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AOGoes\Downloads\"/>
    </mc:Choice>
  </mc:AlternateContent>
  <xr:revisionPtr revIDLastSave="0" documentId="8_{155BB34C-D308-49C1-8CB1-2983B832AD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81029"/>
</workbook>
</file>

<file path=xl/calcChain.xml><?xml version="1.0" encoding="utf-8"?>
<calcChain xmlns="http://schemas.openxmlformats.org/spreadsheetml/2006/main">
  <c r="AP79" i="4" l="1"/>
  <c r="AQ79" i="4"/>
  <c r="AR79" i="4"/>
  <c r="BN79" i="4"/>
  <c r="BO79" i="4"/>
  <c r="BP79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" i="4"/>
  <c r="I9" i="4"/>
  <c r="I10" i="4"/>
  <c r="I11" i="4"/>
  <c r="I12" i="4"/>
  <c r="I7" i="4"/>
  <c r="I6" i="4"/>
  <c r="DB5" i="4"/>
  <c r="DC5" i="4"/>
  <c r="DB7" i="4"/>
  <c r="DC7" i="4"/>
  <c r="DB8" i="4"/>
  <c r="DC8" i="4"/>
  <c r="DB9" i="4"/>
  <c r="DC9" i="4"/>
  <c r="DB10" i="4"/>
  <c r="DC10" i="4"/>
  <c r="DB15" i="4"/>
  <c r="DC15" i="4"/>
  <c r="DB16" i="4"/>
  <c r="DC16" i="4"/>
  <c r="F79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1" i="5"/>
  <c r="B76" i="5" l="1"/>
  <c r="DB24" i="4" l="1"/>
  <c r="DC24" i="4"/>
  <c r="DB11" i="4"/>
  <c r="DC11" i="4"/>
  <c r="DB12" i="4"/>
  <c r="DC12" i="4"/>
  <c r="DB28" i="4"/>
  <c r="DC28" i="4"/>
  <c r="DB6" i="4"/>
  <c r="DC6" i="4"/>
  <c r="DD6" i="4"/>
  <c r="DF6" i="4"/>
  <c r="DG6" i="4"/>
  <c r="DH6" i="4"/>
  <c r="H79" i="4"/>
  <c r="G79" i="4" l="1"/>
  <c r="DI37" i="4" l="1"/>
  <c r="DB4" i="4"/>
  <c r="T79" i="4"/>
  <c r="Q79" i="4"/>
  <c r="N79" i="4"/>
  <c r="O79" i="4"/>
  <c r="DD79" i="4" s="1"/>
  <c r="R79" i="4"/>
  <c r="DC79" i="4" s="1"/>
  <c r="DI13" i="4"/>
  <c r="DI14" i="4"/>
  <c r="DI17" i="4"/>
  <c r="DI18" i="4"/>
  <c r="DI19" i="4"/>
  <c r="DI21" i="4"/>
  <c r="DI22" i="4"/>
  <c r="DI25" i="4"/>
  <c r="DI26" i="4"/>
  <c r="DI27" i="4"/>
  <c r="DA28" i="4"/>
  <c r="DI29" i="4"/>
  <c r="DI30" i="4"/>
  <c r="DI32" i="4"/>
  <c r="DI33" i="4"/>
  <c r="DI34" i="4"/>
  <c r="DI35" i="4"/>
  <c r="DI38" i="4"/>
  <c r="DI40" i="4"/>
  <c r="DI41" i="4"/>
  <c r="DI42" i="4"/>
  <c r="DI45" i="4"/>
  <c r="DI46" i="4"/>
  <c r="DI48" i="4"/>
  <c r="DI49" i="4"/>
  <c r="DI53" i="4"/>
  <c r="DI54" i="4"/>
  <c r="DI56" i="4"/>
  <c r="DI57" i="4"/>
  <c r="DI58" i="4"/>
  <c r="DI59" i="4"/>
  <c r="DI61" i="4"/>
  <c r="DI62" i="4"/>
  <c r="DI64" i="4"/>
  <c r="DI65" i="4"/>
  <c r="DI67" i="4"/>
  <c r="DI69" i="4"/>
  <c r="DI70" i="4"/>
  <c r="L79" i="4"/>
  <c r="DI16" i="4" l="1"/>
  <c r="DI8" i="4"/>
  <c r="DI10" i="4"/>
  <c r="DI9" i="4"/>
  <c r="DI24" i="4"/>
  <c r="DI6" i="4"/>
  <c r="DI72" i="4"/>
  <c r="DI74" i="4"/>
  <c r="DI73" i="4"/>
  <c r="DI77" i="4"/>
  <c r="DI75" i="4"/>
  <c r="DI66" i="4"/>
  <c r="DI50" i="4"/>
  <c r="DI71" i="4"/>
  <c r="DI63" i="4"/>
  <c r="DI55" i="4"/>
  <c r="DI47" i="4"/>
  <c r="DI39" i="4"/>
  <c r="DI31" i="4"/>
  <c r="DI23" i="4"/>
  <c r="DI15" i="4"/>
  <c r="DI7" i="4"/>
  <c r="DI76" i="4"/>
  <c r="DI68" i="4"/>
  <c r="DI60" i="4"/>
  <c r="DI52" i="4"/>
  <c r="DI44" i="4"/>
  <c r="DI36" i="4"/>
  <c r="DI28" i="4"/>
  <c r="DI20" i="4"/>
  <c r="DI12" i="4"/>
  <c r="DI78" i="4"/>
  <c r="DI51" i="4"/>
  <c r="DI43" i="4"/>
  <c r="DI11" i="4"/>
  <c r="M79" i="4"/>
  <c r="P79" i="4"/>
  <c r="DH79" i="4" s="1"/>
  <c r="S79" i="4"/>
  <c r="DG79" i="4" s="1"/>
  <c r="U79" i="4"/>
  <c r="DB79" i="4" s="1"/>
  <c r="V79" i="4"/>
  <c r="DF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I4" i="4" l="1"/>
  <c r="DH5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4" i="4"/>
  <c r="DF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73" i="4"/>
  <c r="DG74" i="4"/>
  <c r="DG75" i="4"/>
  <c r="DG76" i="4"/>
  <c r="DG77" i="4"/>
  <c r="DG78" i="4"/>
  <c r="DG4" i="4"/>
  <c r="DD5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75" i="4"/>
  <c r="DD76" i="4"/>
  <c r="DD77" i="4"/>
  <c r="DD78" i="4"/>
  <c r="DD4" i="4"/>
  <c r="DC13" i="4"/>
  <c r="DC14" i="4"/>
  <c r="DC17" i="4"/>
  <c r="DC18" i="4"/>
  <c r="DC19" i="4"/>
  <c r="DC20" i="4"/>
  <c r="DC21" i="4"/>
  <c r="DC22" i="4"/>
  <c r="DC23" i="4"/>
  <c r="DC25" i="4"/>
  <c r="DC26" i="4"/>
  <c r="DC27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DC4" i="4"/>
  <c r="DF5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73" i="4"/>
  <c r="DF74" i="4"/>
  <c r="DF75" i="4"/>
  <c r="DF76" i="4"/>
  <c r="DF77" i="4"/>
  <c r="DF78" i="4"/>
  <c r="DB13" i="4"/>
  <c r="DB14" i="4"/>
  <c r="DB17" i="4"/>
  <c r="DB18" i="4"/>
  <c r="DB19" i="4"/>
  <c r="DB20" i="4"/>
  <c r="DB21" i="4"/>
  <c r="DB22" i="4"/>
  <c r="DB23" i="4"/>
  <c r="DB25" i="4"/>
  <c r="DB26" i="4"/>
  <c r="DB27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J5" i="4"/>
  <c r="J6" i="4"/>
  <c r="J7" i="4"/>
  <c r="DA7" i="4"/>
  <c r="J8" i="4"/>
  <c r="DA8" i="4"/>
  <c r="J9" i="4"/>
  <c r="DA9" i="4"/>
  <c r="J10" i="4"/>
  <c r="DA10" i="4"/>
  <c r="J11" i="4"/>
  <c r="DA11" i="4"/>
  <c r="J12" i="4"/>
  <c r="DA12" i="4"/>
  <c r="J13" i="4"/>
  <c r="J14" i="4"/>
  <c r="J15" i="4"/>
  <c r="DA15" i="4"/>
  <c r="J16" i="4"/>
  <c r="DA16" i="4"/>
  <c r="J17" i="4"/>
  <c r="J18" i="4"/>
  <c r="J19" i="4"/>
  <c r="J20" i="4"/>
  <c r="J21" i="4"/>
  <c r="J22" i="4"/>
  <c r="J23" i="4"/>
  <c r="J24" i="4"/>
  <c r="DA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K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A63" i="4"/>
  <c r="J64" i="4"/>
  <c r="J65" i="4"/>
  <c r="J66" i="4"/>
  <c r="J67" i="4"/>
  <c r="J68" i="4"/>
  <c r="J69" i="4"/>
  <c r="J70" i="4"/>
  <c r="J71" i="4"/>
  <c r="J72" i="4"/>
  <c r="DA72" i="4"/>
  <c r="J73" i="4"/>
  <c r="DA73" i="4"/>
  <c r="J74" i="4"/>
  <c r="J75" i="4"/>
  <c r="DA75" i="4"/>
  <c r="J76" i="4"/>
  <c r="DA76" i="4"/>
  <c r="J77" i="4"/>
  <c r="DA77" i="4"/>
  <c r="J78" i="4"/>
  <c r="DA78" i="4"/>
  <c r="J4" i="4"/>
  <c r="I5" i="4" l="1"/>
  <c r="DI5" i="4" s="1"/>
  <c r="DE6" i="4"/>
  <c r="DJ6" i="4"/>
  <c r="DK6" i="4"/>
  <c r="DA6" i="4"/>
  <c r="DK74" i="4"/>
  <c r="DA74" i="4"/>
  <c r="DK71" i="4"/>
  <c r="DA71" i="4"/>
  <c r="DK59" i="4"/>
  <c r="DA59" i="4"/>
  <c r="DK47" i="4"/>
  <c r="DA47" i="4"/>
  <c r="DA39" i="4"/>
  <c r="DK31" i="4"/>
  <c r="DA31" i="4"/>
  <c r="DK23" i="4"/>
  <c r="DA23" i="4"/>
  <c r="DK15" i="4"/>
  <c r="DK7" i="4"/>
  <c r="DJ75" i="4"/>
  <c r="DE75" i="4"/>
  <c r="DE71" i="4"/>
  <c r="DJ71" i="4"/>
  <c r="DJ67" i="4"/>
  <c r="DE67" i="4"/>
  <c r="DE63" i="4"/>
  <c r="DJ63" i="4"/>
  <c r="DJ59" i="4"/>
  <c r="DE59" i="4"/>
  <c r="DE55" i="4"/>
  <c r="DJ55" i="4"/>
  <c r="DJ51" i="4"/>
  <c r="DE51" i="4"/>
  <c r="DE47" i="4"/>
  <c r="DJ47" i="4"/>
  <c r="DJ43" i="4"/>
  <c r="DE43" i="4"/>
  <c r="DE39" i="4"/>
  <c r="DJ39" i="4"/>
  <c r="DJ35" i="4"/>
  <c r="DE35" i="4"/>
  <c r="DE31" i="4"/>
  <c r="DJ31" i="4"/>
  <c r="DJ27" i="4"/>
  <c r="DE27" i="4"/>
  <c r="DE23" i="4"/>
  <c r="DJ23" i="4"/>
  <c r="DJ19" i="4"/>
  <c r="DE19" i="4"/>
  <c r="DE15" i="4"/>
  <c r="DJ15" i="4"/>
  <c r="DJ11" i="4"/>
  <c r="DE11" i="4"/>
  <c r="DE7" i="4"/>
  <c r="DJ7" i="4"/>
  <c r="DK75" i="4"/>
  <c r="DK63" i="4"/>
  <c r="DK51" i="4"/>
  <c r="DA51" i="4"/>
  <c r="DK43" i="4"/>
  <c r="DA43" i="4"/>
  <c r="DK35" i="4"/>
  <c r="DA35" i="4"/>
  <c r="DK27" i="4"/>
  <c r="DA27" i="4"/>
  <c r="DK19" i="4"/>
  <c r="DA19" i="4"/>
  <c r="DK11" i="4"/>
  <c r="DJ4" i="4"/>
  <c r="DE4" i="4"/>
  <c r="DK78" i="4"/>
  <c r="DK70" i="4"/>
  <c r="DA70" i="4"/>
  <c r="DK66" i="4"/>
  <c r="DA66" i="4"/>
  <c r="DK62" i="4"/>
  <c r="DA62" i="4"/>
  <c r="DK58" i="4"/>
  <c r="DA58" i="4"/>
  <c r="DK54" i="4"/>
  <c r="DA54" i="4"/>
  <c r="DK50" i="4"/>
  <c r="DA50" i="4"/>
  <c r="DK46" i="4"/>
  <c r="DA46" i="4"/>
  <c r="DK42" i="4"/>
  <c r="DA42" i="4"/>
  <c r="DK38" i="4"/>
  <c r="DA38" i="4"/>
  <c r="DK34" i="4"/>
  <c r="DA34" i="4"/>
  <c r="DK30" i="4"/>
  <c r="DA30" i="4"/>
  <c r="DK26" i="4"/>
  <c r="DA26" i="4"/>
  <c r="DK22" i="4"/>
  <c r="DA22" i="4"/>
  <c r="DK18" i="4"/>
  <c r="DA18" i="4"/>
  <c r="DK14" i="4"/>
  <c r="DA14" i="4"/>
  <c r="DK10" i="4"/>
  <c r="DJ77" i="4"/>
  <c r="DE77" i="4"/>
  <c r="DK67" i="4"/>
  <c r="DA67" i="4"/>
  <c r="DK55" i="4"/>
  <c r="DA55" i="4"/>
  <c r="DE78" i="4"/>
  <c r="DJ78" i="4"/>
  <c r="DE74" i="4"/>
  <c r="DJ74" i="4"/>
  <c r="DE70" i="4"/>
  <c r="DJ70" i="4"/>
  <c r="DJ66" i="4"/>
  <c r="DE66" i="4"/>
  <c r="DE62" i="4"/>
  <c r="DJ62" i="4"/>
  <c r="DJ58" i="4"/>
  <c r="DE58" i="4"/>
  <c r="DE54" i="4"/>
  <c r="DJ54" i="4"/>
  <c r="DJ50" i="4"/>
  <c r="DE50" i="4"/>
  <c r="DE46" i="4"/>
  <c r="DJ46" i="4"/>
  <c r="DJ42" i="4"/>
  <c r="DE42" i="4"/>
  <c r="DE38" i="4"/>
  <c r="DJ38" i="4"/>
  <c r="DJ34" i="4"/>
  <c r="DE34" i="4"/>
  <c r="DE30" i="4"/>
  <c r="DJ30" i="4"/>
  <c r="DJ26" i="4"/>
  <c r="DE26" i="4"/>
  <c r="DE22" i="4"/>
  <c r="DJ22" i="4"/>
  <c r="DJ18" i="4"/>
  <c r="DE18" i="4"/>
  <c r="DE14" i="4"/>
  <c r="DJ14" i="4"/>
  <c r="DJ10" i="4"/>
  <c r="DE10" i="4"/>
  <c r="DK77" i="4"/>
  <c r="DK73" i="4"/>
  <c r="DK69" i="4"/>
  <c r="DA69" i="4"/>
  <c r="DK65" i="4"/>
  <c r="DA65" i="4"/>
  <c r="DK61" i="4"/>
  <c r="DA61" i="4"/>
  <c r="DK57" i="4"/>
  <c r="DA57" i="4"/>
  <c r="DK53" i="4"/>
  <c r="DA53" i="4"/>
  <c r="DK49" i="4"/>
  <c r="DA49" i="4"/>
  <c r="DK45" i="4"/>
  <c r="DA45" i="4"/>
  <c r="DK41" i="4"/>
  <c r="DA41" i="4"/>
  <c r="DK37" i="4"/>
  <c r="DA37" i="4"/>
  <c r="DK33" i="4"/>
  <c r="DA33" i="4"/>
  <c r="DK29" i="4"/>
  <c r="DA29" i="4"/>
  <c r="DK25" i="4"/>
  <c r="DA25" i="4"/>
  <c r="DK21" i="4"/>
  <c r="DA21" i="4"/>
  <c r="DK17" i="4"/>
  <c r="DA17" i="4"/>
  <c r="DK13" i="4"/>
  <c r="DA13" i="4"/>
  <c r="DK9" i="4"/>
  <c r="DK5" i="4"/>
  <c r="DE69" i="4"/>
  <c r="DJ69" i="4"/>
  <c r="DE57" i="4"/>
  <c r="DJ57" i="4"/>
  <c r="DE49" i="4"/>
  <c r="DJ49" i="4"/>
  <c r="DE41" i="4"/>
  <c r="DJ41" i="4"/>
  <c r="DE37" i="4"/>
  <c r="DJ37" i="4"/>
  <c r="DE29" i="4"/>
  <c r="DJ29" i="4"/>
  <c r="DE25" i="4"/>
  <c r="DJ25" i="4"/>
  <c r="DJ21" i="4"/>
  <c r="DE21" i="4"/>
  <c r="DE17" i="4"/>
  <c r="DJ17" i="4"/>
  <c r="DE13" i="4"/>
  <c r="DJ13" i="4"/>
  <c r="DE9" i="4"/>
  <c r="DJ9" i="4"/>
  <c r="DE5" i="4"/>
  <c r="DJ5" i="4"/>
  <c r="DE65" i="4"/>
  <c r="DJ65" i="4"/>
  <c r="DJ53" i="4"/>
  <c r="DE53" i="4"/>
  <c r="DE45" i="4"/>
  <c r="DJ45" i="4"/>
  <c r="DE33" i="4"/>
  <c r="DJ33" i="4"/>
  <c r="DK76" i="4"/>
  <c r="DK72" i="4"/>
  <c r="DK68" i="4"/>
  <c r="DA68" i="4"/>
  <c r="DK64" i="4"/>
  <c r="DA64" i="4"/>
  <c r="DK60" i="4"/>
  <c r="DA60" i="4"/>
  <c r="DK56" i="4"/>
  <c r="DA56" i="4"/>
  <c r="DK52" i="4"/>
  <c r="DA52" i="4"/>
  <c r="DK48" i="4"/>
  <c r="DA48" i="4"/>
  <c r="DK44" i="4"/>
  <c r="DA44" i="4"/>
  <c r="DK40" i="4"/>
  <c r="DA40" i="4"/>
  <c r="DK36" i="4"/>
  <c r="DA36" i="4"/>
  <c r="DK32" i="4"/>
  <c r="DA32" i="4"/>
  <c r="DK28" i="4"/>
  <c r="DK24" i="4"/>
  <c r="DK20" i="4"/>
  <c r="DA20" i="4"/>
  <c r="DK16" i="4"/>
  <c r="DK12" i="4"/>
  <c r="DK8" i="4"/>
  <c r="DE73" i="4"/>
  <c r="DJ73" i="4"/>
  <c r="DE61" i="4"/>
  <c r="DJ61" i="4"/>
  <c r="DE76" i="4"/>
  <c r="DJ76" i="4"/>
  <c r="DJ72" i="4"/>
  <c r="DE72" i="4"/>
  <c r="DJ68" i="4"/>
  <c r="DE68" i="4"/>
  <c r="DJ64" i="4"/>
  <c r="DE64" i="4"/>
  <c r="DE60" i="4"/>
  <c r="DJ60" i="4"/>
  <c r="DJ56" i="4"/>
  <c r="DE56" i="4"/>
  <c r="DE52" i="4"/>
  <c r="DJ52" i="4"/>
  <c r="DJ48" i="4"/>
  <c r="DE48" i="4"/>
  <c r="DJ44" i="4"/>
  <c r="DE44" i="4"/>
  <c r="DJ40" i="4"/>
  <c r="DE40" i="4"/>
  <c r="DE36" i="4"/>
  <c r="DJ36" i="4"/>
  <c r="DJ32" i="4"/>
  <c r="DE32" i="4"/>
  <c r="DJ28" i="4"/>
  <c r="DE28" i="4"/>
  <c r="DJ24" i="4"/>
  <c r="DE24" i="4"/>
  <c r="DJ20" i="4"/>
  <c r="DE20" i="4"/>
  <c r="DJ16" i="4"/>
  <c r="DE16" i="4"/>
  <c r="DE12" i="4"/>
  <c r="DJ12" i="4"/>
  <c r="DJ8" i="4"/>
  <c r="DE8" i="4"/>
  <c r="I79" i="4"/>
  <c r="DK4" i="4"/>
  <c r="DA5" i="4" l="1"/>
  <c r="DI4" i="4"/>
  <c r="DA4" i="4"/>
  <c r="DK79" i="4"/>
  <c r="DA79" i="4" l="1"/>
  <c r="DI79" i="4" l="1"/>
  <c r="J79" i="4" l="1"/>
  <c r="DE79" i="4" l="1"/>
  <c r="DJ79" i="4"/>
</calcChain>
</file>

<file path=xl/sharedStrings.xml><?xml version="1.0" encoding="utf-8"?>
<sst xmlns="http://schemas.openxmlformats.org/spreadsheetml/2006/main" count="315" uniqueCount="140">
  <si>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</si>
  <si>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</si>
  <si>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</si>
  <si>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</si>
  <si>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</si>
  <si>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</si>
  <si>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</si>
  <si>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</si>
  <si>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</si>
  <si>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</si>
  <si>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</si>
  <si>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</si>
  <si>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</si>
  <si>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</si>
  <si>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</si>
  <si>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</si>
  <si>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</si>
  <si>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</si>
  <si>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</si>
  <si>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</si>
  <si>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</si>
  <si>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</si>
  <si>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</si>
  <si>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</si>
  <si>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</si>
  <si>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</si>
  <si>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</si>
  <si>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</si>
  <si>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</si>
  <si>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</si>
  <si>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</si>
  <si>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</si>
  <si>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</si>
  <si>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</si>
  <si>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</si>
  <si>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</si>
  <si>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</si>
  <si>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</si>
  <si>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</si>
  <si>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</si>
  <si>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</si>
  <si>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</si>
  <si>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</si>
  <si>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</si>
  <si>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</si>
  <si>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</si>
  <si>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</si>
  <si>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</si>
  <si>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</si>
  <si>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</si>
  <si>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</si>
  <si>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</si>
  <si>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</si>
  <si>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</si>
  <si>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</si>
  <si>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</si>
  <si>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</si>
  <si>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</si>
  <si>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</si>
  <si>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</si>
  <si>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</si>
  <si>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</si>
  <si>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</si>
  <si>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</si>
  <si>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</si>
  <si>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</si>
  <si>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</si>
  <si>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</si>
  <si>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</si>
  <si>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</si>
  <si>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</si>
  <si>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</si>
  <si>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</si>
  <si>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</si>
  <si>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</si>
  <si>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</si>
  <si>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</si>
  <si>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</si>
  <si>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</si>
  <si>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</si>
  <si>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</si>
  <si>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</si>
  <si>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</si>
  <si>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</si>
  <si>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</si>
  <si>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</si>
  <si>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</si>
  <si>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</si>
  <si>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</si>
  <si>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</si>
  <si>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</si>
  <si>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</si>
  <si>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</si>
  <si>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</si>
  <si>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</si>
  <si>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</si>
  <si>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</si>
  <si>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</si>
  <si>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</si>
  <si>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</si>
  <si>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</si>
  <si>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</si>
  <si>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</si>
  <si>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</si>
  <si>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</si>
  <si>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</si>
  <si>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</si>
  <si>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</si>
  <si>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</si>
  <si>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</si>
  <si>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</si>
  <si>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</si>
  <si>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</si>
  <si>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</si>
  <si>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</si>
  <si>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</si>
  <si>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</si>
  <si>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</si>
  <si>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</si>
  <si>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</si>
  <si>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</si>
  <si>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</si>
  <si>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</si>
  <si>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</si>
  <si>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</si>
  <si>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</si>
  <si>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</si>
  <si>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</si>
  <si>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</si>
  <si>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</si>
  <si>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</si>
  <si>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</si>
  <si>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</si>
  <si>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</si>
  <si>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</si>
  <si>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</si>
  <si>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</si>
  <si>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</si>
  <si>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</si>
  <si>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FONTE: Planilha CEAD/GIM/COVEP/DVS (Data de atualização: 24.07.2021)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</si>
</sst>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3" fontId="0" fillId="0" borderId="0" xfId="0" applyNumberFormat="1"/>
    <xf numFmtId="0" fontId="4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96"/>
  <sheetViews>
    <sheetView tabSelected="1" topLeftCell="DC75" zoomScale="140" zoomScaleNormal="140" zoomScalePageLayoutView="70" workbookViewId="0">
      <selection activeCell="DJ90" sqref="DJ90"/>
    </sheetView>
  </sheetViews>
  <sheetFormatPr defaultRowHeight="15" x14ac:dyDescent="0.25"/>
  <cols>
    <col min="1" max="1" width="30.28515625" customWidth="1"/>
    <col min="2" max="5" width="10.42578125" style="1" customWidth="1"/>
    <col min="6" max="11" width="10.42578125" customWidth="1"/>
    <col min="12" max="12" width="6.140625" style="23" customWidth="1"/>
    <col min="13" max="13" width="6.7109375" style="23" bestFit="1" customWidth="1"/>
    <col min="14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41" width="5.28515625" style="23" customWidth="1"/>
    <col min="42" max="42" width="6.42578125" style="23" bestFit="1" customWidth="1"/>
    <col min="43" max="104" width="5.28515625" style="23" customWidth="1"/>
    <col min="105" max="105" width="12.140625" style="1" bestFit="1" customWidth="1"/>
    <col min="106" max="106" width="10.140625" style="1" bestFit="1" customWidth="1"/>
    <col min="107" max="107" width="12.140625" style="1" customWidth="1"/>
    <col min="108" max="108" width="14.85546875" style="1" customWidth="1"/>
    <col min="109" max="109" width="13" customWidth="1"/>
    <col min="110" max="110" width="12.42578125" customWidth="1"/>
    <col min="111" max="111" width="13.140625" customWidth="1"/>
    <col min="112" max="112" width="13" customWidth="1"/>
    <col min="113" max="113" width="16" style="4" customWidth="1"/>
    <col min="114" max="114" width="14.5703125" style="4" customWidth="1"/>
    <col min="115" max="115" width="18.28515625" style="4" customWidth="1"/>
    <col min="116" max="124" width="9.140625" style="4"/>
  </cols>
  <sheetData>
    <row r="1" spans="1:124" x14ac:dyDescent="0.25">
      <c r="A1" s="56" t="s">
        <v>132</v>
      </c>
      <c r="B1" s="55" t="s">
        <v>133</v>
      </c>
      <c r="C1" s="55"/>
      <c r="D1" s="55"/>
      <c r="E1" s="55"/>
      <c r="F1" s="57" t="s">
        <v>134</v>
      </c>
      <c r="G1" s="57"/>
      <c r="H1" s="57"/>
      <c r="I1" s="58" t="s">
        <v>135</v>
      </c>
      <c r="J1" s="59"/>
      <c r="K1" s="60"/>
      <c r="L1" s="61" t="s">
        <v>130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52" t="s">
        <v>131</v>
      </c>
      <c r="DB1" s="53"/>
      <c r="DC1" s="53"/>
      <c r="DD1" s="53"/>
      <c r="DE1" s="53"/>
      <c r="DF1" s="53"/>
      <c r="DG1" s="53"/>
      <c r="DH1" s="53"/>
      <c r="DI1" s="54" t="s">
        <v>136</v>
      </c>
      <c r="DJ1" s="54"/>
      <c r="DK1" s="54"/>
      <c r="DL1"/>
      <c r="DM1"/>
      <c r="DN1"/>
      <c r="DO1"/>
      <c r="DP1"/>
      <c r="DQ1"/>
      <c r="DR1"/>
      <c r="DS1"/>
      <c r="DT1"/>
    </row>
    <row r="2" spans="1:124" ht="27" customHeight="1" x14ac:dyDescent="0.25">
      <c r="A2" s="56"/>
      <c r="B2" s="55"/>
      <c r="C2" s="55"/>
      <c r="D2" s="55"/>
      <c r="E2" s="55"/>
      <c r="F2" s="57"/>
      <c r="G2" s="57"/>
      <c r="H2" s="57"/>
      <c r="I2" s="58"/>
      <c r="J2" s="59"/>
      <c r="K2" s="60"/>
      <c r="L2" s="62" t="s">
        <v>85</v>
      </c>
      <c r="M2" s="62"/>
      <c r="N2" s="62"/>
      <c r="O2" s="61" t="s">
        <v>84</v>
      </c>
      <c r="P2" s="61"/>
      <c r="Q2" s="61"/>
      <c r="R2" s="61" t="s">
        <v>83</v>
      </c>
      <c r="S2" s="61"/>
      <c r="T2" s="61"/>
      <c r="U2" s="61" t="s">
        <v>82</v>
      </c>
      <c r="V2" s="61"/>
      <c r="W2" s="61"/>
      <c r="X2" s="62" t="s">
        <v>109</v>
      </c>
      <c r="Y2" s="62"/>
      <c r="Z2" s="62"/>
      <c r="AA2" s="62" t="s">
        <v>114</v>
      </c>
      <c r="AB2" s="62"/>
      <c r="AC2" s="62"/>
      <c r="AD2" s="62" t="s">
        <v>115</v>
      </c>
      <c r="AE2" s="62"/>
      <c r="AF2" s="62"/>
      <c r="AG2" s="62" t="s">
        <v>116</v>
      </c>
      <c r="AH2" s="62"/>
      <c r="AI2" s="62"/>
      <c r="AJ2" s="62" t="s">
        <v>120</v>
      </c>
      <c r="AK2" s="62"/>
      <c r="AL2" s="62"/>
      <c r="AM2" s="62" t="s">
        <v>123</v>
      </c>
      <c r="AN2" s="62"/>
      <c r="AO2" s="62"/>
      <c r="AP2" s="62" t="s">
        <v>138</v>
      </c>
      <c r="AQ2" s="62"/>
      <c r="AR2" s="62"/>
      <c r="AS2" s="62" t="s">
        <v>110</v>
      </c>
      <c r="AT2" s="62"/>
      <c r="AU2" s="62"/>
      <c r="AV2" s="62" t="s">
        <v>111</v>
      </c>
      <c r="AW2" s="62"/>
      <c r="AX2" s="62"/>
      <c r="AY2" s="62" t="s">
        <v>98</v>
      </c>
      <c r="AZ2" s="62"/>
      <c r="BA2" s="62"/>
      <c r="BB2" s="62" t="s">
        <v>103</v>
      </c>
      <c r="BC2" s="62"/>
      <c r="BD2" s="62"/>
      <c r="BE2" s="62" t="s">
        <v>88</v>
      </c>
      <c r="BF2" s="62"/>
      <c r="BG2" s="62"/>
      <c r="BH2" s="62" t="s">
        <v>97</v>
      </c>
      <c r="BI2" s="62"/>
      <c r="BJ2" s="62"/>
      <c r="BK2" s="62" t="s">
        <v>101</v>
      </c>
      <c r="BL2" s="62"/>
      <c r="BM2" s="62"/>
      <c r="BN2" s="62" t="s">
        <v>137</v>
      </c>
      <c r="BO2" s="62"/>
      <c r="BP2" s="62"/>
      <c r="BQ2" s="62" t="s">
        <v>117</v>
      </c>
      <c r="BR2" s="62"/>
      <c r="BS2" s="62"/>
      <c r="BT2" s="62" t="s">
        <v>118</v>
      </c>
      <c r="BU2" s="62"/>
      <c r="BV2" s="62"/>
      <c r="BW2" s="62" t="s">
        <v>105</v>
      </c>
      <c r="BX2" s="62"/>
      <c r="BY2" s="62"/>
      <c r="BZ2" s="62" t="s">
        <v>112</v>
      </c>
      <c r="CA2" s="62"/>
      <c r="CB2" s="62"/>
      <c r="CC2" s="62" t="s">
        <v>107</v>
      </c>
      <c r="CD2" s="62"/>
      <c r="CE2" s="62"/>
      <c r="CF2" s="62" t="s">
        <v>108</v>
      </c>
      <c r="CG2" s="62"/>
      <c r="CH2" s="62"/>
      <c r="CI2" s="62" t="s">
        <v>99</v>
      </c>
      <c r="CJ2" s="62"/>
      <c r="CK2" s="62"/>
      <c r="CL2" s="62" t="s">
        <v>106</v>
      </c>
      <c r="CM2" s="62"/>
      <c r="CN2" s="62"/>
      <c r="CO2" s="62" t="s">
        <v>102</v>
      </c>
      <c r="CP2" s="62"/>
      <c r="CQ2" s="62"/>
      <c r="CR2" s="62" t="s">
        <v>113</v>
      </c>
      <c r="CS2" s="62"/>
      <c r="CT2" s="62"/>
      <c r="CU2" s="62" t="s">
        <v>104</v>
      </c>
      <c r="CV2" s="62"/>
      <c r="CW2" s="62"/>
      <c r="CX2" s="62" t="s">
        <v>0</v>
      </c>
      <c r="CY2" s="62"/>
      <c r="CZ2" s="62"/>
      <c r="DA2" s="67" t="s">
        <v>124</v>
      </c>
      <c r="DB2" s="67"/>
      <c r="DC2" s="67"/>
      <c r="DD2" s="68"/>
      <c r="DE2" s="64" t="s">
        <v>125</v>
      </c>
      <c r="DF2" s="65"/>
      <c r="DG2" s="65"/>
      <c r="DH2" s="66"/>
      <c r="DI2" s="63" t="s">
        <v>126</v>
      </c>
      <c r="DJ2" s="63"/>
      <c r="DK2" s="63"/>
    </row>
    <row r="3" spans="1:124" s="13" customFormat="1" ht="36" x14ac:dyDescent="0.25">
      <c r="A3" s="56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50" t="s">
        <v>86</v>
      </c>
      <c r="M3" s="50" t="s">
        <v>87</v>
      </c>
      <c r="N3" s="50" t="s">
        <v>119</v>
      </c>
      <c r="O3" s="50" t="s">
        <v>86</v>
      </c>
      <c r="P3" s="50" t="s">
        <v>87</v>
      </c>
      <c r="Q3" s="50" t="s">
        <v>119</v>
      </c>
      <c r="R3" s="50" t="s">
        <v>86</v>
      </c>
      <c r="S3" s="50" t="s">
        <v>87</v>
      </c>
      <c r="T3" s="50" t="s">
        <v>119</v>
      </c>
      <c r="U3" s="50" t="s">
        <v>86</v>
      </c>
      <c r="V3" s="50" t="s">
        <v>87</v>
      </c>
      <c r="W3" s="50" t="s">
        <v>119</v>
      </c>
      <c r="X3" s="50" t="s">
        <v>86</v>
      </c>
      <c r="Y3" s="50" t="s">
        <v>87</v>
      </c>
      <c r="Z3" s="50" t="s">
        <v>119</v>
      </c>
      <c r="AA3" s="50" t="s">
        <v>86</v>
      </c>
      <c r="AB3" s="50" t="s">
        <v>87</v>
      </c>
      <c r="AC3" s="50" t="s">
        <v>119</v>
      </c>
      <c r="AD3" s="50" t="s">
        <v>86</v>
      </c>
      <c r="AE3" s="50" t="s">
        <v>87</v>
      </c>
      <c r="AF3" s="50" t="s">
        <v>119</v>
      </c>
      <c r="AG3" s="50" t="s">
        <v>86</v>
      </c>
      <c r="AH3" s="50" t="s">
        <v>87</v>
      </c>
      <c r="AI3" s="50" t="s">
        <v>119</v>
      </c>
      <c r="AJ3" s="50" t="s">
        <v>86</v>
      </c>
      <c r="AK3" s="50" t="s">
        <v>87</v>
      </c>
      <c r="AL3" s="50" t="s">
        <v>119</v>
      </c>
      <c r="AM3" s="50" t="s">
        <v>86</v>
      </c>
      <c r="AN3" s="50" t="s">
        <v>87</v>
      </c>
      <c r="AO3" s="50" t="s">
        <v>119</v>
      </c>
      <c r="AP3" s="50" t="s">
        <v>86</v>
      </c>
      <c r="AQ3" s="50" t="s">
        <v>87</v>
      </c>
      <c r="AR3" s="50" t="s">
        <v>119</v>
      </c>
      <c r="AS3" s="50" t="s">
        <v>86</v>
      </c>
      <c r="AT3" s="50" t="s">
        <v>87</v>
      </c>
      <c r="AU3" s="50" t="s">
        <v>119</v>
      </c>
      <c r="AV3" s="50" t="s">
        <v>86</v>
      </c>
      <c r="AW3" s="50" t="s">
        <v>87</v>
      </c>
      <c r="AX3" s="50" t="s">
        <v>119</v>
      </c>
      <c r="AY3" s="50" t="s">
        <v>86</v>
      </c>
      <c r="AZ3" s="50" t="s">
        <v>87</v>
      </c>
      <c r="BA3" s="50" t="s">
        <v>119</v>
      </c>
      <c r="BB3" s="50" t="s">
        <v>86</v>
      </c>
      <c r="BC3" s="50" t="s">
        <v>87</v>
      </c>
      <c r="BD3" s="50" t="s">
        <v>119</v>
      </c>
      <c r="BE3" s="50" t="s">
        <v>86</v>
      </c>
      <c r="BF3" s="50" t="s">
        <v>87</v>
      </c>
      <c r="BG3" s="50" t="s">
        <v>119</v>
      </c>
      <c r="BH3" s="50" t="s">
        <v>86</v>
      </c>
      <c r="BI3" s="50" t="s">
        <v>87</v>
      </c>
      <c r="BJ3" s="50" t="s">
        <v>119</v>
      </c>
      <c r="BK3" s="50" t="s">
        <v>86</v>
      </c>
      <c r="BL3" s="50" t="s">
        <v>87</v>
      </c>
      <c r="BM3" s="50" t="s">
        <v>119</v>
      </c>
      <c r="BN3" s="50" t="s">
        <v>86</v>
      </c>
      <c r="BO3" s="50" t="s">
        <v>87</v>
      </c>
      <c r="BP3" s="50" t="s">
        <v>119</v>
      </c>
      <c r="BQ3" s="50" t="s">
        <v>86</v>
      </c>
      <c r="BR3" s="50" t="s">
        <v>87</v>
      </c>
      <c r="BS3" s="50" t="s">
        <v>119</v>
      </c>
      <c r="BT3" s="50" t="s">
        <v>86</v>
      </c>
      <c r="BU3" s="50" t="s">
        <v>87</v>
      </c>
      <c r="BV3" s="50" t="s">
        <v>119</v>
      </c>
      <c r="BW3" s="50" t="s">
        <v>86</v>
      </c>
      <c r="BX3" s="50" t="s">
        <v>87</v>
      </c>
      <c r="BY3" s="50" t="s">
        <v>119</v>
      </c>
      <c r="BZ3" s="50" t="s">
        <v>86</v>
      </c>
      <c r="CA3" s="50" t="s">
        <v>87</v>
      </c>
      <c r="CB3" s="50" t="s">
        <v>119</v>
      </c>
      <c r="CC3" s="50" t="s">
        <v>86</v>
      </c>
      <c r="CD3" s="50" t="s">
        <v>87</v>
      </c>
      <c r="CE3" s="50" t="s">
        <v>119</v>
      </c>
      <c r="CF3" s="50" t="s">
        <v>86</v>
      </c>
      <c r="CG3" s="50" t="s">
        <v>87</v>
      </c>
      <c r="CH3" s="50" t="s">
        <v>119</v>
      </c>
      <c r="CI3" s="50" t="s">
        <v>86</v>
      </c>
      <c r="CJ3" s="50" t="s">
        <v>87</v>
      </c>
      <c r="CK3" s="50" t="s">
        <v>119</v>
      </c>
      <c r="CL3" s="50" t="s">
        <v>86</v>
      </c>
      <c r="CM3" s="50" t="s">
        <v>87</v>
      </c>
      <c r="CN3" s="50" t="s">
        <v>119</v>
      </c>
      <c r="CO3" s="50" t="s">
        <v>86</v>
      </c>
      <c r="CP3" s="50" t="s">
        <v>87</v>
      </c>
      <c r="CQ3" s="50" t="s">
        <v>119</v>
      </c>
      <c r="CR3" s="50" t="s">
        <v>86</v>
      </c>
      <c r="CS3" s="50" t="s">
        <v>87</v>
      </c>
      <c r="CT3" s="50" t="s">
        <v>119</v>
      </c>
      <c r="CU3" s="50" t="s">
        <v>86</v>
      </c>
      <c r="CV3" s="50" t="s">
        <v>87</v>
      </c>
      <c r="CW3" s="50" t="s">
        <v>119</v>
      </c>
      <c r="CX3" s="50" t="s">
        <v>86</v>
      </c>
      <c r="CY3" s="50" t="s">
        <v>87</v>
      </c>
      <c r="CZ3" s="50" t="s">
        <v>119</v>
      </c>
      <c r="DA3" s="47" t="s">
        <v>1</v>
      </c>
      <c r="DB3" s="17" t="s">
        <v>82</v>
      </c>
      <c r="DC3" s="17" t="s">
        <v>83</v>
      </c>
      <c r="DD3" s="17" t="s">
        <v>89</v>
      </c>
      <c r="DE3" s="18" t="s">
        <v>1</v>
      </c>
      <c r="DF3" s="18" t="s">
        <v>82</v>
      </c>
      <c r="DG3" s="18" t="s">
        <v>83</v>
      </c>
      <c r="DH3" s="18" t="s">
        <v>84</v>
      </c>
      <c r="DI3" s="34" t="s">
        <v>127</v>
      </c>
      <c r="DJ3" s="34" t="s">
        <v>128</v>
      </c>
      <c r="DK3" s="34" t="s">
        <v>129</v>
      </c>
      <c r="DL3" s="12"/>
      <c r="DM3" s="12"/>
      <c r="DN3" s="12"/>
      <c r="DO3" s="12"/>
      <c r="DP3" s="12"/>
      <c r="DQ3" s="12"/>
      <c r="DR3" s="12"/>
      <c r="DS3" s="12"/>
      <c r="DT3" s="12"/>
    </row>
    <row r="4" spans="1:12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4">
        <v>1199</v>
      </c>
      <c r="G4" s="44">
        <v>656</v>
      </c>
      <c r="H4" s="45">
        <v>30</v>
      </c>
      <c r="I4" s="28">
        <f>L4+O4+R4+U4+X4+AA4+AD4+AG4+AJ4+AM4+AS4+AV4+AY4+BB4+BE4+BH4+BK4+BQ4+BT4+BW4+BZ4+CC4+CF4+CI4+CL4+CO4+CR4+CU4+CX4+K4+AP4+BN4</f>
        <v>1164</v>
      </c>
      <c r="J4" s="46">
        <f t="shared" ref="J4:J47" si="0">M4+P4+S4+V4+Y4+AB4+AE4+AH4+AK4+AN4+AT4+AW4+AZ4+BC4+BF4+BI4+BL4+BR4+BU4+BX4+CA4+CD4+CG4+CJ4+CM4+CP4+CS4+CV4+CY4</f>
        <v>494</v>
      </c>
      <c r="K4" s="44">
        <v>29</v>
      </c>
      <c r="L4" s="51">
        <v>72</v>
      </c>
      <c r="M4" s="51">
        <v>66</v>
      </c>
      <c r="N4" s="51">
        <v>5</v>
      </c>
      <c r="O4" s="51">
        <v>42</v>
      </c>
      <c r="P4" s="51">
        <v>40</v>
      </c>
      <c r="Q4" s="51">
        <v>0</v>
      </c>
      <c r="R4" s="51">
        <v>99</v>
      </c>
      <c r="S4" s="51">
        <v>95</v>
      </c>
      <c r="T4" s="51">
        <v>0</v>
      </c>
      <c r="U4" s="51">
        <v>141</v>
      </c>
      <c r="V4" s="51">
        <v>92</v>
      </c>
      <c r="W4" s="51">
        <v>0</v>
      </c>
      <c r="X4" s="51">
        <v>38</v>
      </c>
      <c r="Y4" s="51">
        <v>3</v>
      </c>
      <c r="Z4" s="51">
        <v>1</v>
      </c>
      <c r="AA4" s="51">
        <v>43</v>
      </c>
      <c r="AB4" s="51">
        <v>6</v>
      </c>
      <c r="AC4" s="51">
        <v>1</v>
      </c>
      <c r="AD4" s="51">
        <v>49</v>
      </c>
      <c r="AE4" s="51">
        <v>10</v>
      </c>
      <c r="AF4" s="51">
        <v>3</v>
      </c>
      <c r="AG4" s="51">
        <v>56</v>
      </c>
      <c r="AH4" s="51">
        <v>10</v>
      </c>
      <c r="AI4" s="51">
        <v>3</v>
      </c>
      <c r="AJ4" s="51">
        <v>66</v>
      </c>
      <c r="AK4" s="51">
        <v>7</v>
      </c>
      <c r="AL4" s="51">
        <v>11</v>
      </c>
      <c r="AM4" s="51">
        <v>35</v>
      </c>
      <c r="AN4" s="51">
        <v>1</v>
      </c>
      <c r="AO4" s="51">
        <v>3</v>
      </c>
      <c r="AP4" s="51">
        <v>0</v>
      </c>
      <c r="AQ4" s="51">
        <v>0</v>
      </c>
      <c r="AR4" s="51">
        <v>0</v>
      </c>
      <c r="AS4" s="51">
        <v>44</v>
      </c>
      <c r="AT4" s="51">
        <v>2</v>
      </c>
      <c r="AU4" s="51">
        <v>1</v>
      </c>
      <c r="AV4" s="51">
        <v>0</v>
      </c>
      <c r="AW4" s="51">
        <v>0</v>
      </c>
      <c r="AX4" s="51">
        <v>0</v>
      </c>
      <c r="AY4" s="51">
        <v>0</v>
      </c>
      <c r="AZ4" s="51">
        <v>0</v>
      </c>
      <c r="BA4" s="51">
        <v>0</v>
      </c>
      <c r="BB4" s="51">
        <v>0</v>
      </c>
      <c r="BC4" s="51">
        <v>0</v>
      </c>
      <c r="BD4" s="51">
        <v>0</v>
      </c>
      <c r="BE4" s="51">
        <v>0</v>
      </c>
      <c r="BF4" s="51">
        <v>0</v>
      </c>
      <c r="BG4" s="51">
        <v>0</v>
      </c>
      <c r="BH4" s="51">
        <v>183</v>
      </c>
      <c r="BI4" s="51">
        <v>136</v>
      </c>
      <c r="BJ4" s="51">
        <v>0</v>
      </c>
      <c r="BK4" s="51">
        <v>0</v>
      </c>
      <c r="BL4" s="51">
        <v>0</v>
      </c>
      <c r="BM4" s="51">
        <v>0</v>
      </c>
      <c r="BN4" s="51">
        <v>0</v>
      </c>
      <c r="BO4" s="51">
        <v>0</v>
      </c>
      <c r="BP4" s="51">
        <v>0</v>
      </c>
      <c r="BQ4" s="51">
        <v>10</v>
      </c>
      <c r="BR4" s="51">
        <v>0</v>
      </c>
      <c r="BS4" s="51">
        <v>0</v>
      </c>
      <c r="BT4" s="51">
        <v>0</v>
      </c>
      <c r="BU4" s="51">
        <v>0</v>
      </c>
      <c r="BV4" s="51">
        <v>0</v>
      </c>
      <c r="BW4" s="51">
        <v>0</v>
      </c>
      <c r="BX4" s="51">
        <v>0</v>
      </c>
      <c r="BY4" s="51">
        <v>0</v>
      </c>
      <c r="BZ4" s="51">
        <v>0</v>
      </c>
      <c r="CA4" s="51">
        <v>0</v>
      </c>
      <c r="CB4" s="51">
        <v>0</v>
      </c>
      <c r="CC4" s="51">
        <v>208</v>
      </c>
      <c r="CD4" s="51">
        <v>2</v>
      </c>
      <c r="CE4" s="51">
        <v>1</v>
      </c>
      <c r="CF4" s="51">
        <v>0</v>
      </c>
      <c r="CG4" s="51">
        <v>0</v>
      </c>
      <c r="CH4" s="51">
        <v>0</v>
      </c>
      <c r="CI4" s="51">
        <v>27</v>
      </c>
      <c r="CJ4" s="51">
        <v>23</v>
      </c>
      <c r="CK4" s="51">
        <v>0</v>
      </c>
      <c r="CL4" s="51">
        <v>0</v>
      </c>
      <c r="CM4" s="51">
        <v>0</v>
      </c>
      <c r="CN4" s="51">
        <v>0</v>
      </c>
      <c r="CO4" s="51">
        <v>1</v>
      </c>
      <c r="CP4" s="51">
        <v>0</v>
      </c>
      <c r="CQ4" s="51">
        <v>0</v>
      </c>
      <c r="CR4" s="51">
        <v>2</v>
      </c>
      <c r="CS4" s="51">
        <v>1</v>
      </c>
      <c r="CT4" s="51">
        <v>0</v>
      </c>
      <c r="CU4" s="51">
        <v>19</v>
      </c>
      <c r="CV4" s="51">
        <v>0</v>
      </c>
      <c r="CW4" s="51">
        <v>0</v>
      </c>
      <c r="CX4" s="51">
        <v>0</v>
      </c>
      <c r="CY4" s="51">
        <v>0</v>
      </c>
      <c r="CZ4" s="51">
        <v>0</v>
      </c>
      <c r="DA4" s="41">
        <f>(I4+K4)/B4</f>
        <v>0.50126050420168067</v>
      </c>
      <c r="DB4" s="42">
        <f>U4/C4</f>
        <v>1.0071428571428571</v>
      </c>
      <c r="DC4" s="42">
        <f>R4/D4</f>
        <v>1.1123595505617978</v>
      </c>
      <c r="DD4" s="42">
        <f t="shared" ref="DD4:DD35" si="1">O4/E4</f>
        <v>0.82352941176470584</v>
      </c>
      <c r="DE4" s="43">
        <f t="shared" ref="DE4:DE35" si="2">(J4+K4)/B4</f>
        <v>0.21974789915966386</v>
      </c>
      <c r="DF4" s="43">
        <f t="shared" ref="DF4:DF35" si="3">V4/C4</f>
        <v>0.65714285714285714</v>
      </c>
      <c r="DG4" s="43">
        <f t="shared" ref="DG4:DG35" si="4">S4/D4</f>
        <v>1.0674157303370786</v>
      </c>
      <c r="DH4" s="43">
        <f t="shared" ref="DH4:DH35" si="5">P4/E4</f>
        <v>0.78431372549019607</v>
      </c>
      <c r="DI4" s="35">
        <f t="shared" ref="DI4:DI35" si="6">I4/F4</f>
        <v>0.97080900750625521</v>
      </c>
      <c r="DJ4" s="40">
        <f t="shared" ref="DJ4:DJ35" si="7">J4/G4</f>
        <v>0.75304878048780488</v>
      </c>
      <c r="DK4" s="35">
        <f t="shared" ref="DK4:DK35" si="8">K4/H4</f>
        <v>0.96666666666666667</v>
      </c>
      <c r="DL4" s="5"/>
      <c r="DM4" s="5"/>
      <c r="DN4" s="5"/>
      <c r="DO4" s="5"/>
      <c r="DP4" s="5"/>
      <c r="DQ4" s="5"/>
      <c r="DR4" s="5"/>
      <c r="DS4" s="5"/>
      <c r="DT4" s="5"/>
    </row>
    <row r="5" spans="1:12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4">
        <v>9201</v>
      </c>
      <c r="G5" s="44">
        <v>4374</v>
      </c>
      <c r="H5" s="45">
        <v>210</v>
      </c>
      <c r="I5" s="28">
        <f>L5+O5+R5+U5+X5+AA5+AD5+AG5+AJ5+AM5+AS5+AV5+AY5+BB5+BE5+BH5+BK5+BQ5+BT5+BW5+BZ5+CC5+CF5+CI5+CL5+CO5+CR5+CU5+CX5+K5+AP5+BN5</f>
        <v>9107</v>
      </c>
      <c r="J5" s="46">
        <f t="shared" si="0"/>
        <v>2843</v>
      </c>
      <c r="K5" s="44">
        <v>210</v>
      </c>
      <c r="L5" s="51">
        <v>473</v>
      </c>
      <c r="M5" s="51">
        <v>386</v>
      </c>
      <c r="N5" s="51">
        <v>0</v>
      </c>
      <c r="O5" s="51">
        <v>485</v>
      </c>
      <c r="P5" s="51">
        <v>429</v>
      </c>
      <c r="Q5" s="51">
        <v>0</v>
      </c>
      <c r="R5" s="51">
        <v>866</v>
      </c>
      <c r="S5" s="51">
        <v>824</v>
      </c>
      <c r="T5" s="51">
        <v>0</v>
      </c>
      <c r="U5" s="51">
        <v>1423</v>
      </c>
      <c r="V5" s="51">
        <v>967</v>
      </c>
      <c r="W5" s="51">
        <v>3</v>
      </c>
      <c r="X5" s="51">
        <v>529</v>
      </c>
      <c r="Y5" s="51">
        <v>6</v>
      </c>
      <c r="Z5" s="51">
        <v>9</v>
      </c>
      <c r="AA5" s="51">
        <v>683</v>
      </c>
      <c r="AB5" s="51">
        <v>15</v>
      </c>
      <c r="AC5" s="51">
        <v>13</v>
      </c>
      <c r="AD5" s="51">
        <v>799</v>
      </c>
      <c r="AE5" s="51">
        <v>13</v>
      </c>
      <c r="AF5" s="51">
        <v>19</v>
      </c>
      <c r="AG5" s="51">
        <v>731</v>
      </c>
      <c r="AH5" s="51">
        <v>43</v>
      </c>
      <c r="AI5" s="51">
        <v>30</v>
      </c>
      <c r="AJ5" s="51">
        <v>599</v>
      </c>
      <c r="AK5" s="51">
        <v>2</v>
      </c>
      <c r="AL5" s="51">
        <v>133</v>
      </c>
      <c r="AM5" s="51">
        <v>282</v>
      </c>
      <c r="AN5" s="51">
        <v>0</v>
      </c>
      <c r="AO5" s="51">
        <v>0</v>
      </c>
      <c r="AP5" s="51">
        <v>0</v>
      </c>
      <c r="AQ5" s="51">
        <v>0</v>
      </c>
      <c r="AR5" s="51">
        <v>0</v>
      </c>
      <c r="AS5" s="51">
        <v>807</v>
      </c>
      <c r="AT5" s="51">
        <v>0</v>
      </c>
      <c r="AU5" s="51">
        <v>0</v>
      </c>
      <c r="AV5" s="51">
        <v>0</v>
      </c>
      <c r="AW5" s="51">
        <v>0</v>
      </c>
      <c r="AX5" s="51">
        <v>0</v>
      </c>
      <c r="AY5" s="51">
        <v>0</v>
      </c>
      <c r="AZ5" s="51">
        <v>0</v>
      </c>
      <c r="BA5" s="51">
        <v>0</v>
      </c>
      <c r="BB5" s="51">
        <v>0</v>
      </c>
      <c r="BC5" s="51">
        <v>0</v>
      </c>
      <c r="BD5" s="51">
        <v>0</v>
      </c>
      <c r="BE5" s="51">
        <v>0</v>
      </c>
      <c r="BF5" s="51">
        <v>0</v>
      </c>
      <c r="BG5" s="51">
        <v>0</v>
      </c>
      <c r="BH5" s="51">
        <v>160</v>
      </c>
      <c r="BI5" s="51">
        <v>102</v>
      </c>
      <c r="BJ5" s="51">
        <v>2</v>
      </c>
      <c r="BK5" s="51">
        <v>44</v>
      </c>
      <c r="BL5" s="51">
        <v>1</v>
      </c>
      <c r="BM5" s="51">
        <v>0</v>
      </c>
      <c r="BN5" s="51">
        <v>3</v>
      </c>
      <c r="BO5" s="51">
        <v>0</v>
      </c>
      <c r="BP5" s="51">
        <v>0</v>
      </c>
      <c r="BQ5" s="51">
        <v>60</v>
      </c>
      <c r="BR5" s="51">
        <v>4</v>
      </c>
      <c r="BS5" s="51">
        <v>0</v>
      </c>
      <c r="BT5" s="51">
        <v>13</v>
      </c>
      <c r="BU5" s="51">
        <v>2</v>
      </c>
      <c r="BV5" s="51">
        <v>0</v>
      </c>
      <c r="BW5" s="51">
        <v>0</v>
      </c>
      <c r="BX5" s="51">
        <v>0</v>
      </c>
      <c r="BY5" s="51">
        <v>0</v>
      </c>
      <c r="BZ5" s="51">
        <v>0</v>
      </c>
      <c r="CA5" s="51">
        <v>0</v>
      </c>
      <c r="CB5" s="51">
        <v>0</v>
      </c>
      <c r="CC5" s="51">
        <v>635</v>
      </c>
      <c r="CD5" s="51">
        <v>9</v>
      </c>
      <c r="CE5" s="51">
        <v>1</v>
      </c>
      <c r="CF5" s="51">
        <v>68</v>
      </c>
      <c r="CG5" s="51">
        <v>0</v>
      </c>
      <c r="CH5" s="51">
        <v>0</v>
      </c>
      <c r="CI5" s="51">
        <v>24</v>
      </c>
      <c r="CJ5" s="51">
        <v>21</v>
      </c>
      <c r="CK5" s="51">
        <v>0</v>
      </c>
      <c r="CL5" s="51">
        <v>42</v>
      </c>
      <c r="CM5" s="51">
        <v>0</v>
      </c>
      <c r="CN5" s="51">
        <v>0</v>
      </c>
      <c r="CO5" s="51">
        <v>0</v>
      </c>
      <c r="CP5" s="51">
        <v>0</v>
      </c>
      <c r="CQ5" s="51">
        <v>0</v>
      </c>
      <c r="CR5" s="51">
        <v>106</v>
      </c>
      <c r="CS5" s="51">
        <v>2</v>
      </c>
      <c r="CT5" s="51">
        <v>0</v>
      </c>
      <c r="CU5" s="51">
        <v>47</v>
      </c>
      <c r="CV5" s="51">
        <v>0</v>
      </c>
      <c r="CW5" s="51">
        <v>0</v>
      </c>
      <c r="CX5" s="51">
        <v>18</v>
      </c>
      <c r="CY5" s="51">
        <v>17</v>
      </c>
      <c r="CZ5" s="51">
        <v>0</v>
      </c>
      <c r="DA5" s="41">
        <f t="shared" ref="DA5:DA16" si="9">(I5+K5)/B5</f>
        <v>0.42973110096397765</v>
      </c>
      <c r="DB5" s="42">
        <f t="shared" ref="DB5:DB16" si="10">U5/C5</f>
        <v>0.92222942320155543</v>
      </c>
      <c r="DC5" s="42">
        <f t="shared" ref="DC5:DC16" si="11">R5/D5</f>
        <v>0.92918454935622319</v>
      </c>
      <c r="DD5" s="42">
        <f t="shared" si="1"/>
        <v>1.0083160083160083</v>
      </c>
      <c r="DE5" s="43">
        <f t="shared" si="2"/>
        <v>0.14081453807481203</v>
      </c>
      <c r="DF5" s="43">
        <f t="shared" si="3"/>
        <v>0.62670123136746603</v>
      </c>
      <c r="DG5" s="43">
        <f t="shared" si="4"/>
        <v>0.88412017167381973</v>
      </c>
      <c r="DH5" s="43">
        <f t="shared" si="5"/>
        <v>0.89189189189189189</v>
      </c>
      <c r="DI5" s="35">
        <f t="shared" si="6"/>
        <v>0.98978371916096075</v>
      </c>
      <c r="DJ5" s="40">
        <f t="shared" si="7"/>
        <v>0.64997713763145859</v>
      </c>
      <c r="DK5" s="35">
        <f t="shared" si="8"/>
        <v>1</v>
      </c>
      <c r="DL5" s="5"/>
      <c r="DM5" s="5"/>
      <c r="DN5" s="5"/>
      <c r="DO5" s="5"/>
      <c r="DP5" s="5"/>
      <c r="DQ5" s="5"/>
      <c r="DR5" s="5"/>
      <c r="DS5" s="5"/>
      <c r="DT5" s="5"/>
    </row>
    <row r="6" spans="1:12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4">
        <v>323269</v>
      </c>
      <c r="G6" s="44">
        <v>142634</v>
      </c>
      <c r="H6" s="45">
        <v>11665</v>
      </c>
      <c r="I6" s="28">
        <f>L6+O6+R6+U6+X6+AA6+AD6+AG6+AJ6+AM6+AS6+AV6+AY6+BB6+BE6+BH6+BK6+BQ6+BT6+BW6+BZ6+CC6+CF6+CI6+CL6+CO6+CR6+CU6+CX6+AP6+BN6</f>
        <v>328016</v>
      </c>
      <c r="J6" s="46">
        <f t="shared" si="0"/>
        <v>104314</v>
      </c>
      <c r="K6" s="44">
        <v>11635</v>
      </c>
      <c r="L6" s="51">
        <v>38632</v>
      </c>
      <c r="M6" s="51">
        <v>24287</v>
      </c>
      <c r="N6" s="51">
        <v>0</v>
      </c>
      <c r="O6" s="51">
        <v>11968</v>
      </c>
      <c r="P6" s="51">
        <v>11595</v>
      </c>
      <c r="Q6" s="51">
        <v>0</v>
      </c>
      <c r="R6" s="51">
        <v>25308</v>
      </c>
      <c r="S6" s="51">
        <v>25584</v>
      </c>
      <c r="T6" s="51">
        <v>0</v>
      </c>
      <c r="U6" s="51">
        <v>47311</v>
      </c>
      <c r="V6" s="51">
        <v>39830</v>
      </c>
      <c r="W6" s="51">
        <v>0</v>
      </c>
      <c r="X6" s="51">
        <v>127426</v>
      </c>
      <c r="Y6" s="51">
        <v>0</v>
      </c>
      <c r="Z6" s="51">
        <v>11635</v>
      </c>
      <c r="AA6" s="51">
        <v>1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4</v>
      </c>
      <c r="AH6" s="51">
        <v>413</v>
      </c>
      <c r="AI6" s="51">
        <v>0</v>
      </c>
      <c r="AJ6" s="51">
        <v>0</v>
      </c>
      <c r="AK6" s="51">
        <v>0</v>
      </c>
      <c r="AL6" s="51">
        <v>0</v>
      </c>
      <c r="AM6" s="51">
        <v>17448</v>
      </c>
      <c r="AN6" s="51">
        <v>0</v>
      </c>
      <c r="AO6" s="51">
        <v>0</v>
      </c>
      <c r="AP6" s="51">
        <v>10002</v>
      </c>
      <c r="AQ6" s="51">
        <v>26</v>
      </c>
      <c r="AR6" s="51">
        <v>0</v>
      </c>
      <c r="AS6" s="51">
        <v>0</v>
      </c>
      <c r="AT6" s="51">
        <v>0</v>
      </c>
      <c r="AU6" s="51">
        <v>0</v>
      </c>
      <c r="AV6" s="51">
        <v>325</v>
      </c>
      <c r="AW6" s="51">
        <v>45</v>
      </c>
      <c r="AX6" s="51">
        <v>0</v>
      </c>
      <c r="AY6" s="51">
        <v>630</v>
      </c>
      <c r="AZ6" s="51">
        <v>1</v>
      </c>
      <c r="BA6" s="51">
        <v>0</v>
      </c>
      <c r="BB6" s="51">
        <v>0</v>
      </c>
      <c r="BC6" s="51">
        <v>0</v>
      </c>
      <c r="BD6" s="51">
        <v>0</v>
      </c>
      <c r="BE6" s="51">
        <v>203</v>
      </c>
      <c r="BF6" s="51">
        <v>138</v>
      </c>
      <c r="BG6" s="51">
        <v>0</v>
      </c>
      <c r="BH6" s="51">
        <v>0</v>
      </c>
      <c r="BI6" s="51">
        <v>0</v>
      </c>
      <c r="BJ6" s="51">
        <v>0</v>
      </c>
      <c r="BK6" s="51">
        <v>2</v>
      </c>
      <c r="BL6" s="51">
        <v>0</v>
      </c>
      <c r="BM6" s="51">
        <v>0</v>
      </c>
      <c r="BN6" s="51">
        <v>2530</v>
      </c>
      <c r="BO6" s="51">
        <v>213</v>
      </c>
      <c r="BP6" s="51">
        <v>0</v>
      </c>
      <c r="BQ6" s="51">
        <v>0</v>
      </c>
      <c r="BR6" s="51">
        <v>0</v>
      </c>
      <c r="BS6" s="51">
        <v>0</v>
      </c>
      <c r="BT6" s="51">
        <v>450</v>
      </c>
      <c r="BU6" s="51">
        <v>0</v>
      </c>
      <c r="BV6" s="51">
        <v>0</v>
      </c>
      <c r="BW6" s="51">
        <v>0</v>
      </c>
      <c r="BX6" s="51">
        <v>0</v>
      </c>
      <c r="BY6" s="51">
        <v>0</v>
      </c>
      <c r="BZ6" s="51">
        <v>37951</v>
      </c>
      <c r="CA6" s="51">
        <v>357</v>
      </c>
      <c r="CB6" s="51">
        <v>0</v>
      </c>
      <c r="CC6" s="51">
        <v>2</v>
      </c>
      <c r="CD6" s="51">
        <v>1</v>
      </c>
      <c r="CE6" s="51">
        <v>0</v>
      </c>
      <c r="CF6" s="51">
        <v>4904</v>
      </c>
      <c r="CG6" s="51">
        <v>1825</v>
      </c>
      <c r="CH6" s="51">
        <v>0</v>
      </c>
      <c r="CI6" s="51">
        <v>1257</v>
      </c>
      <c r="CJ6" s="51">
        <v>0</v>
      </c>
      <c r="CK6" s="51">
        <v>0</v>
      </c>
      <c r="CL6" s="51">
        <v>285</v>
      </c>
      <c r="CM6" s="51">
        <v>0</v>
      </c>
      <c r="CN6" s="51">
        <v>0</v>
      </c>
      <c r="CO6" s="51">
        <v>289</v>
      </c>
      <c r="CP6" s="51">
        <v>0</v>
      </c>
      <c r="CQ6" s="51">
        <v>0</v>
      </c>
      <c r="CR6" s="51">
        <v>824</v>
      </c>
      <c r="CS6" s="51">
        <v>3</v>
      </c>
      <c r="CT6" s="51">
        <v>0</v>
      </c>
      <c r="CU6" s="51">
        <v>264</v>
      </c>
      <c r="CV6" s="51">
        <v>235</v>
      </c>
      <c r="CW6" s="51">
        <v>0</v>
      </c>
      <c r="CX6" s="51">
        <v>0</v>
      </c>
      <c r="CY6" s="51">
        <v>0</v>
      </c>
      <c r="CZ6" s="51">
        <v>0</v>
      </c>
      <c r="DA6" s="41">
        <f>(I6+K6)/B6</f>
        <v>0.51082405385406704</v>
      </c>
      <c r="DB6" s="42">
        <f>U6/C6</f>
        <v>0.98865298616625574</v>
      </c>
      <c r="DC6" s="42">
        <f>R6/D6</f>
        <v>1.0484712900820283</v>
      </c>
      <c r="DD6" s="42">
        <f t="shared" si="1"/>
        <v>1.1792294807370185</v>
      </c>
      <c r="DE6" s="43">
        <f t="shared" si="2"/>
        <v>0.17438352373561455</v>
      </c>
      <c r="DF6" s="43">
        <f t="shared" si="3"/>
        <v>0.83232331675513016</v>
      </c>
      <c r="DG6" s="43">
        <f t="shared" si="4"/>
        <v>1.0599055431270197</v>
      </c>
      <c r="DH6" s="43">
        <f t="shared" si="5"/>
        <v>1.1424770913390483</v>
      </c>
      <c r="DI6" s="35">
        <f t="shared" si="6"/>
        <v>1.0146843650334552</v>
      </c>
      <c r="DJ6" s="40">
        <f t="shared" si="7"/>
        <v>0.73134035363237382</v>
      </c>
      <c r="DK6" s="35">
        <f t="shared" si="8"/>
        <v>0.997428204029147</v>
      </c>
      <c r="DL6" s="5"/>
      <c r="DM6" s="5"/>
      <c r="DN6" s="5"/>
      <c r="DO6" s="5"/>
      <c r="DP6" s="5"/>
      <c r="DQ6" s="5"/>
      <c r="DR6" s="5"/>
      <c r="DS6" s="5"/>
      <c r="DT6" s="5"/>
    </row>
    <row r="7" spans="1:12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4">
        <v>3869</v>
      </c>
      <c r="G7" s="44">
        <v>1712</v>
      </c>
      <c r="H7" s="45">
        <v>100</v>
      </c>
      <c r="I7" s="28">
        <f>L7+O7+R7+U7+X7+AA7+AD7+AG7+AJ7+AM7+AS7+AV7+AY7+BB7+BE7+BH7+BK7+BQ7+BT7+BW7+BZ7+CC7+CF7+CI7+CL7+CO7+CR7+CU7+CX7+AP7+BN7</f>
        <v>3808</v>
      </c>
      <c r="J7" s="46">
        <f t="shared" si="0"/>
        <v>1243</v>
      </c>
      <c r="K7" s="44">
        <v>102</v>
      </c>
      <c r="L7" s="51">
        <v>171</v>
      </c>
      <c r="M7" s="51">
        <v>162</v>
      </c>
      <c r="N7" s="51">
        <v>0</v>
      </c>
      <c r="O7" s="51">
        <v>211</v>
      </c>
      <c r="P7" s="51">
        <v>211</v>
      </c>
      <c r="Q7" s="51">
        <v>0</v>
      </c>
      <c r="R7" s="51">
        <v>466</v>
      </c>
      <c r="S7" s="51">
        <v>467</v>
      </c>
      <c r="T7" s="51">
        <v>0</v>
      </c>
      <c r="U7" s="51">
        <v>643</v>
      </c>
      <c r="V7" s="51">
        <v>374</v>
      </c>
      <c r="W7" s="51">
        <v>2</v>
      </c>
      <c r="X7" s="51">
        <v>285</v>
      </c>
      <c r="Y7" s="51">
        <v>7</v>
      </c>
      <c r="Z7" s="51">
        <v>17</v>
      </c>
      <c r="AA7" s="51">
        <v>332</v>
      </c>
      <c r="AB7" s="51">
        <v>4</v>
      </c>
      <c r="AC7" s="51">
        <v>30</v>
      </c>
      <c r="AD7" s="51">
        <v>663</v>
      </c>
      <c r="AE7" s="51">
        <v>0</v>
      </c>
      <c r="AF7" s="51">
        <v>41</v>
      </c>
      <c r="AG7" s="51">
        <v>180</v>
      </c>
      <c r="AH7" s="51">
        <v>0</v>
      </c>
      <c r="AI7" s="51">
        <v>5</v>
      </c>
      <c r="AJ7" s="51">
        <v>0</v>
      </c>
      <c r="AK7" s="51">
        <v>0</v>
      </c>
      <c r="AL7" s="51">
        <v>0</v>
      </c>
      <c r="AM7" s="51">
        <v>0</v>
      </c>
      <c r="AN7" s="51">
        <v>0</v>
      </c>
      <c r="AO7" s="51">
        <v>0</v>
      </c>
      <c r="AP7" s="51">
        <v>204</v>
      </c>
      <c r="AQ7" s="51">
        <v>0</v>
      </c>
      <c r="AR7" s="51">
        <v>0</v>
      </c>
      <c r="AS7" s="51">
        <v>0</v>
      </c>
      <c r="AT7" s="51">
        <v>0</v>
      </c>
      <c r="AU7" s="51">
        <v>1</v>
      </c>
      <c r="AV7" s="51">
        <v>0</v>
      </c>
      <c r="AW7" s="51">
        <v>0</v>
      </c>
      <c r="AX7" s="51">
        <v>0</v>
      </c>
      <c r="AY7" s="51">
        <v>0</v>
      </c>
      <c r="AZ7" s="51">
        <v>0</v>
      </c>
      <c r="BA7" s="51">
        <v>0</v>
      </c>
      <c r="BB7" s="51">
        <v>0</v>
      </c>
      <c r="BC7" s="51">
        <v>0</v>
      </c>
      <c r="BD7" s="51">
        <v>0</v>
      </c>
      <c r="BE7" s="51">
        <v>0</v>
      </c>
      <c r="BF7" s="51">
        <v>1</v>
      </c>
      <c r="BG7" s="51">
        <v>0</v>
      </c>
      <c r="BH7" s="51">
        <v>113</v>
      </c>
      <c r="BI7" s="51">
        <v>1</v>
      </c>
      <c r="BJ7" s="51">
        <v>1</v>
      </c>
      <c r="BK7" s="51">
        <v>9</v>
      </c>
      <c r="BL7" s="51">
        <v>0</v>
      </c>
      <c r="BM7" s="51">
        <v>0</v>
      </c>
      <c r="BN7" s="51">
        <v>35</v>
      </c>
      <c r="BO7" s="51">
        <v>0</v>
      </c>
      <c r="BP7" s="51">
        <v>0</v>
      </c>
      <c r="BQ7" s="51">
        <v>9</v>
      </c>
      <c r="BR7" s="51">
        <v>0</v>
      </c>
      <c r="BS7" s="51">
        <v>0</v>
      </c>
      <c r="BT7" s="51">
        <v>0</v>
      </c>
      <c r="BU7" s="51">
        <v>0</v>
      </c>
      <c r="BV7" s="51">
        <v>0</v>
      </c>
      <c r="BW7" s="51">
        <v>0</v>
      </c>
      <c r="BX7" s="51">
        <v>0</v>
      </c>
      <c r="BY7" s="51">
        <v>0</v>
      </c>
      <c r="BZ7" s="51">
        <v>385</v>
      </c>
      <c r="CA7" s="51">
        <v>10</v>
      </c>
      <c r="CB7" s="51">
        <v>4</v>
      </c>
      <c r="CC7" s="51">
        <v>36</v>
      </c>
      <c r="CD7" s="51">
        <v>0</v>
      </c>
      <c r="CE7" s="51">
        <v>1</v>
      </c>
      <c r="CF7" s="51">
        <v>12</v>
      </c>
      <c r="CG7" s="51">
        <v>6</v>
      </c>
      <c r="CH7" s="51">
        <v>0</v>
      </c>
      <c r="CI7" s="51">
        <v>12</v>
      </c>
      <c r="CJ7" s="51">
        <v>0</v>
      </c>
      <c r="CK7" s="51">
        <v>0</v>
      </c>
      <c r="CL7" s="51">
        <v>0</v>
      </c>
      <c r="CM7" s="51">
        <v>0</v>
      </c>
      <c r="CN7" s="51">
        <v>0</v>
      </c>
      <c r="CO7" s="51">
        <v>30</v>
      </c>
      <c r="CP7" s="51">
        <v>0</v>
      </c>
      <c r="CQ7" s="51">
        <v>0</v>
      </c>
      <c r="CR7" s="51">
        <v>12</v>
      </c>
      <c r="CS7" s="51">
        <v>0</v>
      </c>
      <c r="CT7" s="51">
        <v>0</v>
      </c>
      <c r="CU7" s="51">
        <v>0</v>
      </c>
      <c r="CV7" s="51">
        <v>0</v>
      </c>
      <c r="CW7" s="51">
        <v>0</v>
      </c>
      <c r="CX7" s="51">
        <v>0</v>
      </c>
      <c r="CY7" s="51">
        <v>0</v>
      </c>
      <c r="CZ7" s="51">
        <v>0</v>
      </c>
      <c r="DA7" s="41">
        <f t="shared" si="9"/>
        <v>0.39308334171106868</v>
      </c>
      <c r="DB7" s="42">
        <f t="shared" si="10"/>
        <v>0.99844720496894412</v>
      </c>
      <c r="DC7" s="42">
        <f t="shared" si="11"/>
        <v>1.3390804597701149</v>
      </c>
      <c r="DD7" s="42">
        <f t="shared" si="1"/>
        <v>1.4161073825503356</v>
      </c>
      <c r="DE7" s="43">
        <f t="shared" si="2"/>
        <v>0.13521664823564894</v>
      </c>
      <c r="DF7" s="43">
        <f t="shared" si="3"/>
        <v>0.58074534161490687</v>
      </c>
      <c r="DG7" s="43">
        <f t="shared" si="4"/>
        <v>1.3419540229885059</v>
      </c>
      <c r="DH7" s="43">
        <f t="shared" si="5"/>
        <v>1.4161073825503356</v>
      </c>
      <c r="DI7" s="35">
        <f t="shared" si="6"/>
        <v>0.9842336521064875</v>
      </c>
      <c r="DJ7" s="40">
        <f t="shared" si="7"/>
        <v>0.72605140186915884</v>
      </c>
      <c r="DK7" s="35">
        <f t="shared" si="8"/>
        <v>1.02</v>
      </c>
      <c r="DL7" s="5"/>
      <c r="DM7" s="5"/>
      <c r="DN7" s="5"/>
      <c r="DO7" s="5"/>
      <c r="DP7" s="5"/>
      <c r="DQ7" s="5"/>
      <c r="DR7" s="5"/>
      <c r="DS7" s="5"/>
      <c r="DT7" s="5"/>
    </row>
    <row r="8" spans="1:12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4">
        <v>7554</v>
      </c>
      <c r="G8" s="44">
        <v>2811</v>
      </c>
      <c r="H8" s="45">
        <v>185</v>
      </c>
      <c r="I8" s="28">
        <f t="shared" ref="I8:I71" si="12">L8+O8+R8+U8+X8+AA8+AD8+AG8+AJ8+AM8+AS8+AV8+AY8+BB8+BE8+BH8+BK8+BQ8+BT8+BW8+BZ8+CC8+CF8+CI8+CL8+CO8+CR8+CU8+CX8+AP8+BN8</f>
        <v>7586</v>
      </c>
      <c r="J8" s="46">
        <f t="shared" si="0"/>
        <v>2263</v>
      </c>
      <c r="K8" s="44">
        <v>198</v>
      </c>
      <c r="L8" s="51">
        <v>298</v>
      </c>
      <c r="M8" s="51">
        <v>253</v>
      </c>
      <c r="N8" s="51">
        <v>5</v>
      </c>
      <c r="O8" s="51">
        <v>341</v>
      </c>
      <c r="P8" s="51">
        <v>305</v>
      </c>
      <c r="Q8" s="51">
        <v>0</v>
      </c>
      <c r="R8" s="51">
        <v>581</v>
      </c>
      <c r="S8" s="51">
        <v>564</v>
      </c>
      <c r="T8" s="51">
        <v>0</v>
      </c>
      <c r="U8" s="51">
        <v>1044</v>
      </c>
      <c r="V8" s="51">
        <v>411</v>
      </c>
      <c r="W8" s="51">
        <v>1</v>
      </c>
      <c r="X8" s="51">
        <v>467</v>
      </c>
      <c r="Y8" s="51">
        <v>11</v>
      </c>
      <c r="Z8" s="51">
        <v>6</v>
      </c>
      <c r="AA8" s="51">
        <v>669</v>
      </c>
      <c r="AB8" s="51">
        <v>11</v>
      </c>
      <c r="AC8" s="51">
        <v>11</v>
      </c>
      <c r="AD8" s="51">
        <v>707</v>
      </c>
      <c r="AE8" s="51">
        <v>31</v>
      </c>
      <c r="AF8" s="51">
        <v>49</v>
      </c>
      <c r="AG8" s="51">
        <v>729</v>
      </c>
      <c r="AH8" s="51">
        <v>636</v>
      </c>
      <c r="AI8" s="51">
        <v>77</v>
      </c>
      <c r="AJ8" s="51">
        <v>556</v>
      </c>
      <c r="AK8" s="51">
        <v>0</v>
      </c>
      <c r="AL8" s="51">
        <v>47</v>
      </c>
      <c r="AM8" s="51">
        <v>170</v>
      </c>
      <c r="AN8" s="51">
        <v>0</v>
      </c>
      <c r="AO8" s="51">
        <v>2</v>
      </c>
      <c r="AP8" s="51">
        <v>0</v>
      </c>
      <c r="AQ8" s="51">
        <v>0</v>
      </c>
      <c r="AR8" s="51">
        <v>0</v>
      </c>
      <c r="AS8" s="51">
        <v>255</v>
      </c>
      <c r="AT8" s="51">
        <v>0</v>
      </c>
      <c r="AU8" s="51">
        <v>0</v>
      </c>
      <c r="AV8" s="51">
        <v>0</v>
      </c>
      <c r="AW8" s="51">
        <v>0</v>
      </c>
      <c r="AX8" s="51">
        <v>0</v>
      </c>
      <c r="AY8" s="51">
        <v>1</v>
      </c>
      <c r="AZ8" s="51">
        <v>0</v>
      </c>
      <c r="BA8" s="51">
        <v>0</v>
      </c>
      <c r="BB8" s="51">
        <v>524</v>
      </c>
      <c r="BC8" s="51">
        <v>0</v>
      </c>
      <c r="BD8" s="51">
        <v>0</v>
      </c>
      <c r="BE8" s="51">
        <v>0</v>
      </c>
      <c r="BF8" s="51">
        <v>0</v>
      </c>
      <c r="BG8" s="51">
        <v>0</v>
      </c>
      <c r="BH8" s="51">
        <v>0</v>
      </c>
      <c r="BI8" s="51">
        <v>0</v>
      </c>
      <c r="BJ8" s="51">
        <v>0</v>
      </c>
      <c r="BK8" s="51">
        <v>128</v>
      </c>
      <c r="BL8" s="51">
        <v>2</v>
      </c>
      <c r="BM8" s="51">
        <v>0</v>
      </c>
      <c r="BN8" s="51">
        <v>0</v>
      </c>
      <c r="BO8" s="51">
        <v>0</v>
      </c>
      <c r="BP8" s="51">
        <v>0</v>
      </c>
      <c r="BQ8" s="51">
        <v>65</v>
      </c>
      <c r="BR8" s="51">
        <v>0</v>
      </c>
      <c r="BS8" s="51">
        <v>0</v>
      </c>
      <c r="BT8" s="51">
        <v>17</v>
      </c>
      <c r="BU8" s="51">
        <v>0</v>
      </c>
      <c r="BV8" s="51">
        <v>0</v>
      </c>
      <c r="BW8" s="51">
        <v>0</v>
      </c>
      <c r="BX8" s="51">
        <v>0</v>
      </c>
      <c r="BY8" s="51">
        <v>0</v>
      </c>
      <c r="BZ8" s="51">
        <v>0</v>
      </c>
      <c r="CA8" s="51">
        <v>0</v>
      </c>
      <c r="CB8" s="51">
        <v>0</v>
      </c>
      <c r="CC8" s="51">
        <v>672</v>
      </c>
      <c r="CD8" s="51">
        <v>8</v>
      </c>
      <c r="CE8" s="51">
        <v>0</v>
      </c>
      <c r="CF8" s="51">
        <v>67</v>
      </c>
      <c r="CG8" s="51">
        <v>2</v>
      </c>
      <c r="CH8" s="51">
        <v>0</v>
      </c>
      <c r="CI8" s="51">
        <v>62</v>
      </c>
      <c r="CJ8" s="51">
        <v>10</v>
      </c>
      <c r="CK8" s="51">
        <v>0</v>
      </c>
      <c r="CL8" s="51">
        <v>25</v>
      </c>
      <c r="CM8" s="51">
        <v>1</v>
      </c>
      <c r="CN8" s="51">
        <v>0</v>
      </c>
      <c r="CO8" s="51">
        <v>180</v>
      </c>
      <c r="CP8" s="51">
        <v>0</v>
      </c>
      <c r="CQ8" s="51">
        <v>0</v>
      </c>
      <c r="CR8" s="51">
        <v>0</v>
      </c>
      <c r="CS8" s="51">
        <v>0</v>
      </c>
      <c r="CT8" s="51">
        <v>0</v>
      </c>
      <c r="CU8" s="51">
        <v>28</v>
      </c>
      <c r="CV8" s="51">
        <v>18</v>
      </c>
      <c r="CW8" s="51">
        <v>0</v>
      </c>
      <c r="CX8" s="51">
        <v>0</v>
      </c>
      <c r="CY8" s="51">
        <v>0</v>
      </c>
      <c r="CZ8" s="51">
        <v>0</v>
      </c>
      <c r="DA8" s="41">
        <f t="shared" si="9"/>
        <v>0.41656855399764531</v>
      </c>
      <c r="DB8" s="42">
        <f t="shared" si="10"/>
        <v>0.99713467048710602</v>
      </c>
      <c r="DC8" s="42">
        <f t="shared" si="11"/>
        <v>1.0602189781021898</v>
      </c>
      <c r="DD8" s="42">
        <f t="shared" si="1"/>
        <v>1.2135231316725978</v>
      </c>
      <c r="DE8" s="43">
        <f t="shared" si="2"/>
        <v>0.13170287916086909</v>
      </c>
      <c r="DF8" s="43">
        <f t="shared" si="3"/>
        <v>0.39255014326647564</v>
      </c>
      <c r="DG8" s="43">
        <f t="shared" si="4"/>
        <v>1.0291970802919708</v>
      </c>
      <c r="DH8" s="43">
        <f t="shared" si="5"/>
        <v>1.0854092526690391</v>
      </c>
      <c r="DI8" s="35">
        <f t="shared" si="6"/>
        <v>1.0042361662695261</v>
      </c>
      <c r="DJ8" s="40">
        <f t="shared" si="7"/>
        <v>0.80505158306652436</v>
      </c>
      <c r="DK8" s="35">
        <f t="shared" si="8"/>
        <v>1.0702702702702702</v>
      </c>
      <c r="DL8" s="5"/>
      <c r="DM8" s="5"/>
      <c r="DN8" s="5"/>
      <c r="DO8" s="5"/>
      <c r="DP8" s="5"/>
      <c r="DQ8" s="5"/>
      <c r="DR8" s="5"/>
      <c r="DS8" s="5"/>
      <c r="DT8" s="5"/>
    </row>
    <row r="9" spans="1:12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4">
        <v>12029</v>
      </c>
      <c r="G9" s="44">
        <v>5295</v>
      </c>
      <c r="H9" s="45">
        <v>845</v>
      </c>
      <c r="I9" s="28">
        <f t="shared" si="12"/>
        <v>12181</v>
      </c>
      <c r="J9" s="46">
        <f t="shared" si="0"/>
        <v>3105</v>
      </c>
      <c r="K9" s="44">
        <v>967</v>
      </c>
      <c r="L9" s="51">
        <v>616</v>
      </c>
      <c r="M9" s="51">
        <v>508</v>
      </c>
      <c r="N9" s="51">
        <v>3</v>
      </c>
      <c r="O9" s="51">
        <v>436</v>
      </c>
      <c r="P9" s="51">
        <v>387</v>
      </c>
      <c r="Q9" s="51">
        <v>2</v>
      </c>
      <c r="R9" s="51">
        <v>881</v>
      </c>
      <c r="S9" s="51">
        <v>870</v>
      </c>
      <c r="T9" s="51">
        <v>2</v>
      </c>
      <c r="U9" s="51">
        <v>1738</v>
      </c>
      <c r="V9" s="51">
        <v>1176</v>
      </c>
      <c r="W9" s="51">
        <v>21</v>
      </c>
      <c r="X9" s="51">
        <v>732</v>
      </c>
      <c r="Y9" s="51">
        <v>12</v>
      </c>
      <c r="Z9" s="51">
        <v>40</v>
      </c>
      <c r="AA9" s="51">
        <v>1080</v>
      </c>
      <c r="AB9" s="51">
        <v>17</v>
      </c>
      <c r="AC9" s="51">
        <v>90</v>
      </c>
      <c r="AD9" s="51">
        <v>1462</v>
      </c>
      <c r="AE9" s="51">
        <v>67</v>
      </c>
      <c r="AF9" s="51">
        <v>250</v>
      </c>
      <c r="AG9" s="51">
        <v>1117</v>
      </c>
      <c r="AH9" s="51">
        <v>8</v>
      </c>
      <c r="AI9" s="51">
        <v>366</v>
      </c>
      <c r="AJ9" s="51">
        <v>543</v>
      </c>
      <c r="AK9" s="51">
        <v>1</v>
      </c>
      <c r="AL9" s="51">
        <v>3</v>
      </c>
      <c r="AM9" s="51">
        <v>3</v>
      </c>
      <c r="AN9" s="51">
        <v>1</v>
      </c>
      <c r="AO9" s="51">
        <v>2</v>
      </c>
      <c r="AP9" s="51">
        <v>0</v>
      </c>
      <c r="AQ9" s="51">
        <v>0</v>
      </c>
      <c r="AR9" s="51">
        <v>0</v>
      </c>
      <c r="AS9" s="51">
        <v>565</v>
      </c>
      <c r="AT9" s="51">
        <v>0</v>
      </c>
      <c r="AU9" s="51">
        <v>11</v>
      </c>
      <c r="AV9" s="51">
        <v>0</v>
      </c>
      <c r="AW9" s="51">
        <v>0</v>
      </c>
      <c r="AX9" s="51">
        <v>0</v>
      </c>
      <c r="AY9" s="51">
        <v>1</v>
      </c>
      <c r="AZ9" s="51">
        <v>0</v>
      </c>
      <c r="BA9" s="51">
        <v>0</v>
      </c>
      <c r="BB9" s="51">
        <v>0</v>
      </c>
      <c r="BC9" s="51">
        <v>0</v>
      </c>
      <c r="BD9" s="51">
        <v>0</v>
      </c>
      <c r="BE9" s="51">
        <v>0</v>
      </c>
      <c r="BF9" s="51">
        <v>0</v>
      </c>
      <c r="BG9" s="51">
        <v>0</v>
      </c>
      <c r="BH9" s="51">
        <v>201</v>
      </c>
      <c r="BI9" s="51">
        <v>15</v>
      </c>
      <c r="BJ9" s="51">
        <v>136</v>
      </c>
      <c r="BK9" s="51">
        <v>104</v>
      </c>
      <c r="BL9" s="51">
        <v>1</v>
      </c>
      <c r="BM9" s="51">
        <v>0</v>
      </c>
      <c r="BN9" s="51">
        <v>15</v>
      </c>
      <c r="BO9" s="51">
        <v>0</v>
      </c>
      <c r="BP9" s="51">
        <v>0</v>
      </c>
      <c r="BQ9" s="51">
        <v>148</v>
      </c>
      <c r="BR9" s="51">
        <v>0</v>
      </c>
      <c r="BS9" s="51">
        <v>0</v>
      </c>
      <c r="BT9" s="51">
        <v>37</v>
      </c>
      <c r="BU9" s="51">
        <v>0</v>
      </c>
      <c r="BV9" s="51">
        <v>0</v>
      </c>
      <c r="BW9" s="51">
        <v>0</v>
      </c>
      <c r="BX9" s="51">
        <v>0</v>
      </c>
      <c r="BY9" s="51">
        <v>0</v>
      </c>
      <c r="BZ9" s="51">
        <v>506</v>
      </c>
      <c r="CA9" s="51">
        <v>0</v>
      </c>
      <c r="CB9" s="51">
        <v>0</v>
      </c>
      <c r="CC9" s="51">
        <v>1523</v>
      </c>
      <c r="CD9" s="51">
        <v>3</v>
      </c>
      <c r="CE9" s="51">
        <v>40</v>
      </c>
      <c r="CF9" s="51">
        <v>3</v>
      </c>
      <c r="CG9" s="51">
        <v>0</v>
      </c>
      <c r="CH9" s="51">
        <v>0</v>
      </c>
      <c r="CI9" s="51">
        <v>85</v>
      </c>
      <c r="CJ9" s="51">
        <v>39</v>
      </c>
      <c r="CK9" s="51">
        <v>0</v>
      </c>
      <c r="CL9" s="51">
        <v>18</v>
      </c>
      <c r="CM9" s="51">
        <v>0</v>
      </c>
      <c r="CN9" s="51">
        <v>0</v>
      </c>
      <c r="CO9" s="51">
        <v>0</v>
      </c>
      <c r="CP9" s="51">
        <v>0</v>
      </c>
      <c r="CQ9" s="51">
        <v>0</v>
      </c>
      <c r="CR9" s="51">
        <v>253</v>
      </c>
      <c r="CS9" s="51">
        <v>0</v>
      </c>
      <c r="CT9" s="51">
        <v>0</v>
      </c>
      <c r="CU9" s="51">
        <v>114</v>
      </c>
      <c r="CV9" s="51">
        <v>0</v>
      </c>
      <c r="CW9" s="51">
        <v>1</v>
      </c>
      <c r="CX9" s="51">
        <v>0</v>
      </c>
      <c r="CY9" s="51">
        <v>0</v>
      </c>
      <c r="CZ9" s="51">
        <v>0</v>
      </c>
      <c r="DA9" s="41">
        <f t="shared" si="9"/>
        <v>0.42508891044293567</v>
      </c>
      <c r="DB9" s="42">
        <f t="shared" si="10"/>
        <v>0.9908779931584949</v>
      </c>
      <c r="DC9" s="42">
        <f t="shared" si="11"/>
        <v>1.079656862745098</v>
      </c>
      <c r="DD9" s="42">
        <f t="shared" si="1"/>
        <v>1.217877094972067</v>
      </c>
      <c r="DE9" s="43">
        <f t="shared" si="2"/>
        <v>0.13165211768509538</v>
      </c>
      <c r="DF9" s="43">
        <f t="shared" si="3"/>
        <v>0.67046750285062717</v>
      </c>
      <c r="DG9" s="43">
        <f t="shared" si="4"/>
        <v>1.0661764705882353</v>
      </c>
      <c r="DH9" s="43">
        <f t="shared" si="5"/>
        <v>1.0810055865921788</v>
      </c>
      <c r="DI9" s="35">
        <f t="shared" si="6"/>
        <v>1.0126361293540611</v>
      </c>
      <c r="DJ9" s="40">
        <f t="shared" si="7"/>
        <v>0.58640226628895187</v>
      </c>
      <c r="DK9" s="35">
        <f t="shared" si="8"/>
        <v>1.1443786982248521</v>
      </c>
      <c r="DL9" s="5"/>
      <c r="DM9" s="5"/>
      <c r="DN9" s="5"/>
      <c r="DO9" s="5"/>
      <c r="DP9" s="5"/>
      <c r="DQ9" s="5"/>
      <c r="DR9" s="5"/>
      <c r="DS9" s="5"/>
      <c r="DT9" s="5"/>
    </row>
    <row r="10" spans="1:12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4">
        <v>11105</v>
      </c>
      <c r="G10" s="44">
        <v>5396</v>
      </c>
      <c r="H10" s="45">
        <v>255</v>
      </c>
      <c r="I10" s="28">
        <f t="shared" si="12"/>
        <v>10596</v>
      </c>
      <c r="J10" s="46">
        <f t="shared" si="0"/>
        <v>3625</v>
      </c>
      <c r="K10" s="44">
        <v>251</v>
      </c>
      <c r="L10" s="51">
        <v>721</v>
      </c>
      <c r="M10" s="51">
        <v>601</v>
      </c>
      <c r="N10" s="51">
        <v>0</v>
      </c>
      <c r="O10" s="51">
        <v>572</v>
      </c>
      <c r="P10" s="51">
        <v>526</v>
      </c>
      <c r="Q10" s="51">
        <v>1</v>
      </c>
      <c r="R10" s="51">
        <v>1201</v>
      </c>
      <c r="S10" s="51">
        <v>1185</v>
      </c>
      <c r="T10" s="51">
        <v>0</v>
      </c>
      <c r="U10" s="51">
        <v>1801</v>
      </c>
      <c r="V10" s="51">
        <v>1198</v>
      </c>
      <c r="W10" s="51">
        <v>0</v>
      </c>
      <c r="X10" s="51">
        <v>724</v>
      </c>
      <c r="Y10" s="51">
        <v>3</v>
      </c>
      <c r="Z10" s="51">
        <v>18</v>
      </c>
      <c r="AA10" s="51">
        <v>825</v>
      </c>
      <c r="AB10" s="51">
        <v>8</v>
      </c>
      <c r="AC10" s="51">
        <v>50</v>
      </c>
      <c r="AD10" s="51">
        <v>849</v>
      </c>
      <c r="AE10" s="51">
        <v>2</v>
      </c>
      <c r="AF10" s="51">
        <v>50</v>
      </c>
      <c r="AG10" s="51">
        <v>766</v>
      </c>
      <c r="AH10" s="51">
        <v>0</v>
      </c>
      <c r="AI10" s="51">
        <v>126</v>
      </c>
      <c r="AJ10" s="51">
        <v>456</v>
      </c>
      <c r="AK10" s="51">
        <v>0</v>
      </c>
      <c r="AL10" s="51">
        <v>0</v>
      </c>
      <c r="AM10" s="51">
        <v>0</v>
      </c>
      <c r="AN10" s="51">
        <v>0</v>
      </c>
      <c r="AO10" s="51">
        <v>0</v>
      </c>
      <c r="AP10" s="51">
        <v>400</v>
      </c>
      <c r="AQ10" s="51">
        <v>61</v>
      </c>
      <c r="AR10" s="51">
        <v>0</v>
      </c>
      <c r="AS10" s="51">
        <v>0</v>
      </c>
      <c r="AT10" s="51">
        <v>0</v>
      </c>
      <c r="AU10" s="51">
        <v>0</v>
      </c>
      <c r="AV10" s="51">
        <v>0</v>
      </c>
      <c r="AW10" s="51">
        <v>0</v>
      </c>
      <c r="AX10" s="51">
        <v>0</v>
      </c>
      <c r="AY10" s="51">
        <v>0</v>
      </c>
      <c r="AZ10" s="51">
        <v>0</v>
      </c>
      <c r="BA10" s="51">
        <v>0</v>
      </c>
      <c r="BB10" s="51">
        <v>0</v>
      </c>
      <c r="BC10" s="51">
        <v>0</v>
      </c>
      <c r="BD10" s="51">
        <v>0</v>
      </c>
      <c r="BE10" s="51">
        <v>0</v>
      </c>
      <c r="BF10" s="51">
        <v>0</v>
      </c>
      <c r="BG10" s="51">
        <v>0</v>
      </c>
      <c r="BH10" s="51">
        <v>148</v>
      </c>
      <c r="BI10" s="51">
        <v>0</v>
      </c>
      <c r="BJ10" s="51">
        <v>2</v>
      </c>
      <c r="BK10" s="51">
        <v>4</v>
      </c>
      <c r="BL10" s="51">
        <v>0</v>
      </c>
      <c r="BM10" s="51">
        <v>0</v>
      </c>
      <c r="BN10" s="51">
        <v>70</v>
      </c>
      <c r="BO10" s="51">
        <v>6</v>
      </c>
      <c r="BP10" s="51">
        <v>0</v>
      </c>
      <c r="BQ10" s="51">
        <v>23</v>
      </c>
      <c r="BR10" s="51">
        <v>2</v>
      </c>
      <c r="BS10" s="51">
        <v>0</v>
      </c>
      <c r="BT10" s="51">
        <v>0</v>
      </c>
      <c r="BU10" s="51">
        <v>0</v>
      </c>
      <c r="BV10" s="51">
        <v>0</v>
      </c>
      <c r="BW10" s="51">
        <v>0</v>
      </c>
      <c r="BX10" s="51">
        <v>0</v>
      </c>
      <c r="BY10" s="51">
        <v>0</v>
      </c>
      <c r="BZ10" s="51">
        <v>1424</v>
      </c>
      <c r="CA10" s="51">
        <v>66</v>
      </c>
      <c r="CB10" s="51">
        <v>4</v>
      </c>
      <c r="CC10" s="51">
        <v>127</v>
      </c>
      <c r="CD10" s="51">
        <v>0</v>
      </c>
      <c r="CE10" s="51">
        <v>0</v>
      </c>
      <c r="CF10" s="51">
        <v>68</v>
      </c>
      <c r="CG10" s="51">
        <v>23</v>
      </c>
      <c r="CH10" s="51">
        <v>0</v>
      </c>
      <c r="CI10" s="51">
        <v>54</v>
      </c>
      <c r="CJ10" s="51">
        <v>2</v>
      </c>
      <c r="CK10" s="51">
        <v>0</v>
      </c>
      <c r="CL10" s="51">
        <v>0</v>
      </c>
      <c r="CM10" s="51">
        <v>0</v>
      </c>
      <c r="CN10" s="51">
        <v>0</v>
      </c>
      <c r="CO10" s="51">
        <v>300</v>
      </c>
      <c r="CP10" s="51">
        <v>0</v>
      </c>
      <c r="CQ10" s="51">
        <v>0</v>
      </c>
      <c r="CR10" s="51">
        <v>54</v>
      </c>
      <c r="CS10" s="51">
        <v>0</v>
      </c>
      <c r="CT10" s="51">
        <v>0</v>
      </c>
      <c r="CU10" s="51">
        <v>9</v>
      </c>
      <c r="CV10" s="51">
        <v>9</v>
      </c>
      <c r="CW10" s="51">
        <v>0</v>
      </c>
      <c r="CX10" s="51">
        <v>0</v>
      </c>
      <c r="CY10" s="51">
        <v>0</v>
      </c>
      <c r="CZ10" s="51">
        <v>0</v>
      </c>
      <c r="DA10" s="41">
        <f t="shared" si="9"/>
        <v>0.4032491914197554</v>
      </c>
      <c r="DB10" s="42">
        <f t="shared" si="10"/>
        <v>0.97246220302375808</v>
      </c>
      <c r="DC10" s="42">
        <f t="shared" si="11"/>
        <v>1.03713298791019</v>
      </c>
      <c r="DD10" s="42">
        <f t="shared" si="1"/>
        <v>1.2016806722689075</v>
      </c>
      <c r="DE10" s="43">
        <f t="shared" si="2"/>
        <v>0.14409457600654299</v>
      </c>
      <c r="DF10" s="43">
        <f t="shared" si="3"/>
        <v>0.64686825053995678</v>
      </c>
      <c r="DG10" s="43">
        <f t="shared" si="4"/>
        <v>1.0233160621761659</v>
      </c>
      <c r="DH10" s="43">
        <f t="shared" si="5"/>
        <v>1.1050420168067228</v>
      </c>
      <c r="DI10" s="35">
        <f t="shared" si="6"/>
        <v>0.95416479063484916</v>
      </c>
      <c r="DJ10" s="40">
        <f t="shared" si="7"/>
        <v>0.67179392142327654</v>
      </c>
      <c r="DK10" s="35">
        <f t="shared" si="8"/>
        <v>0.98431372549019602</v>
      </c>
      <c r="DL10" s="5"/>
      <c r="DM10" s="5"/>
      <c r="DN10" s="5"/>
      <c r="DO10" s="5"/>
      <c r="DP10" s="5"/>
      <c r="DQ10" s="5"/>
      <c r="DR10" s="5"/>
      <c r="DS10" s="5"/>
      <c r="DT10" s="5"/>
    </row>
    <row r="11" spans="1:12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4">
        <v>3782</v>
      </c>
      <c r="G11" s="44">
        <v>2138</v>
      </c>
      <c r="H11" s="45">
        <v>75</v>
      </c>
      <c r="I11" s="28">
        <f t="shared" si="12"/>
        <v>3622</v>
      </c>
      <c r="J11" s="46">
        <f t="shared" si="0"/>
        <v>1193</v>
      </c>
      <c r="K11" s="44">
        <v>74</v>
      </c>
      <c r="L11" s="51">
        <v>155</v>
      </c>
      <c r="M11" s="51">
        <v>145</v>
      </c>
      <c r="N11" s="51">
        <v>1</v>
      </c>
      <c r="O11" s="51">
        <v>154</v>
      </c>
      <c r="P11" s="51">
        <v>151</v>
      </c>
      <c r="Q11" s="51">
        <v>0</v>
      </c>
      <c r="R11" s="51">
        <v>200</v>
      </c>
      <c r="S11" s="51">
        <v>194</v>
      </c>
      <c r="T11" s="51">
        <v>0</v>
      </c>
      <c r="U11" s="51">
        <v>445</v>
      </c>
      <c r="V11" s="51">
        <v>159</v>
      </c>
      <c r="W11" s="51">
        <v>1</v>
      </c>
      <c r="X11" s="51">
        <v>153</v>
      </c>
      <c r="Y11" s="51">
        <v>0</v>
      </c>
      <c r="Z11" s="51">
        <v>2</v>
      </c>
      <c r="AA11" s="51">
        <v>184</v>
      </c>
      <c r="AB11" s="51">
        <v>0</v>
      </c>
      <c r="AC11" s="51">
        <v>2</v>
      </c>
      <c r="AD11" s="51">
        <v>226</v>
      </c>
      <c r="AE11" s="51">
        <v>0</v>
      </c>
      <c r="AF11" s="51">
        <v>1</v>
      </c>
      <c r="AG11" s="51">
        <v>253</v>
      </c>
      <c r="AH11" s="51">
        <v>0</v>
      </c>
      <c r="AI11" s="51">
        <v>9</v>
      </c>
      <c r="AJ11" s="51">
        <v>201</v>
      </c>
      <c r="AK11" s="51">
        <v>0</v>
      </c>
      <c r="AL11" s="51">
        <v>44</v>
      </c>
      <c r="AM11" s="51">
        <v>182</v>
      </c>
      <c r="AN11" s="51">
        <v>0</v>
      </c>
      <c r="AO11" s="51">
        <v>10</v>
      </c>
      <c r="AP11" s="51">
        <v>251</v>
      </c>
      <c r="AQ11" s="51">
        <v>0</v>
      </c>
      <c r="AR11" s="51">
        <v>1</v>
      </c>
      <c r="AS11" s="51">
        <v>0</v>
      </c>
      <c r="AT11" s="51">
        <v>0</v>
      </c>
      <c r="AU11" s="51">
        <v>0</v>
      </c>
      <c r="AV11" s="51">
        <v>0</v>
      </c>
      <c r="AW11" s="51">
        <v>0</v>
      </c>
      <c r="AX11" s="51">
        <v>0</v>
      </c>
      <c r="AY11" s="51">
        <v>0</v>
      </c>
      <c r="AZ11" s="51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700</v>
      </c>
      <c r="BF11" s="51">
        <v>535</v>
      </c>
      <c r="BG11" s="51">
        <v>3</v>
      </c>
      <c r="BH11" s="51">
        <v>8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24</v>
      </c>
      <c r="BO11" s="51">
        <v>0</v>
      </c>
      <c r="BP11" s="51">
        <v>0</v>
      </c>
      <c r="BQ11" s="51">
        <v>6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465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14</v>
      </c>
      <c r="CG11" s="51">
        <v>9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51">
        <v>0</v>
      </c>
      <c r="CN11" s="51">
        <v>0</v>
      </c>
      <c r="CO11" s="51">
        <v>0</v>
      </c>
      <c r="CP11" s="51">
        <v>0</v>
      </c>
      <c r="CQ11" s="51">
        <v>0</v>
      </c>
      <c r="CR11" s="51">
        <v>0</v>
      </c>
      <c r="CS11" s="51">
        <v>0</v>
      </c>
      <c r="CT11" s="51">
        <v>0</v>
      </c>
      <c r="CU11" s="51">
        <v>0</v>
      </c>
      <c r="CV11" s="51">
        <v>0</v>
      </c>
      <c r="CW11" s="51">
        <v>0</v>
      </c>
      <c r="CX11" s="51">
        <v>1</v>
      </c>
      <c r="CY11" s="51">
        <v>0</v>
      </c>
      <c r="CZ11" s="51">
        <v>1</v>
      </c>
      <c r="DA11" s="41">
        <f>(I11+K11)/B11</f>
        <v>0.44247575721297738</v>
      </c>
      <c r="DB11" s="42">
        <f>U11/C11</f>
        <v>1.0671462829736211</v>
      </c>
      <c r="DC11" s="42">
        <f>R11/D11</f>
        <v>1.0050251256281406</v>
      </c>
      <c r="DD11" s="42">
        <f t="shared" si="1"/>
        <v>1.2727272727272727</v>
      </c>
      <c r="DE11" s="43">
        <f t="shared" si="2"/>
        <v>0.15168203040823655</v>
      </c>
      <c r="DF11" s="43">
        <f t="shared" si="3"/>
        <v>0.38129496402877699</v>
      </c>
      <c r="DG11" s="43">
        <f t="shared" si="4"/>
        <v>0.97487437185929648</v>
      </c>
      <c r="DH11" s="43">
        <f t="shared" si="5"/>
        <v>1.2479338842975207</v>
      </c>
      <c r="DI11" s="35">
        <f t="shared" si="6"/>
        <v>0.95769434161819145</v>
      </c>
      <c r="DJ11" s="40">
        <f t="shared" si="7"/>
        <v>0.55799812909260993</v>
      </c>
      <c r="DK11" s="35">
        <f t="shared" si="8"/>
        <v>0.98666666666666669</v>
      </c>
      <c r="DL11" s="5"/>
      <c r="DM11" s="5"/>
      <c r="DN11" s="5"/>
      <c r="DO11" s="5"/>
      <c r="DP11" s="5"/>
      <c r="DQ11" s="5"/>
      <c r="DR11" s="5"/>
      <c r="DS11" s="5"/>
      <c r="DT11" s="5"/>
    </row>
    <row r="12" spans="1:12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4">
        <v>7356</v>
      </c>
      <c r="G12" s="44">
        <v>3535</v>
      </c>
      <c r="H12" s="45">
        <v>175</v>
      </c>
      <c r="I12" s="28">
        <f t="shared" si="12"/>
        <v>7028</v>
      </c>
      <c r="J12" s="46">
        <f t="shared" si="0"/>
        <v>2436</v>
      </c>
      <c r="K12" s="44">
        <v>175</v>
      </c>
      <c r="L12" s="51">
        <v>330</v>
      </c>
      <c r="M12" s="51">
        <v>243</v>
      </c>
      <c r="N12" s="51">
        <v>1</v>
      </c>
      <c r="O12" s="51">
        <v>438</v>
      </c>
      <c r="P12" s="51">
        <v>430</v>
      </c>
      <c r="Q12" s="51">
        <v>0</v>
      </c>
      <c r="R12" s="51">
        <v>812</v>
      </c>
      <c r="S12" s="51">
        <v>784</v>
      </c>
      <c r="T12" s="51">
        <v>0</v>
      </c>
      <c r="U12" s="51">
        <v>1217</v>
      </c>
      <c r="V12" s="51">
        <v>892</v>
      </c>
      <c r="W12" s="51">
        <v>1</v>
      </c>
      <c r="X12" s="51">
        <v>570</v>
      </c>
      <c r="Y12" s="51">
        <v>25</v>
      </c>
      <c r="Z12" s="51">
        <v>3</v>
      </c>
      <c r="AA12" s="51">
        <v>689</v>
      </c>
      <c r="AB12" s="51">
        <v>6</v>
      </c>
      <c r="AC12" s="51">
        <v>6</v>
      </c>
      <c r="AD12" s="51">
        <v>671</v>
      </c>
      <c r="AE12" s="51">
        <v>31</v>
      </c>
      <c r="AF12" s="51">
        <v>48</v>
      </c>
      <c r="AG12" s="51">
        <v>515</v>
      </c>
      <c r="AH12" s="51">
        <v>2</v>
      </c>
      <c r="AI12" s="51">
        <v>109</v>
      </c>
      <c r="AJ12" s="51">
        <v>237</v>
      </c>
      <c r="AK12" s="51">
        <v>0</v>
      </c>
      <c r="AL12" s="51">
        <v>0</v>
      </c>
      <c r="AM12" s="51">
        <v>0</v>
      </c>
      <c r="AN12" s="51">
        <v>0</v>
      </c>
      <c r="AO12" s="51">
        <v>0</v>
      </c>
      <c r="AP12" s="51">
        <v>0</v>
      </c>
      <c r="AQ12" s="51">
        <v>0</v>
      </c>
      <c r="AR12" s="51">
        <v>0</v>
      </c>
      <c r="AS12" s="51">
        <v>331</v>
      </c>
      <c r="AT12" s="51">
        <v>0</v>
      </c>
      <c r="AU12" s="51">
        <v>0</v>
      </c>
      <c r="AV12" s="51">
        <v>0</v>
      </c>
      <c r="AW12" s="51">
        <v>0</v>
      </c>
      <c r="AX12" s="51">
        <v>0</v>
      </c>
      <c r="AY12" s="51">
        <v>0</v>
      </c>
      <c r="AZ12" s="51">
        <v>0</v>
      </c>
      <c r="BA12" s="51">
        <v>0</v>
      </c>
      <c r="BB12" s="51">
        <v>0</v>
      </c>
      <c r="BC12" s="51">
        <v>0</v>
      </c>
      <c r="BD12" s="51">
        <v>0</v>
      </c>
      <c r="BE12" s="51">
        <v>0</v>
      </c>
      <c r="BF12" s="51">
        <v>0</v>
      </c>
      <c r="BG12" s="51">
        <v>0</v>
      </c>
      <c r="BH12" s="51">
        <v>0</v>
      </c>
      <c r="BI12" s="51">
        <v>0</v>
      </c>
      <c r="BJ12" s="51">
        <v>0</v>
      </c>
      <c r="BK12" s="51">
        <v>160</v>
      </c>
      <c r="BL12" s="51">
        <v>0</v>
      </c>
      <c r="BM12" s="51">
        <v>2</v>
      </c>
      <c r="BN12" s="51">
        <v>9</v>
      </c>
      <c r="BO12" s="51">
        <v>0</v>
      </c>
      <c r="BP12" s="51">
        <v>0</v>
      </c>
      <c r="BQ12" s="51">
        <v>92</v>
      </c>
      <c r="BR12" s="51">
        <v>7</v>
      </c>
      <c r="BS12" s="51">
        <v>0</v>
      </c>
      <c r="BT12" s="51">
        <v>21</v>
      </c>
      <c r="BU12" s="51">
        <v>2</v>
      </c>
      <c r="BV12" s="51">
        <v>0</v>
      </c>
      <c r="BW12" s="51">
        <v>0</v>
      </c>
      <c r="BX12" s="51">
        <v>0</v>
      </c>
      <c r="BY12" s="51">
        <v>0</v>
      </c>
      <c r="BZ12" s="51">
        <v>0</v>
      </c>
      <c r="CA12" s="51">
        <v>0</v>
      </c>
      <c r="CB12" s="51">
        <v>0</v>
      </c>
      <c r="CC12" s="51">
        <v>605</v>
      </c>
      <c r="CD12" s="51">
        <v>3</v>
      </c>
      <c r="CE12" s="51">
        <v>1</v>
      </c>
      <c r="CF12" s="51">
        <v>213</v>
      </c>
      <c r="CG12" s="51">
        <v>1</v>
      </c>
      <c r="CH12" s="51">
        <v>1</v>
      </c>
      <c r="CI12" s="51">
        <v>14</v>
      </c>
      <c r="CJ12" s="51">
        <v>10</v>
      </c>
      <c r="CK12" s="51">
        <v>0</v>
      </c>
      <c r="CL12" s="51">
        <v>52</v>
      </c>
      <c r="CM12" s="51">
        <v>0</v>
      </c>
      <c r="CN12" s="51">
        <v>0</v>
      </c>
      <c r="CO12" s="51">
        <v>0</v>
      </c>
      <c r="CP12" s="51">
        <v>0</v>
      </c>
      <c r="CQ12" s="51">
        <v>0</v>
      </c>
      <c r="CR12" s="51">
        <v>20</v>
      </c>
      <c r="CS12" s="51">
        <v>0</v>
      </c>
      <c r="CT12" s="51">
        <v>3</v>
      </c>
      <c r="CU12" s="51">
        <v>32</v>
      </c>
      <c r="CV12" s="51">
        <v>0</v>
      </c>
      <c r="CW12" s="51">
        <v>0</v>
      </c>
      <c r="CX12" s="51">
        <v>0</v>
      </c>
      <c r="CY12" s="51">
        <v>0</v>
      </c>
      <c r="CZ12" s="51">
        <v>0</v>
      </c>
      <c r="DA12" s="41">
        <f>(I12+K12)/B12</f>
        <v>0.39537819738719948</v>
      </c>
      <c r="DB12" s="42">
        <f>U12/C12</f>
        <v>0.92336874051593321</v>
      </c>
      <c r="DC12" s="42">
        <f>R12/D12</f>
        <v>1.0490956072351421</v>
      </c>
      <c r="DD12" s="42">
        <f t="shared" si="1"/>
        <v>1.0735294117647058</v>
      </c>
      <c r="DE12" s="43">
        <f t="shared" si="2"/>
        <v>0.14331979361071467</v>
      </c>
      <c r="DF12" s="43">
        <f t="shared" si="3"/>
        <v>0.67678300455235207</v>
      </c>
      <c r="DG12" s="43">
        <f t="shared" si="4"/>
        <v>1.0129198966408268</v>
      </c>
      <c r="DH12" s="43">
        <f t="shared" si="5"/>
        <v>1.053921568627451</v>
      </c>
      <c r="DI12" s="35">
        <f t="shared" si="6"/>
        <v>0.95541054921152802</v>
      </c>
      <c r="DJ12" s="40">
        <f t="shared" si="7"/>
        <v>0.68910891089108905</v>
      </c>
      <c r="DK12" s="35">
        <f t="shared" si="8"/>
        <v>1</v>
      </c>
      <c r="DL12" s="5"/>
      <c r="DM12" s="5"/>
      <c r="DN12" s="5"/>
      <c r="DO12" s="5"/>
      <c r="DP12" s="5"/>
      <c r="DQ12" s="5"/>
      <c r="DR12" s="5"/>
      <c r="DS12" s="5"/>
      <c r="DT12" s="5"/>
    </row>
    <row r="13" spans="1:12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4">
        <v>1929</v>
      </c>
      <c r="G13" s="44">
        <v>993</v>
      </c>
      <c r="H13" s="45">
        <v>40</v>
      </c>
      <c r="I13" s="28">
        <f t="shared" si="12"/>
        <v>1538</v>
      </c>
      <c r="J13" s="46">
        <f t="shared" si="0"/>
        <v>455</v>
      </c>
      <c r="K13" s="44">
        <v>40</v>
      </c>
      <c r="L13" s="33">
        <v>120</v>
      </c>
      <c r="M13" s="30">
        <v>80</v>
      </c>
      <c r="N13" s="30">
        <v>0</v>
      </c>
      <c r="O13" s="30">
        <v>103</v>
      </c>
      <c r="P13" s="30">
        <v>98</v>
      </c>
      <c r="Q13" s="30"/>
      <c r="R13" s="30">
        <v>175</v>
      </c>
      <c r="S13" s="30">
        <v>169</v>
      </c>
      <c r="T13" s="30"/>
      <c r="U13" s="30">
        <v>356</v>
      </c>
      <c r="V13" s="30">
        <v>100</v>
      </c>
      <c r="W13" s="30"/>
      <c r="X13" s="33">
        <v>163</v>
      </c>
      <c r="Y13" s="30"/>
      <c r="Z13" s="30"/>
      <c r="AA13" s="33">
        <v>207</v>
      </c>
      <c r="AB13" s="30"/>
      <c r="AC13" s="30">
        <v>40</v>
      </c>
      <c r="AD13" s="30">
        <v>103</v>
      </c>
      <c r="AE13" s="30"/>
      <c r="AF13" s="30"/>
      <c r="AG13" s="30">
        <v>9</v>
      </c>
      <c r="AH13" s="30"/>
      <c r="AI13" s="30"/>
      <c r="AJ13" s="30">
        <v>0</v>
      </c>
      <c r="AK13" s="30"/>
      <c r="AL13" s="30"/>
      <c r="AM13" s="30">
        <v>0</v>
      </c>
      <c r="AN13" s="31"/>
      <c r="AO13" s="30"/>
      <c r="AP13" s="30"/>
      <c r="AQ13" s="30"/>
      <c r="AR13" s="30"/>
      <c r="AS13" s="30">
        <v>75</v>
      </c>
      <c r="AT13" s="30"/>
      <c r="AU13" s="30"/>
      <c r="AV13" s="30">
        <v>0</v>
      </c>
      <c r="AW13" s="30"/>
      <c r="AX13" s="30"/>
      <c r="AY13" s="30">
        <v>0</v>
      </c>
      <c r="AZ13" s="30"/>
      <c r="BA13" s="30"/>
      <c r="BB13" s="30">
        <v>0</v>
      </c>
      <c r="BC13" s="30"/>
      <c r="BD13" s="30"/>
      <c r="BE13" s="30"/>
      <c r="BF13" s="30"/>
      <c r="BG13" s="30"/>
      <c r="BH13" s="30"/>
      <c r="BI13" s="30"/>
      <c r="BJ13" s="30"/>
      <c r="BK13" s="30">
        <v>22</v>
      </c>
      <c r="BL13" s="30"/>
      <c r="BM13" s="30"/>
      <c r="BN13" s="30"/>
      <c r="BO13" s="30"/>
      <c r="BP13" s="30"/>
      <c r="BQ13" s="30">
        <v>20</v>
      </c>
      <c r="BR13" s="30">
        <v>0</v>
      </c>
      <c r="BS13" s="30"/>
      <c r="BT13" s="30">
        <v>3</v>
      </c>
      <c r="BU13" s="30">
        <v>0</v>
      </c>
      <c r="BV13" s="30"/>
      <c r="BW13" s="30"/>
      <c r="BX13" s="30"/>
      <c r="BY13" s="30"/>
      <c r="BZ13" s="30">
        <v>0</v>
      </c>
      <c r="CA13" s="30"/>
      <c r="CB13" s="30"/>
      <c r="CC13" s="30">
        <v>151</v>
      </c>
      <c r="CD13" s="30">
        <v>0</v>
      </c>
      <c r="CE13" s="30"/>
      <c r="CF13" s="30">
        <v>0</v>
      </c>
      <c r="CG13" s="30"/>
      <c r="CH13" s="30"/>
      <c r="CI13" s="30">
        <v>8</v>
      </c>
      <c r="CJ13" s="30">
        <v>8</v>
      </c>
      <c r="CK13" s="30"/>
      <c r="CL13" s="30">
        <v>4</v>
      </c>
      <c r="CM13" s="30"/>
      <c r="CN13" s="30"/>
      <c r="CO13" s="30">
        <v>0</v>
      </c>
      <c r="CP13" s="30"/>
      <c r="CQ13" s="30"/>
      <c r="CR13" s="30">
        <v>0</v>
      </c>
      <c r="CS13" s="30"/>
      <c r="CT13" s="30"/>
      <c r="CU13" s="30">
        <v>19</v>
      </c>
      <c r="CV13" s="30"/>
      <c r="CW13" s="30"/>
      <c r="CX13" s="30"/>
      <c r="CY13" s="30"/>
      <c r="CZ13" s="30"/>
      <c r="DA13" s="41">
        <f>(I13+K13)/B13</f>
        <v>0.39390913629555668</v>
      </c>
      <c r="DB13" s="42">
        <f>U13/C13</f>
        <v>1.5344827586206897</v>
      </c>
      <c r="DC13" s="42">
        <f>R13/D13</f>
        <v>1.1217948717948718</v>
      </c>
      <c r="DD13" s="42">
        <f t="shared" si="1"/>
        <v>1.4305555555555556</v>
      </c>
      <c r="DE13" s="43">
        <f t="shared" si="2"/>
        <v>0.12356465302046929</v>
      </c>
      <c r="DF13" s="43">
        <f t="shared" si="3"/>
        <v>0.43103448275862066</v>
      </c>
      <c r="DG13" s="43">
        <f t="shared" si="4"/>
        <v>1.0833333333333333</v>
      </c>
      <c r="DH13" s="43">
        <f t="shared" si="5"/>
        <v>1.3611111111111112</v>
      </c>
      <c r="DI13" s="35">
        <f t="shared" si="6"/>
        <v>0.79730430274753761</v>
      </c>
      <c r="DJ13" s="40">
        <f t="shared" si="7"/>
        <v>0.45820745216515607</v>
      </c>
      <c r="DK13" s="35">
        <f t="shared" si="8"/>
        <v>1</v>
      </c>
      <c r="DL13" s="5"/>
      <c r="DM13" s="5"/>
      <c r="DN13" s="5"/>
      <c r="DO13" s="5"/>
      <c r="DP13" s="5"/>
      <c r="DQ13" s="5"/>
      <c r="DR13" s="5"/>
      <c r="DS13" s="5"/>
      <c r="DT13" s="5"/>
    </row>
    <row r="14" spans="1:12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4">
        <v>9473</v>
      </c>
      <c r="G14" s="44">
        <v>3830</v>
      </c>
      <c r="H14" s="45">
        <v>275</v>
      </c>
      <c r="I14" s="28">
        <f t="shared" si="12"/>
        <v>9410</v>
      </c>
      <c r="J14" s="46">
        <f t="shared" si="0"/>
        <v>2672</v>
      </c>
      <c r="K14" s="44">
        <v>275</v>
      </c>
      <c r="L14" s="51">
        <v>588</v>
      </c>
      <c r="M14" s="51">
        <v>404</v>
      </c>
      <c r="N14" s="51">
        <v>21</v>
      </c>
      <c r="O14" s="51">
        <v>344</v>
      </c>
      <c r="P14" s="51">
        <v>336</v>
      </c>
      <c r="Q14" s="51">
        <v>0</v>
      </c>
      <c r="R14" s="51">
        <v>821</v>
      </c>
      <c r="S14" s="51">
        <v>793</v>
      </c>
      <c r="T14" s="51">
        <v>0</v>
      </c>
      <c r="U14" s="51">
        <v>1286</v>
      </c>
      <c r="V14" s="51">
        <v>657</v>
      </c>
      <c r="W14" s="51">
        <v>4</v>
      </c>
      <c r="X14" s="51">
        <v>618</v>
      </c>
      <c r="Y14" s="51">
        <v>14</v>
      </c>
      <c r="Z14" s="51">
        <v>20</v>
      </c>
      <c r="AA14" s="51">
        <v>822</v>
      </c>
      <c r="AB14" s="51">
        <v>35</v>
      </c>
      <c r="AC14" s="51">
        <v>25</v>
      </c>
      <c r="AD14" s="51">
        <v>902</v>
      </c>
      <c r="AE14" s="51">
        <v>12</v>
      </c>
      <c r="AF14" s="51">
        <v>77</v>
      </c>
      <c r="AG14" s="51">
        <v>806</v>
      </c>
      <c r="AH14" s="51">
        <v>0</v>
      </c>
      <c r="AI14" s="51">
        <v>85</v>
      </c>
      <c r="AJ14" s="51">
        <v>247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411</v>
      </c>
      <c r="AQ14" s="51">
        <v>0</v>
      </c>
      <c r="AR14" s="51">
        <v>7</v>
      </c>
      <c r="AS14" s="51">
        <v>20</v>
      </c>
      <c r="AT14" s="51">
        <v>0</v>
      </c>
      <c r="AU14" s="51">
        <v>0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  <c r="BA14" s="51">
        <v>0</v>
      </c>
      <c r="BB14" s="51">
        <v>0</v>
      </c>
      <c r="BC14" s="51">
        <v>0</v>
      </c>
      <c r="BD14" s="51">
        <v>0</v>
      </c>
      <c r="BE14" s="51">
        <v>431</v>
      </c>
      <c r="BF14" s="51">
        <v>363</v>
      </c>
      <c r="BG14" s="51">
        <v>0</v>
      </c>
      <c r="BH14" s="51">
        <v>134</v>
      </c>
      <c r="BI14" s="51">
        <v>3</v>
      </c>
      <c r="BJ14" s="51">
        <v>4</v>
      </c>
      <c r="BK14" s="51">
        <v>14</v>
      </c>
      <c r="BL14" s="51">
        <v>0</v>
      </c>
      <c r="BM14" s="51">
        <v>0</v>
      </c>
      <c r="BN14" s="51">
        <v>198</v>
      </c>
      <c r="BO14" s="51">
        <v>0</v>
      </c>
      <c r="BP14" s="51">
        <v>0</v>
      </c>
      <c r="BQ14" s="51">
        <v>53</v>
      </c>
      <c r="BR14" s="51">
        <v>0</v>
      </c>
      <c r="BS14" s="51">
        <v>0</v>
      </c>
      <c r="BT14" s="51">
        <v>0</v>
      </c>
      <c r="BU14" s="51">
        <v>0</v>
      </c>
      <c r="BV14" s="51">
        <v>0</v>
      </c>
      <c r="BW14" s="51">
        <v>0</v>
      </c>
      <c r="BX14" s="51">
        <v>0</v>
      </c>
      <c r="BY14" s="51">
        <v>0</v>
      </c>
      <c r="BZ14" s="51">
        <v>1399</v>
      </c>
      <c r="CA14" s="51">
        <v>16</v>
      </c>
      <c r="CB14" s="51">
        <v>13</v>
      </c>
      <c r="CC14" s="51">
        <v>67</v>
      </c>
      <c r="CD14" s="51">
        <v>2</v>
      </c>
      <c r="CE14" s="51">
        <v>10</v>
      </c>
      <c r="CF14" s="51">
        <v>78</v>
      </c>
      <c r="CG14" s="51">
        <v>37</v>
      </c>
      <c r="CH14" s="51">
        <v>0</v>
      </c>
      <c r="CI14" s="51">
        <v>21</v>
      </c>
      <c r="CJ14" s="51">
        <v>0</v>
      </c>
      <c r="CK14" s="51">
        <v>1</v>
      </c>
      <c r="CL14" s="51">
        <v>0</v>
      </c>
      <c r="CM14" s="51">
        <v>0</v>
      </c>
      <c r="CN14" s="51">
        <v>0</v>
      </c>
      <c r="CO14" s="51">
        <v>86</v>
      </c>
      <c r="CP14" s="51">
        <v>0</v>
      </c>
      <c r="CQ14" s="51">
        <v>0</v>
      </c>
      <c r="CR14" s="51">
        <v>64</v>
      </c>
      <c r="CS14" s="51">
        <v>0</v>
      </c>
      <c r="CT14" s="51">
        <v>8</v>
      </c>
      <c r="CU14" s="51">
        <v>0</v>
      </c>
      <c r="CV14" s="51">
        <v>0</v>
      </c>
      <c r="CW14" s="51">
        <v>0</v>
      </c>
      <c r="CX14" s="51">
        <v>0</v>
      </c>
      <c r="CY14" s="51">
        <v>0</v>
      </c>
      <c r="CZ14" s="51">
        <v>0</v>
      </c>
      <c r="DA14" s="41">
        <f>(I14+K14)/B14</f>
        <v>0.31856456812051837</v>
      </c>
      <c r="DB14" s="42">
        <f>U14/C14</f>
        <v>1.0593080724876442</v>
      </c>
      <c r="DC14" s="42">
        <f>R14/D14</f>
        <v>1.1678520625889046</v>
      </c>
      <c r="DD14" s="42">
        <f t="shared" si="1"/>
        <v>1.2374100719424461</v>
      </c>
      <c r="DE14" s="43">
        <f t="shared" si="2"/>
        <v>9.6934412209723042E-2</v>
      </c>
      <c r="DF14" s="43">
        <f t="shared" si="3"/>
        <v>0.54118616144975284</v>
      </c>
      <c r="DG14" s="43">
        <f t="shared" si="4"/>
        <v>1.1280227596017069</v>
      </c>
      <c r="DH14" s="43">
        <f t="shared" si="5"/>
        <v>1.2086330935251799</v>
      </c>
      <c r="DI14" s="35">
        <f t="shared" si="6"/>
        <v>0.99334951968753293</v>
      </c>
      <c r="DJ14" s="40">
        <f t="shared" si="7"/>
        <v>0.69765013054830283</v>
      </c>
      <c r="DK14" s="35">
        <f t="shared" si="8"/>
        <v>1</v>
      </c>
      <c r="DL14" s="5"/>
      <c r="DM14" s="5"/>
      <c r="DN14" s="5"/>
      <c r="DO14" s="5"/>
      <c r="DP14" s="5"/>
      <c r="DQ14" s="5"/>
      <c r="DR14" s="5"/>
      <c r="DS14" s="5"/>
      <c r="DT14" s="5"/>
    </row>
    <row r="15" spans="1:12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4">
        <v>15463</v>
      </c>
      <c r="G15" s="44">
        <v>6313</v>
      </c>
      <c r="H15" s="45">
        <v>315</v>
      </c>
      <c r="I15" s="28">
        <f t="shared" si="12"/>
        <v>13880</v>
      </c>
      <c r="J15" s="46">
        <f t="shared" si="0"/>
        <v>3698</v>
      </c>
      <c r="K15" s="44">
        <v>357</v>
      </c>
      <c r="L15" s="51">
        <v>834</v>
      </c>
      <c r="M15" s="51">
        <v>631</v>
      </c>
      <c r="N15" s="51">
        <v>4</v>
      </c>
      <c r="O15" s="51">
        <v>565</v>
      </c>
      <c r="P15" s="51">
        <v>568</v>
      </c>
      <c r="Q15" s="51">
        <v>0</v>
      </c>
      <c r="R15" s="51">
        <v>1115</v>
      </c>
      <c r="S15" s="51">
        <v>965</v>
      </c>
      <c r="T15" s="51">
        <v>0</v>
      </c>
      <c r="U15" s="51">
        <v>1834</v>
      </c>
      <c r="V15" s="51">
        <v>895</v>
      </c>
      <c r="W15" s="51">
        <v>0</v>
      </c>
      <c r="X15" s="51">
        <v>642</v>
      </c>
      <c r="Y15" s="51">
        <v>2</v>
      </c>
      <c r="Z15" s="51">
        <v>12</v>
      </c>
      <c r="AA15" s="51">
        <v>767</v>
      </c>
      <c r="AB15" s="51">
        <v>11</v>
      </c>
      <c r="AC15" s="51">
        <v>6</v>
      </c>
      <c r="AD15" s="51">
        <v>954</v>
      </c>
      <c r="AE15" s="51">
        <v>15</v>
      </c>
      <c r="AF15" s="51">
        <v>32</v>
      </c>
      <c r="AG15" s="51">
        <v>1210</v>
      </c>
      <c r="AH15" s="51">
        <v>53</v>
      </c>
      <c r="AI15" s="51">
        <v>32</v>
      </c>
      <c r="AJ15" s="51">
        <v>1179</v>
      </c>
      <c r="AK15" s="51">
        <v>0</v>
      </c>
      <c r="AL15" s="51">
        <v>30</v>
      </c>
      <c r="AM15" s="51">
        <v>895</v>
      </c>
      <c r="AN15" s="51">
        <v>0</v>
      </c>
      <c r="AO15" s="51">
        <v>232</v>
      </c>
      <c r="AP15" s="51">
        <v>0</v>
      </c>
      <c r="AQ15" s="51">
        <v>0</v>
      </c>
      <c r="AR15" s="51">
        <v>0</v>
      </c>
      <c r="AS15" s="51">
        <v>522</v>
      </c>
      <c r="AT15" s="51">
        <v>1</v>
      </c>
      <c r="AU15" s="51">
        <v>0</v>
      </c>
      <c r="AV15" s="51">
        <v>0</v>
      </c>
      <c r="AW15" s="51">
        <v>0</v>
      </c>
      <c r="AX15" s="51">
        <v>0</v>
      </c>
      <c r="AY15" s="51">
        <v>0</v>
      </c>
      <c r="AZ15" s="51">
        <v>0</v>
      </c>
      <c r="BA15" s="51">
        <v>0</v>
      </c>
      <c r="BB15" s="51">
        <v>0</v>
      </c>
      <c r="BC15" s="51">
        <v>0</v>
      </c>
      <c r="BD15" s="51">
        <v>0</v>
      </c>
      <c r="BE15" s="51">
        <v>0</v>
      </c>
      <c r="BF15" s="51">
        <v>0</v>
      </c>
      <c r="BG15" s="51">
        <v>0</v>
      </c>
      <c r="BH15" s="51">
        <v>596</v>
      </c>
      <c r="BI15" s="51">
        <v>498</v>
      </c>
      <c r="BJ15" s="51">
        <v>0</v>
      </c>
      <c r="BK15" s="51">
        <v>38</v>
      </c>
      <c r="BL15" s="51">
        <v>0</v>
      </c>
      <c r="BM15" s="51">
        <v>0</v>
      </c>
      <c r="BN15" s="51">
        <v>0</v>
      </c>
      <c r="BO15" s="51">
        <v>0</v>
      </c>
      <c r="BP15" s="51">
        <v>0</v>
      </c>
      <c r="BQ15" s="51">
        <v>180</v>
      </c>
      <c r="BR15" s="51">
        <v>0</v>
      </c>
      <c r="BS15" s="51">
        <v>0</v>
      </c>
      <c r="BT15" s="51">
        <v>41</v>
      </c>
      <c r="BU15" s="51">
        <v>0</v>
      </c>
      <c r="BV15" s="51">
        <v>2</v>
      </c>
      <c r="BW15" s="51">
        <v>0</v>
      </c>
      <c r="BX15" s="51">
        <v>0</v>
      </c>
      <c r="BY15" s="51">
        <v>0</v>
      </c>
      <c r="BZ15" s="51">
        <v>0</v>
      </c>
      <c r="CA15" s="51">
        <v>0</v>
      </c>
      <c r="CB15" s="51">
        <v>0</v>
      </c>
      <c r="CC15" s="51">
        <v>1991</v>
      </c>
      <c r="CD15" s="51">
        <v>19</v>
      </c>
      <c r="CE15" s="51">
        <v>6</v>
      </c>
      <c r="CF15" s="51">
        <v>103</v>
      </c>
      <c r="CG15" s="51">
        <v>0</v>
      </c>
      <c r="CH15" s="51">
        <v>0</v>
      </c>
      <c r="CI15" s="51">
        <v>54</v>
      </c>
      <c r="CJ15" s="51">
        <v>40</v>
      </c>
      <c r="CK15" s="51">
        <v>0</v>
      </c>
      <c r="CL15" s="51">
        <v>17</v>
      </c>
      <c r="CM15" s="51">
        <v>0</v>
      </c>
      <c r="CN15" s="51">
        <v>0</v>
      </c>
      <c r="CO15" s="51">
        <v>0</v>
      </c>
      <c r="CP15" s="51">
        <v>0</v>
      </c>
      <c r="CQ15" s="51">
        <v>0</v>
      </c>
      <c r="CR15" s="51">
        <v>229</v>
      </c>
      <c r="CS15" s="51">
        <v>0</v>
      </c>
      <c r="CT15" s="51">
        <v>1</v>
      </c>
      <c r="CU15" s="51">
        <v>114</v>
      </c>
      <c r="CV15" s="51">
        <v>0</v>
      </c>
      <c r="CW15" s="51">
        <v>0</v>
      </c>
      <c r="CX15" s="51">
        <v>0</v>
      </c>
      <c r="CY15" s="51">
        <v>0</v>
      </c>
      <c r="CZ15" s="51">
        <v>0</v>
      </c>
      <c r="DA15" s="41">
        <f t="shared" si="9"/>
        <v>0.41249927565625544</v>
      </c>
      <c r="DB15" s="42">
        <f t="shared" si="10"/>
        <v>0.91425722831505485</v>
      </c>
      <c r="DC15" s="42">
        <f t="shared" si="11"/>
        <v>0.99464763603925066</v>
      </c>
      <c r="DD15" s="42">
        <f t="shared" si="1"/>
        <v>1.00177304964539</v>
      </c>
      <c r="DE15" s="43">
        <f t="shared" si="2"/>
        <v>0.11748855536883583</v>
      </c>
      <c r="DF15" s="43">
        <f t="shared" si="3"/>
        <v>0.44616151545363908</v>
      </c>
      <c r="DG15" s="43">
        <f t="shared" si="4"/>
        <v>0.86083853702051738</v>
      </c>
      <c r="DH15" s="43">
        <f t="shared" si="5"/>
        <v>1.0070921985815602</v>
      </c>
      <c r="DI15" s="35">
        <f t="shared" si="6"/>
        <v>0.89762659251115562</v>
      </c>
      <c r="DJ15" s="40">
        <f t="shared" si="7"/>
        <v>0.58577538412798991</v>
      </c>
      <c r="DK15" s="35">
        <f t="shared" si="8"/>
        <v>1.1333333333333333</v>
      </c>
      <c r="DL15" s="5"/>
      <c r="DM15" s="5"/>
      <c r="DN15" s="5"/>
      <c r="DO15" s="5"/>
      <c r="DP15" s="5"/>
      <c r="DQ15" s="5"/>
      <c r="DR15" s="5"/>
      <c r="DS15" s="5"/>
      <c r="DT15" s="5"/>
    </row>
    <row r="16" spans="1:12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4">
        <v>8665</v>
      </c>
      <c r="G16" s="44">
        <v>4182</v>
      </c>
      <c r="H16" s="45">
        <v>195</v>
      </c>
      <c r="I16" s="28">
        <f t="shared" si="12"/>
        <v>9093</v>
      </c>
      <c r="J16" s="46">
        <f t="shared" si="0"/>
        <v>2770</v>
      </c>
      <c r="K16" s="44">
        <v>194</v>
      </c>
      <c r="L16" s="51">
        <v>369</v>
      </c>
      <c r="M16" s="51">
        <v>288</v>
      </c>
      <c r="N16" s="51">
        <v>0</v>
      </c>
      <c r="O16" s="51">
        <v>514</v>
      </c>
      <c r="P16" s="51">
        <v>489</v>
      </c>
      <c r="Q16" s="51">
        <v>0</v>
      </c>
      <c r="R16" s="51">
        <v>968</v>
      </c>
      <c r="S16" s="51">
        <v>969</v>
      </c>
      <c r="T16" s="51">
        <v>0</v>
      </c>
      <c r="U16" s="51">
        <v>1726</v>
      </c>
      <c r="V16" s="51">
        <v>1012</v>
      </c>
      <c r="W16" s="51">
        <v>0</v>
      </c>
      <c r="X16" s="51">
        <v>483</v>
      </c>
      <c r="Y16" s="51">
        <v>0</v>
      </c>
      <c r="Z16" s="51">
        <v>7</v>
      </c>
      <c r="AA16" s="51">
        <v>597</v>
      </c>
      <c r="AB16" s="51">
        <v>0</v>
      </c>
      <c r="AC16" s="51">
        <v>20</v>
      </c>
      <c r="AD16" s="51">
        <v>719</v>
      </c>
      <c r="AE16" s="51">
        <v>1</v>
      </c>
      <c r="AF16" s="51">
        <v>50</v>
      </c>
      <c r="AG16" s="51">
        <v>665</v>
      </c>
      <c r="AH16" s="51">
        <v>0</v>
      </c>
      <c r="AI16" s="51">
        <v>57</v>
      </c>
      <c r="AJ16" s="51">
        <v>551</v>
      </c>
      <c r="AK16" s="51">
        <v>0</v>
      </c>
      <c r="AL16" s="51">
        <v>58</v>
      </c>
      <c r="AM16" s="51">
        <v>208</v>
      </c>
      <c r="AN16" s="51">
        <v>0</v>
      </c>
      <c r="AO16" s="51">
        <v>0</v>
      </c>
      <c r="AP16" s="51">
        <v>0</v>
      </c>
      <c r="AQ16" s="51">
        <v>0</v>
      </c>
      <c r="AR16" s="51">
        <v>0</v>
      </c>
      <c r="AS16" s="51">
        <v>375</v>
      </c>
      <c r="AT16" s="51">
        <v>0</v>
      </c>
      <c r="AU16" s="51">
        <v>0</v>
      </c>
      <c r="AV16" s="51">
        <v>0</v>
      </c>
      <c r="AW16" s="51">
        <v>0</v>
      </c>
      <c r="AX16" s="51">
        <v>0</v>
      </c>
      <c r="AY16" s="51">
        <v>0</v>
      </c>
      <c r="AZ16" s="51">
        <v>0</v>
      </c>
      <c r="BA16" s="51">
        <v>0</v>
      </c>
      <c r="BB16" s="51">
        <v>0</v>
      </c>
      <c r="BC16" s="51">
        <v>0</v>
      </c>
      <c r="BD16" s="51">
        <v>0</v>
      </c>
      <c r="BE16" s="51">
        <v>0</v>
      </c>
      <c r="BF16" s="51">
        <v>0</v>
      </c>
      <c r="BG16" s="51">
        <v>0</v>
      </c>
      <c r="BH16" s="51">
        <v>0</v>
      </c>
      <c r="BI16" s="51">
        <v>0</v>
      </c>
      <c r="BJ16" s="51">
        <v>0</v>
      </c>
      <c r="BK16" s="51">
        <v>80</v>
      </c>
      <c r="BL16" s="51">
        <v>0</v>
      </c>
      <c r="BM16" s="51">
        <v>0</v>
      </c>
      <c r="BN16" s="51">
        <v>3</v>
      </c>
      <c r="BO16" s="51">
        <v>0</v>
      </c>
      <c r="BP16" s="51">
        <v>0</v>
      </c>
      <c r="BQ16" s="51">
        <v>53</v>
      </c>
      <c r="BR16" s="51">
        <v>0</v>
      </c>
      <c r="BS16" s="51">
        <v>0</v>
      </c>
      <c r="BT16" s="51">
        <v>28</v>
      </c>
      <c r="BU16" s="51">
        <v>0</v>
      </c>
      <c r="BV16" s="51">
        <v>0</v>
      </c>
      <c r="BW16" s="51">
        <v>0</v>
      </c>
      <c r="BX16" s="51">
        <v>0</v>
      </c>
      <c r="BY16" s="51">
        <v>0</v>
      </c>
      <c r="BZ16" s="51">
        <v>0</v>
      </c>
      <c r="CA16" s="51">
        <v>0</v>
      </c>
      <c r="CB16" s="51">
        <v>0</v>
      </c>
      <c r="CC16" s="51">
        <v>1613</v>
      </c>
      <c r="CD16" s="51">
        <v>0</v>
      </c>
      <c r="CE16" s="51">
        <v>1</v>
      </c>
      <c r="CF16" s="51">
        <v>93</v>
      </c>
      <c r="CG16" s="51">
        <v>0</v>
      </c>
      <c r="CH16" s="51">
        <v>0</v>
      </c>
      <c r="CI16" s="51">
        <v>18</v>
      </c>
      <c r="CJ16" s="51">
        <v>11</v>
      </c>
      <c r="CK16" s="51">
        <v>0</v>
      </c>
      <c r="CL16" s="51">
        <v>0</v>
      </c>
      <c r="CM16" s="51">
        <v>0</v>
      </c>
      <c r="CN16" s="51">
        <v>0</v>
      </c>
      <c r="CO16" s="51">
        <v>0</v>
      </c>
      <c r="CP16" s="51">
        <v>0</v>
      </c>
      <c r="CQ16" s="51">
        <v>0</v>
      </c>
      <c r="CR16" s="51">
        <v>4</v>
      </c>
      <c r="CS16" s="51">
        <v>0</v>
      </c>
      <c r="CT16" s="51">
        <v>0</v>
      </c>
      <c r="CU16" s="51">
        <v>26</v>
      </c>
      <c r="CV16" s="51">
        <v>0</v>
      </c>
      <c r="CW16" s="51">
        <v>1</v>
      </c>
      <c r="CX16" s="51">
        <v>0</v>
      </c>
      <c r="CY16" s="51">
        <v>0</v>
      </c>
      <c r="CZ16" s="51">
        <v>0</v>
      </c>
      <c r="DA16" s="41">
        <f t="shared" si="9"/>
        <v>0.41759971221727593</v>
      </c>
      <c r="DB16" s="42">
        <f t="shared" si="10"/>
        <v>1.1071199486850545</v>
      </c>
      <c r="DC16" s="42">
        <f t="shared" si="11"/>
        <v>1.0125523012552302</v>
      </c>
      <c r="DD16" s="42">
        <f t="shared" si="1"/>
        <v>1.1422222222222222</v>
      </c>
      <c r="DE16" s="43">
        <f t="shared" si="2"/>
        <v>0.1332793740725752</v>
      </c>
      <c r="DF16" s="43">
        <f t="shared" si="3"/>
        <v>0.64913406029506093</v>
      </c>
      <c r="DG16" s="43">
        <f t="shared" si="4"/>
        <v>1.0135983263598327</v>
      </c>
      <c r="DH16" s="43">
        <f t="shared" si="5"/>
        <v>1.0866666666666667</v>
      </c>
      <c r="DI16" s="35">
        <f t="shared" si="6"/>
        <v>1.049394114252741</v>
      </c>
      <c r="DJ16" s="40">
        <f t="shared" si="7"/>
        <v>0.66236250597800095</v>
      </c>
      <c r="DK16" s="35">
        <f t="shared" si="8"/>
        <v>0.99487179487179489</v>
      </c>
      <c r="DL16" s="5"/>
      <c r="DM16" s="5"/>
      <c r="DN16" s="5"/>
      <c r="DO16" s="5"/>
      <c r="DP16" s="5"/>
      <c r="DQ16" s="5"/>
      <c r="DR16" s="5"/>
      <c r="DS16" s="5"/>
      <c r="DT16" s="5"/>
    </row>
    <row r="17" spans="1:12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4">
        <v>5385</v>
      </c>
      <c r="G17" s="44">
        <v>1941</v>
      </c>
      <c r="H17" s="45">
        <v>155</v>
      </c>
      <c r="I17" s="28">
        <f t="shared" si="12"/>
        <v>5243</v>
      </c>
      <c r="J17" s="46">
        <f t="shared" si="0"/>
        <v>1051</v>
      </c>
      <c r="K17" s="44">
        <v>155</v>
      </c>
      <c r="L17" s="48">
        <v>360</v>
      </c>
      <c r="M17" s="48">
        <v>254</v>
      </c>
      <c r="N17" s="48">
        <v>0</v>
      </c>
      <c r="O17" s="48">
        <v>123</v>
      </c>
      <c r="P17" s="48">
        <v>86</v>
      </c>
      <c r="Q17" s="48">
        <v>0</v>
      </c>
      <c r="R17" s="48">
        <v>329</v>
      </c>
      <c r="S17" s="48">
        <v>161</v>
      </c>
      <c r="T17" s="48">
        <v>0</v>
      </c>
      <c r="U17" s="48">
        <v>772</v>
      </c>
      <c r="V17" s="48">
        <v>413</v>
      </c>
      <c r="W17" s="48">
        <v>0</v>
      </c>
      <c r="X17" s="48">
        <v>327</v>
      </c>
      <c r="Y17" s="48">
        <v>17</v>
      </c>
      <c r="Z17" s="48">
        <v>2</v>
      </c>
      <c r="AA17" s="48">
        <v>408</v>
      </c>
      <c r="AB17" s="48">
        <v>6</v>
      </c>
      <c r="AC17" s="48">
        <v>8</v>
      </c>
      <c r="AD17" s="48">
        <v>448</v>
      </c>
      <c r="AE17" s="48">
        <v>70</v>
      </c>
      <c r="AF17" s="48">
        <v>12</v>
      </c>
      <c r="AG17" s="48">
        <v>508</v>
      </c>
      <c r="AH17" s="48">
        <v>2</v>
      </c>
      <c r="AI17" s="48">
        <v>65</v>
      </c>
      <c r="AJ17" s="48">
        <v>460</v>
      </c>
      <c r="AK17" s="48">
        <v>0</v>
      </c>
      <c r="AL17" s="48">
        <v>68</v>
      </c>
      <c r="AM17" s="48">
        <v>81</v>
      </c>
      <c r="AN17" s="48">
        <v>0</v>
      </c>
      <c r="AO17" s="48">
        <v>0</v>
      </c>
      <c r="AP17" s="48">
        <v>240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36</v>
      </c>
      <c r="BI17" s="48">
        <v>0</v>
      </c>
      <c r="BJ17" s="48">
        <v>0</v>
      </c>
      <c r="BK17" s="48">
        <v>3</v>
      </c>
      <c r="BL17" s="48">
        <v>0</v>
      </c>
      <c r="BM17" s="48">
        <v>0</v>
      </c>
      <c r="BN17" s="48">
        <v>49</v>
      </c>
      <c r="BO17" s="48">
        <v>3</v>
      </c>
      <c r="BP17" s="48">
        <v>0</v>
      </c>
      <c r="BQ17" s="48">
        <v>9</v>
      </c>
      <c r="BR17" s="48">
        <v>1</v>
      </c>
      <c r="BS17" s="48">
        <v>0</v>
      </c>
      <c r="BT17" s="48">
        <v>0</v>
      </c>
      <c r="BU17" s="48">
        <v>0</v>
      </c>
      <c r="BV17" s="48">
        <v>0</v>
      </c>
      <c r="BW17" s="48">
        <v>0</v>
      </c>
      <c r="BX17" s="48">
        <v>0</v>
      </c>
      <c r="BY17" s="48">
        <v>0</v>
      </c>
      <c r="BZ17" s="48">
        <v>702</v>
      </c>
      <c r="CA17" s="48">
        <v>10</v>
      </c>
      <c r="CB17" s="48">
        <v>0</v>
      </c>
      <c r="CC17" s="48">
        <v>27</v>
      </c>
      <c r="CD17" s="48">
        <v>0</v>
      </c>
      <c r="CE17" s="48">
        <v>0</v>
      </c>
      <c r="CF17" s="48">
        <v>122</v>
      </c>
      <c r="CG17" s="48">
        <v>31</v>
      </c>
      <c r="CH17" s="48">
        <v>0</v>
      </c>
      <c r="CI17" s="48">
        <v>2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150</v>
      </c>
      <c r="CP17" s="48">
        <v>0</v>
      </c>
      <c r="CQ17" s="48">
        <v>0</v>
      </c>
      <c r="CR17" s="48">
        <v>87</v>
      </c>
      <c r="CS17" s="48">
        <v>0</v>
      </c>
      <c r="CT17" s="48">
        <v>0</v>
      </c>
      <c r="CU17" s="48">
        <v>0</v>
      </c>
      <c r="CV17" s="48">
        <v>0</v>
      </c>
      <c r="CW17" s="48">
        <v>0</v>
      </c>
      <c r="CX17" s="48">
        <v>0</v>
      </c>
      <c r="CY17" s="48">
        <v>0</v>
      </c>
      <c r="CZ17" s="48">
        <v>0</v>
      </c>
      <c r="DA17" s="41">
        <f t="shared" ref="DA17:DA35" si="13">(I17+K17)/B17</f>
        <v>0.31871051543957019</v>
      </c>
      <c r="DB17" s="42">
        <f t="shared" ref="DB17:DB35" si="14">U17/C17</f>
        <v>1.0025974025974025</v>
      </c>
      <c r="DC17" s="42">
        <f t="shared" ref="DC17:DC35" si="15">R17/D17</f>
        <v>1.1190476190476191</v>
      </c>
      <c r="DD17" s="42">
        <f t="shared" si="1"/>
        <v>1.0512820512820513</v>
      </c>
      <c r="DE17" s="43">
        <f t="shared" si="2"/>
        <v>7.1205054023735018E-2</v>
      </c>
      <c r="DF17" s="43">
        <f t="shared" si="3"/>
        <v>0.53636363636363638</v>
      </c>
      <c r="DG17" s="43">
        <f t="shared" si="4"/>
        <v>0.54761904761904767</v>
      </c>
      <c r="DH17" s="43">
        <f t="shared" si="5"/>
        <v>0.7350427350427351</v>
      </c>
      <c r="DI17" s="35">
        <f t="shared" si="6"/>
        <v>0.97363045496750233</v>
      </c>
      <c r="DJ17" s="40">
        <f t="shared" si="7"/>
        <v>0.54147346728490464</v>
      </c>
      <c r="DK17" s="35">
        <f t="shared" si="8"/>
        <v>1</v>
      </c>
      <c r="DL17" s="5"/>
      <c r="DM17" s="5"/>
      <c r="DN17" s="5"/>
      <c r="DO17" s="5"/>
      <c r="DP17" s="5"/>
      <c r="DQ17" s="5"/>
      <c r="DR17" s="5"/>
      <c r="DS17" s="5"/>
      <c r="DT17" s="5"/>
    </row>
    <row r="18" spans="1:12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4">
        <v>2610</v>
      </c>
      <c r="G18" s="44">
        <v>1179</v>
      </c>
      <c r="H18" s="45">
        <v>60</v>
      </c>
      <c r="I18" s="28">
        <f t="shared" si="12"/>
        <v>2497</v>
      </c>
      <c r="J18" s="46">
        <f t="shared" si="0"/>
        <v>967</v>
      </c>
      <c r="K18" s="44">
        <v>60</v>
      </c>
      <c r="L18" s="48">
        <v>169</v>
      </c>
      <c r="M18" s="48">
        <v>133</v>
      </c>
      <c r="N18" s="48">
        <v>3</v>
      </c>
      <c r="O18" s="48">
        <v>118</v>
      </c>
      <c r="P18" s="48">
        <v>141</v>
      </c>
      <c r="Q18" s="48">
        <v>0</v>
      </c>
      <c r="R18" s="48">
        <v>309</v>
      </c>
      <c r="S18" s="48">
        <v>307</v>
      </c>
      <c r="T18" s="48">
        <v>0</v>
      </c>
      <c r="U18" s="48">
        <v>373</v>
      </c>
      <c r="V18" s="48">
        <v>339</v>
      </c>
      <c r="W18" s="48">
        <v>0</v>
      </c>
      <c r="X18" s="48">
        <v>184</v>
      </c>
      <c r="Y18" s="48">
        <v>2</v>
      </c>
      <c r="Z18" s="48">
        <v>1</v>
      </c>
      <c r="AA18" s="48">
        <v>203</v>
      </c>
      <c r="AB18" s="48">
        <v>3</v>
      </c>
      <c r="AC18" s="48">
        <v>6</v>
      </c>
      <c r="AD18" s="48">
        <v>224</v>
      </c>
      <c r="AE18" s="48">
        <v>8</v>
      </c>
      <c r="AF18" s="48">
        <v>10</v>
      </c>
      <c r="AG18" s="48">
        <v>175</v>
      </c>
      <c r="AH18" s="48">
        <v>21</v>
      </c>
      <c r="AI18" s="48">
        <v>17</v>
      </c>
      <c r="AJ18" s="48">
        <v>130</v>
      </c>
      <c r="AK18" s="48">
        <v>0</v>
      </c>
      <c r="AL18" s="48">
        <v>21</v>
      </c>
      <c r="AM18" s="48">
        <v>1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130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19</v>
      </c>
      <c r="BL18" s="48">
        <v>0</v>
      </c>
      <c r="BM18" s="48">
        <v>0</v>
      </c>
      <c r="BN18" s="48">
        <v>2</v>
      </c>
      <c r="BO18" s="48">
        <v>0</v>
      </c>
      <c r="BP18" s="48">
        <v>0</v>
      </c>
      <c r="BQ18" s="48">
        <v>9</v>
      </c>
      <c r="BR18" s="48">
        <v>0</v>
      </c>
      <c r="BS18" s="48">
        <v>0</v>
      </c>
      <c r="BT18" s="48">
        <v>2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424</v>
      </c>
      <c r="CD18" s="48">
        <v>5</v>
      </c>
      <c r="CE18" s="48">
        <v>2</v>
      </c>
      <c r="CF18" s="48">
        <v>0</v>
      </c>
      <c r="CG18" s="48">
        <v>0</v>
      </c>
      <c r="CH18" s="48">
        <v>0</v>
      </c>
      <c r="CI18" s="48">
        <v>9</v>
      </c>
      <c r="CJ18" s="48">
        <v>8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48">
        <v>0</v>
      </c>
      <c r="CR18" s="48">
        <v>0</v>
      </c>
      <c r="CS18" s="48">
        <v>0</v>
      </c>
      <c r="CT18" s="48">
        <v>0</v>
      </c>
      <c r="CU18" s="48">
        <v>16</v>
      </c>
      <c r="CV18" s="48">
        <v>0</v>
      </c>
      <c r="CW18" s="48">
        <v>0</v>
      </c>
      <c r="CX18" s="48">
        <v>0</v>
      </c>
      <c r="CY18" s="48">
        <v>0</v>
      </c>
      <c r="CZ18" s="48">
        <v>0</v>
      </c>
      <c r="DA18" s="41">
        <f t="shared" si="13"/>
        <v>0.4324370032132589</v>
      </c>
      <c r="DB18" s="42">
        <f t="shared" si="14"/>
        <v>0.93483709273182958</v>
      </c>
      <c r="DC18" s="42">
        <f t="shared" si="15"/>
        <v>1.0618556701030928</v>
      </c>
      <c r="DD18" s="42">
        <f t="shared" si="1"/>
        <v>0.84285714285714286</v>
      </c>
      <c r="DE18" s="43">
        <f t="shared" si="2"/>
        <v>0.17368510062573989</v>
      </c>
      <c r="DF18" s="43">
        <f t="shared" si="3"/>
        <v>0.84962406015037595</v>
      </c>
      <c r="DG18" s="43">
        <f t="shared" si="4"/>
        <v>1.0549828178694158</v>
      </c>
      <c r="DH18" s="43">
        <f t="shared" si="5"/>
        <v>1.0071428571428571</v>
      </c>
      <c r="DI18" s="35">
        <f t="shared" si="6"/>
        <v>0.95670498084291189</v>
      </c>
      <c r="DJ18" s="40">
        <f t="shared" si="7"/>
        <v>0.82018659881255296</v>
      </c>
      <c r="DK18" s="35">
        <f t="shared" si="8"/>
        <v>1</v>
      </c>
      <c r="DL18" s="5"/>
      <c r="DM18" s="5"/>
      <c r="DN18" s="5"/>
      <c r="DO18" s="5"/>
      <c r="DP18" s="5"/>
      <c r="DQ18" s="5"/>
      <c r="DR18" s="5"/>
      <c r="DS18" s="5"/>
      <c r="DT18" s="5"/>
    </row>
    <row r="19" spans="1:12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4">
        <v>6281</v>
      </c>
      <c r="G19" s="44">
        <v>2977</v>
      </c>
      <c r="H19" s="45">
        <v>165</v>
      </c>
      <c r="I19" s="28">
        <f t="shared" si="12"/>
        <v>5675</v>
      </c>
      <c r="J19" s="46">
        <f t="shared" si="0"/>
        <v>1873</v>
      </c>
      <c r="K19" s="44">
        <v>164</v>
      </c>
      <c r="L19" s="48">
        <v>372</v>
      </c>
      <c r="M19" s="48">
        <v>306</v>
      </c>
      <c r="N19" s="48">
        <v>0</v>
      </c>
      <c r="O19" s="48">
        <v>296</v>
      </c>
      <c r="P19" s="48">
        <v>272</v>
      </c>
      <c r="Q19" s="48">
        <v>0</v>
      </c>
      <c r="R19" s="48">
        <v>504</v>
      </c>
      <c r="S19" s="48">
        <v>506</v>
      </c>
      <c r="T19" s="48">
        <v>0</v>
      </c>
      <c r="U19" s="48">
        <v>824</v>
      </c>
      <c r="V19" s="48">
        <v>772</v>
      </c>
      <c r="W19" s="48">
        <v>1</v>
      </c>
      <c r="X19" s="48">
        <v>312</v>
      </c>
      <c r="Y19" s="48">
        <v>0</v>
      </c>
      <c r="Z19" s="48">
        <v>15</v>
      </c>
      <c r="AA19" s="48">
        <v>400</v>
      </c>
      <c r="AB19" s="48">
        <v>2</v>
      </c>
      <c r="AC19" s="48">
        <v>12</v>
      </c>
      <c r="AD19" s="48">
        <v>478</v>
      </c>
      <c r="AE19" s="48">
        <v>0</v>
      </c>
      <c r="AF19" s="48">
        <v>14</v>
      </c>
      <c r="AG19" s="48">
        <v>470</v>
      </c>
      <c r="AH19" s="48">
        <v>0</v>
      </c>
      <c r="AI19" s="48">
        <v>21</v>
      </c>
      <c r="AJ19" s="48">
        <v>474</v>
      </c>
      <c r="AK19" s="48">
        <v>0</v>
      </c>
      <c r="AL19" s="48">
        <v>98</v>
      </c>
      <c r="AM19" s="48">
        <v>167</v>
      </c>
      <c r="AN19" s="48">
        <v>0</v>
      </c>
      <c r="AO19" s="48">
        <v>3</v>
      </c>
      <c r="AP19" s="48">
        <v>0</v>
      </c>
      <c r="AQ19" s="48">
        <v>0</v>
      </c>
      <c r="AR19" s="48">
        <v>0</v>
      </c>
      <c r="AS19" s="48">
        <v>275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70</v>
      </c>
      <c r="BL19" s="48">
        <v>0</v>
      </c>
      <c r="BM19" s="48">
        <v>0</v>
      </c>
      <c r="BN19" s="48">
        <v>4</v>
      </c>
      <c r="BO19" s="48">
        <v>0</v>
      </c>
      <c r="BP19" s="48">
        <v>0</v>
      </c>
      <c r="BQ19" s="48">
        <v>35</v>
      </c>
      <c r="BR19" s="48">
        <v>0</v>
      </c>
      <c r="BS19" s="48">
        <v>0</v>
      </c>
      <c r="BT19" s="48">
        <v>4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0</v>
      </c>
      <c r="CA19" s="48">
        <v>0</v>
      </c>
      <c r="CB19" s="48">
        <v>0</v>
      </c>
      <c r="CC19" s="48">
        <v>920</v>
      </c>
      <c r="CD19" s="48">
        <v>3</v>
      </c>
      <c r="CE19" s="48">
        <v>0</v>
      </c>
      <c r="CF19" s="48">
        <v>6</v>
      </c>
      <c r="CG19" s="48">
        <v>0</v>
      </c>
      <c r="CH19" s="48">
        <v>0</v>
      </c>
      <c r="CI19" s="48">
        <v>12</v>
      </c>
      <c r="CJ19" s="48">
        <v>12</v>
      </c>
      <c r="CK19" s="48">
        <v>0</v>
      </c>
      <c r="CL19" s="48">
        <v>28</v>
      </c>
      <c r="CM19" s="48">
        <v>0</v>
      </c>
      <c r="CN19" s="48">
        <v>0</v>
      </c>
      <c r="CO19" s="48">
        <v>0</v>
      </c>
      <c r="CP19" s="48">
        <v>0</v>
      </c>
      <c r="CQ19" s="48">
        <v>0</v>
      </c>
      <c r="CR19" s="48">
        <v>0</v>
      </c>
      <c r="CS19" s="48">
        <v>0</v>
      </c>
      <c r="CT19" s="48">
        <v>0</v>
      </c>
      <c r="CU19" s="48">
        <v>24</v>
      </c>
      <c r="CV19" s="48">
        <v>0</v>
      </c>
      <c r="CW19" s="48">
        <v>0</v>
      </c>
      <c r="CX19" s="48">
        <v>0</v>
      </c>
      <c r="CY19" s="48">
        <v>0</v>
      </c>
      <c r="CZ19" s="48">
        <v>0</v>
      </c>
      <c r="DA19" s="41">
        <f t="shared" si="13"/>
        <v>0.32386710300072108</v>
      </c>
      <c r="DB19" s="42">
        <f t="shared" si="14"/>
        <v>0.94063926940639264</v>
      </c>
      <c r="DC19" s="42">
        <f t="shared" si="15"/>
        <v>1.0161290322580645</v>
      </c>
      <c r="DD19" s="42">
        <f t="shared" si="1"/>
        <v>1.4653465346534653</v>
      </c>
      <c r="DE19" s="43">
        <f t="shared" si="2"/>
        <v>0.11298463586444063</v>
      </c>
      <c r="DF19" s="43">
        <f t="shared" si="3"/>
        <v>0.88127853881278539</v>
      </c>
      <c r="DG19" s="43">
        <f t="shared" si="4"/>
        <v>1.0201612903225807</v>
      </c>
      <c r="DH19" s="43">
        <f t="shared" si="5"/>
        <v>1.3465346534653466</v>
      </c>
      <c r="DI19" s="35">
        <f t="shared" si="6"/>
        <v>0.90351854800191056</v>
      </c>
      <c r="DJ19" s="40">
        <f t="shared" si="7"/>
        <v>0.6291568693315418</v>
      </c>
      <c r="DK19" s="35">
        <f t="shared" si="8"/>
        <v>0.9939393939393939</v>
      </c>
      <c r="DL19" s="5"/>
      <c r="DM19" s="5"/>
      <c r="DN19" s="5"/>
      <c r="DO19" s="5"/>
      <c r="DP19" s="5"/>
      <c r="DQ19" s="5"/>
      <c r="DR19" s="5"/>
      <c r="DS19" s="5"/>
      <c r="DT19" s="5"/>
    </row>
    <row r="20" spans="1:12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4">
        <v>1940</v>
      </c>
      <c r="G20" s="44">
        <v>1049</v>
      </c>
      <c r="H20" s="45">
        <v>45</v>
      </c>
      <c r="I20" s="28">
        <f t="shared" si="12"/>
        <v>1880</v>
      </c>
      <c r="J20" s="46">
        <f t="shared" si="0"/>
        <v>764</v>
      </c>
      <c r="K20" s="44">
        <v>45</v>
      </c>
      <c r="L20" s="48">
        <v>83</v>
      </c>
      <c r="M20" s="48">
        <v>77</v>
      </c>
      <c r="N20" s="48">
        <v>0</v>
      </c>
      <c r="O20" s="48">
        <v>98</v>
      </c>
      <c r="P20" s="48">
        <v>97</v>
      </c>
      <c r="Q20" s="48">
        <v>0</v>
      </c>
      <c r="R20" s="48">
        <v>199</v>
      </c>
      <c r="S20" s="48">
        <v>198</v>
      </c>
      <c r="T20" s="48">
        <v>0</v>
      </c>
      <c r="U20" s="48">
        <v>250</v>
      </c>
      <c r="V20" s="48">
        <v>202</v>
      </c>
      <c r="W20" s="48">
        <v>0</v>
      </c>
      <c r="X20" s="48">
        <v>125</v>
      </c>
      <c r="Y20" s="48">
        <v>1</v>
      </c>
      <c r="Z20" s="48">
        <v>0</v>
      </c>
      <c r="AA20" s="48">
        <v>160</v>
      </c>
      <c r="AB20" s="48">
        <v>8</v>
      </c>
      <c r="AC20" s="48">
        <v>0</v>
      </c>
      <c r="AD20" s="48">
        <v>172</v>
      </c>
      <c r="AE20" s="48">
        <v>4</v>
      </c>
      <c r="AF20" s="48">
        <v>4</v>
      </c>
      <c r="AG20" s="48">
        <v>171</v>
      </c>
      <c r="AH20" s="48">
        <v>12</v>
      </c>
      <c r="AI20" s="48">
        <v>14</v>
      </c>
      <c r="AJ20" s="48">
        <v>115</v>
      </c>
      <c r="AK20" s="48">
        <v>0</v>
      </c>
      <c r="AL20" s="48">
        <v>26</v>
      </c>
      <c r="AM20" s="48">
        <v>15</v>
      </c>
      <c r="AN20" s="48">
        <v>0</v>
      </c>
      <c r="AO20" s="48">
        <v>0</v>
      </c>
      <c r="AP20" s="48">
        <v>70</v>
      </c>
      <c r="AQ20" s="48">
        <v>1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48">
        <v>0</v>
      </c>
      <c r="BD20" s="48">
        <v>0</v>
      </c>
      <c r="BE20" s="48">
        <v>192</v>
      </c>
      <c r="BF20" s="48">
        <v>156</v>
      </c>
      <c r="BG20" s="48">
        <v>0</v>
      </c>
      <c r="BH20" s="48">
        <v>35</v>
      </c>
      <c r="BI20" s="48">
        <v>0</v>
      </c>
      <c r="BJ20" s="48">
        <v>1</v>
      </c>
      <c r="BK20" s="48">
        <v>0</v>
      </c>
      <c r="BL20" s="48">
        <v>0</v>
      </c>
      <c r="BM20" s="48">
        <v>0</v>
      </c>
      <c r="BN20" s="48">
        <v>16</v>
      </c>
      <c r="BO20" s="48">
        <v>0</v>
      </c>
      <c r="BP20" s="48">
        <v>0</v>
      </c>
      <c r="BQ20" s="48">
        <v>2</v>
      </c>
      <c r="BR20" s="48">
        <v>1</v>
      </c>
      <c r="BS20" s="48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0</v>
      </c>
      <c r="BY20" s="48">
        <v>0</v>
      </c>
      <c r="BZ20" s="48">
        <v>136</v>
      </c>
      <c r="CA20" s="48">
        <v>0</v>
      </c>
      <c r="CB20" s="48">
        <v>0</v>
      </c>
      <c r="CC20" s="48">
        <v>14</v>
      </c>
      <c r="CD20" s="48">
        <v>0</v>
      </c>
      <c r="CE20" s="48">
        <v>0</v>
      </c>
      <c r="CF20" s="48">
        <v>8</v>
      </c>
      <c r="CG20" s="48">
        <v>8</v>
      </c>
      <c r="CH20" s="48">
        <v>0</v>
      </c>
      <c r="CI20" s="48">
        <v>10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2</v>
      </c>
      <c r="CP20" s="48">
        <v>0</v>
      </c>
      <c r="CQ20" s="48">
        <v>0</v>
      </c>
      <c r="CR20" s="48">
        <v>7</v>
      </c>
      <c r="CS20" s="48">
        <v>0</v>
      </c>
      <c r="CT20" s="48">
        <v>0</v>
      </c>
      <c r="CU20" s="48">
        <v>0</v>
      </c>
      <c r="CV20" s="48">
        <v>0</v>
      </c>
      <c r="CW20" s="48">
        <v>0</v>
      </c>
      <c r="CX20" s="48">
        <v>0</v>
      </c>
      <c r="CY20" s="48">
        <v>0</v>
      </c>
      <c r="CZ20" s="48">
        <v>0</v>
      </c>
      <c r="DA20" s="41">
        <f t="shared" si="13"/>
        <v>0.48149074537268632</v>
      </c>
      <c r="DB20" s="42">
        <f t="shared" si="14"/>
        <v>0.95419847328244278</v>
      </c>
      <c r="DC20" s="42">
        <f t="shared" si="15"/>
        <v>1.005050505050505</v>
      </c>
      <c r="DD20" s="42">
        <f t="shared" si="1"/>
        <v>1.0425531914893618</v>
      </c>
      <c r="DE20" s="43">
        <f t="shared" si="2"/>
        <v>0.20235117558779389</v>
      </c>
      <c r="DF20" s="43">
        <f t="shared" si="3"/>
        <v>0.77099236641221369</v>
      </c>
      <c r="DG20" s="43">
        <f t="shared" si="4"/>
        <v>1</v>
      </c>
      <c r="DH20" s="43">
        <f t="shared" si="5"/>
        <v>1.0319148936170213</v>
      </c>
      <c r="DI20" s="35">
        <f t="shared" si="6"/>
        <v>0.96907216494845361</v>
      </c>
      <c r="DJ20" s="40">
        <f t="shared" si="7"/>
        <v>0.72831267874165873</v>
      </c>
      <c r="DK20" s="35">
        <f t="shared" si="8"/>
        <v>1</v>
      </c>
      <c r="DL20" s="5"/>
      <c r="DM20" s="5"/>
      <c r="DN20" s="5"/>
      <c r="DO20" s="5"/>
      <c r="DP20" s="5"/>
      <c r="DQ20" s="5"/>
      <c r="DR20" s="5"/>
      <c r="DS20" s="5"/>
      <c r="DT20" s="5"/>
    </row>
    <row r="21" spans="1:12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4">
        <v>1878</v>
      </c>
      <c r="G21" s="44">
        <v>860</v>
      </c>
      <c r="H21" s="45">
        <v>50</v>
      </c>
      <c r="I21" s="28">
        <f t="shared" si="12"/>
        <v>1823</v>
      </c>
      <c r="J21" s="46">
        <f t="shared" si="0"/>
        <v>588</v>
      </c>
      <c r="K21" s="44">
        <v>50</v>
      </c>
      <c r="L21" s="51">
        <v>174</v>
      </c>
      <c r="M21" s="51">
        <v>125</v>
      </c>
      <c r="N21" s="51">
        <v>0</v>
      </c>
      <c r="O21" s="51">
        <v>78</v>
      </c>
      <c r="P21" s="51">
        <v>71</v>
      </c>
      <c r="Q21" s="51">
        <v>0</v>
      </c>
      <c r="R21" s="51">
        <v>150</v>
      </c>
      <c r="S21" s="51">
        <v>150</v>
      </c>
      <c r="T21" s="51">
        <v>0</v>
      </c>
      <c r="U21" s="51">
        <v>241</v>
      </c>
      <c r="V21" s="51">
        <v>196</v>
      </c>
      <c r="W21" s="51">
        <v>0</v>
      </c>
      <c r="X21" s="51">
        <v>95</v>
      </c>
      <c r="Y21" s="51">
        <v>1</v>
      </c>
      <c r="Z21" s="51">
        <v>0</v>
      </c>
      <c r="AA21" s="51">
        <v>145</v>
      </c>
      <c r="AB21" s="51">
        <v>5</v>
      </c>
      <c r="AC21" s="51">
        <v>1</v>
      </c>
      <c r="AD21" s="51">
        <v>174</v>
      </c>
      <c r="AE21" s="51">
        <v>22</v>
      </c>
      <c r="AF21" s="51">
        <v>3</v>
      </c>
      <c r="AG21" s="51">
        <v>191</v>
      </c>
      <c r="AH21" s="51">
        <v>4</v>
      </c>
      <c r="AI21" s="51">
        <v>8</v>
      </c>
      <c r="AJ21" s="51">
        <v>99</v>
      </c>
      <c r="AK21" s="51">
        <v>0</v>
      </c>
      <c r="AL21" s="51">
        <v>38</v>
      </c>
      <c r="AM21" s="51">
        <v>0</v>
      </c>
      <c r="AN21" s="51">
        <v>0</v>
      </c>
      <c r="AO21" s="51">
        <v>0</v>
      </c>
      <c r="AP21" s="51">
        <v>0</v>
      </c>
      <c r="AQ21" s="51">
        <v>0</v>
      </c>
      <c r="AR21" s="51">
        <v>0</v>
      </c>
      <c r="AS21" s="51">
        <v>160</v>
      </c>
      <c r="AT21" s="51">
        <v>0</v>
      </c>
      <c r="AU21" s="51">
        <v>0</v>
      </c>
      <c r="AV21" s="51">
        <v>0</v>
      </c>
      <c r="AW21" s="51">
        <v>0</v>
      </c>
      <c r="AX21" s="51">
        <v>0</v>
      </c>
      <c r="AY21" s="51">
        <v>0</v>
      </c>
      <c r="AZ21" s="51">
        <v>0</v>
      </c>
      <c r="BA21" s="51">
        <v>0</v>
      </c>
      <c r="BB21" s="51">
        <v>0</v>
      </c>
      <c r="BC21" s="51">
        <v>0</v>
      </c>
      <c r="BD21" s="51">
        <v>0</v>
      </c>
      <c r="BE21" s="51">
        <v>0</v>
      </c>
      <c r="BF21" s="51">
        <v>0</v>
      </c>
      <c r="BG21" s="51">
        <v>0</v>
      </c>
      <c r="BH21" s="51">
        <v>0</v>
      </c>
      <c r="BI21" s="51">
        <v>0</v>
      </c>
      <c r="BJ21" s="51">
        <v>0</v>
      </c>
      <c r="BK21" s="51">
        <v>35</v>
      </c>
      <c r="BL21" s="51">
        <v>0</v>
      </c>
      <c r="BM21" s="51">
        <v>0</v>
      </c>
      <c r="BN21" s="51">
        <v>0</v>
      </c>
      <c r="BO21" s="51">
        <v>0</v>
      </c>
      <c r="BP21" s="51">
        <v>0</v>
      </c>
      <c r="BQ21" s="51">
        <v>24</v>
      </c>
      <c r="BR21" s="51">
        <v>0</v>
      </c>
      <c r="BS21" s="51">
        <v>0</v>
      </c>
      <c r="BT21" s="51">
        <v>4</v>
      </c>
      <c r="BU21" s="51">
        <v>0</v>
      </c>
      <c r="BV21" s="51">
        <v>0</v>
      </c>
      <c r="BW21" s="51">
        <v>0</v>
      </c>
      <c r="BX21" s="51">
        <v>0</v>
      </c>
      <c r="BY21" s="51">
        <v>0</v>
      </c>
      <c r="BZ21" s="51">
        <v>0</v>
      </c>
      <c r="CA21" s="51">
        <v>0</v>
      </c>
      <c r="CB21" s="51">
        <v>0</v>
      </c>
      <c r="CC21" s="51">
        <v>180</v>
      </c>
      <c r="CD21" s="51">
        <v>1</v>
      </c>
      <c r="CE21" s="51">
        <v>0</v>
      </c>
      <c r="CF21" s="51">
        <v>9</v>
      </c>
      <c r="CG21" s="51">
        <v>0</v>
      </c>
      <c r="CH21" s="51">
        <v>0</v>
      </c>
      <c r="CI21" s="51">
        <v>13</v>
      </c>
      <c r="CJ21" s="51">
        <v>12</v>
      </c>
      <c r="CK21" s="51">
        <v>0</v>
      </c>
      <c r="CL21" s="51">
        <v>6</v>
      </c>
      <c r="CM21" s="51">
        <v>0</v>
      </c>
      <c r="CN21" s="51">
        <v>0</v>
      </c>
      <c r="CO21" s="51">
        <v>0</v>
      </c>
      <c r="CP21" s="51">
        <v>0</v>
      </c>
      <c r="CQ21" s="51">
        <v>0</v>
      </c>
      <c r="CR21" s="51">
        <v>9</v>
      </c>
      <c r="CS21" s="51">
        <v>0</v>
      </c>
      <c r="CT21" s="51">
        <v>0</v>
      </c>
      <c r="CU21" s="51">
        <v>36</v>
      </c>
      <c r="CV21" s="51">
        <v>1</v>
      </c>
      <c r="CW21" s="51">
        <v>0</v>
      </c>
      <c r="CX21" s="51">
        <v>0</v>
      </c>
      <c r="CY21" s="51">
        <v>0</v>
      </c>
      <c r="CZ21" s="51">
        <v>0</v>
      </c>
      <c r="DA21" s="41">
        <f t="shared" si="13"/>
        <v>0.35915627996164912</v>
      </c>
      <c r="DB21" s="42">
        <f t="shared" si="14"/>
        <v>0.76025236593059942</v>
      </c>
      <c r="DC21" s="42">
        <f t="shared" si="15"/>
        <v>0.967741935483871</v>
      </c>
      <c r="DD21" s="42">
        <f t="shared" si="1"/>
        <v>1.1304347826086956</v>
      </c>
      <c r="DE21" s="43">
        <f t="shared" si="2"/>
        <v>0.12233940556088208</v>
      </c>
      <c r="DF21" s="43">
        <f t="shared" si="3"/>
        <v>0.6182965299684543</v>
      </c>
      <c r="DG21" s="43">
        <f t="shared" si="4"/>
        <v>0.967741935483871</v>
      </c>
      <c r="DH21" s="43">
        <f t="shared" si="5"/>
        <v>1.0289855072463767</v>
      </c>
      <c r="DI21" s="35">
        <f t="shared" si="6"/>
        <v>0.97071352502662411</v>
      </c>
      <c r="DJ21" s="40">
        <f t="shared" si="7"/>
        <v>0.68372093023255809</v>
      </c>
      <c r="DK21" s="35">
        <f t="shared" si="8"/>
        <v>1</v>
      </c>
      <c r="DL21" s="5"/>
      <c r="DM21" s="5"/>
      <c r="DN21" s="5"/>
      <c r="DO21" s="5"/>
      <c r="DP21" s="5"/>
      <c r="DQ21" s="5"/>
      <c r="DR21" s="5"/>
      <c r="DS21" s="5"/>
      <c r="DT21" s="5"/>
    </row>
    <row r="22" spans="1:12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4">
        <v>29416</v>
      </c>
      <c r="G22" s="44">
        <v>12648</v>
      </c>
      <c r="H22" s="45">
        <v>2500</v>
      </c>
      <c r="I22" s="28">
        <f t="shared" si="12"/>
        <v>26609</v>
      </c>
      <c r="J22" s="46">
        <f t="shared" si="0"/>
        <v>8969</v>
      </c>
      <c r="K22" s="44">
        <v>2510</v>
      </c>
      <c r="L22" s="51">
        <v>2202</v>
      </c>
      <c r="M22" s="51">
        <v>1769</v>
      </c>
      <c r="N22" s="51">
        <v>17</v>
      </c>
      <c r="O22" s="51">
        <v>1290</v>
      </c>
      <c r="P22" s="51">
        <v>1293</v>
      </c>
      <c r="Q22" s="51">
        <v>0</v>
      </c>
      <c r="R22" s="51">
        <v>2078</v>
      </c>
      <c r="S22" s="51">
        <v>2049</v>
      </c>
      <c r="T22" s="51">
        <v>0</v>
      </c>
      <c r="U22" s="51">
        <v>4158</v>
      </c>
      <c r="V22" s="51">
        <v>3013</v>
      </c>
      <c r="W22" s="51">
        <v>20</v>
      </c>
      <c r="X22" s="51">
        <v>642</v>
      </c>
      <c r="Y22" s="51">
        <v>29</v>
      </c>
      <c r="Z22" s="51">
        <v>62</v>
      </c>
      <c r="AA22" s="51">
        <v>1452</v>
      </c>
      <c r="AB22" s="51">
        <v>90</v>
      </c>
      <c r="AC22" s="51">
        <v>335</v>
      </c>
      <c r="AD22" s="51">
        <v>1576</v>
      </c>
      <c r="AE22" s="51">
        <v>85</v>
      </c>
      <c r="AF22" s="51">
        <v>0</v>
      </c>
      <c r="AG22" s="51">
        <v>2646</v>
      </c>
      <c r="AH22" s="51">
        <v>98</v>
      </c>
      <c r="AI22" s="51">
        <v>1565</v>
      </c>
      <c r="AJ22" s="51">
        <v>2203</v>
      </c>
      <c r="AK22" s="51">
        <v>22</v>
      </c>
      <c r="AL22" s="51">
        <v>359</v>
      </c>
      <c r="AM22" s="51">
        <v>930</v>
      </c>
      <c r="AN22" s="51">
        <v>0</v>
      </c>
      <c r="AO22" s="51">
        <v>0</v>
      </c>
      <c r="AP22" s="51">
        <v>0</v>
      </c>
      <c r="AQ22" s="51">
        <v>0</v>
      </c>
      <c r="AR22" s="51">
        <v>0</v>
      </c>
      <c r="AS22" s="51">
        <v>954</v>
      </c>
      <c r="AT22" s="51">
        <v>0</v>
      </c>
      <c r="AU22" s="51">
        <v>11</v>
      </c>
      <c r="AV22" s="51">
        <v>118</v>
      </c>
      <c r="AW22" s="51">
        <v>0</v>
      </c>
      <c r="AX22" s="51">
        <v>0</v>
      </c>
      <c r="AY22" s="51">
        <v>1</v>
      </c>
      <c r="AZ22" s="51">
        <v>0</v>
      </c>
      <c r="BA22" s="51">
        <v>0</v>
      </c>
      <c r="BB22" s="51">
        <v>228</v>
      </c>
      <c r="BC22" s="51">
        <v>0</v>
      </c>
      <c r="BD22" s="51">
        <v>0</v>
      </c>
      <c r="BE22" s="51">
        <v>0</v>
      </c>
      <c r="BF22" s="51">
        <v>0</v>
      </c>
      <c r="BG22" s="51">
        <v>0</v>
      </c>
      <c r="BH22" s="51">
        <v>266</v>
      </c>
      <c r="BI22" s="51">
        <v>241</v>
      </c>
      <c r="BJ22" s="51">
        <v>0</v>
      </c>
      <c r="BK22" s="51">
        <v>106</v>
      </c>
      <c r="BL22" s="51">
        <v>0</v>
      </c>
      <c r="BM22" s="51">
        <v>4</v>
      </c>
      <c r="BN22" s="51">
        <v>22</v>
      </c>
      <c r="BO22" s="51">
        <v>0</v>
      </c>
      <c r="BP22" s="51">
        <v>0</v>
      </c>
      <c r="BQ22" s="51">
        <v>294</v>
      </c>
      <c r="BR22" s="51">
        <v>0</v>
      </c>
      <c r="BS22" s="51">
        <v>0</v>
      </c>
      <c r="BT22" s="51">
        <v>118</v>
      </c>
      <c r="BU22" s="51">
        <v>0</v>
      </c>
      <c r="BV22" s="51">
        <v>0</v>
      </c>
      <c r="BW22" s="51">
        <v>0</v>
      </c>
      <c r="BX22" s="51">
        <v>0</v>
      </c>
      <c r="BY22" s="51">
        <v>0</v>
      </c>
      <c r="BZ22" s="51">
        <v>3</v>
      </c>
      <c r="CA22" s="51">
        <v>0</v>
      </c>
      <c r="CB22" s="51">
        <v>0</v>
      </c>
      <c r="CC22" s="51">
        <v>4185</v>
      </c>
      <c r="CD22" s="51">
        <v>67</v>
      </c>
      <c r="CE22" s="51">
        <v>119</v>
      </c>
      <c r="CF22" s="51">
        <v>172</v>
      </c>
      <c r="CG22" s="51">
        <v>0</v>
      </c>
      <c r="CH22" s="51">
        <v>6</v>
      </c>
      <c r="CI22" s="51">
        <v>300</v>
      </c>
      <c r="CJ22" s="51">
        <v>180</v>
      </c>
      <c r="CK22" s="51">
        <v>1</v>
      </c>
      <c r="CL22" s="51">
        <v>469</v>
      </c>
      <c r="CM22" s="51">
        <v>0</v>
      </c>
      <c r="CN22" s="51">
        <v>11</v>
      </c>
      <c r="CO22" s="51">
        <v>118</v>
      </c>
      <c r="CP22" s="51">
        <v>0</v>
      </c>
      <c r="CQ22" s="51">
        <v>0</v>
      </c>
      <c r="CR22" s="51">
        <v>45</v>
      </c>
      <c r="CS22" s="51">
        <v>0</v>
      </c>
      <c r="CT22" s="51">
        <v>0</v>
      </c>
      <c r="CU22" s="51">
        <v>0</v>
      </c>
      <c r="CV22" s="51">
        <v>0</v>
      </c>
      <c r="CW22" s="51">
        <v>0</v>
      </c>
      <c r="CX22" s="51">
        <v>33</v>
      </c>
      <c r="CY22" s="51">
        <v>33</v>
      </c>
      <c r="CZ22" s="51">
        <v>0</v>
      </c>
      <c r="DA22" s="41">
        <f t="shared" si="13"/>
        <v>0.41864109494508023</v>
      </c>
      <c r="DB22" s="42">
        <f t="shared" si="14"/>
        <v>0.91505281690140849</v>
      </c>
      <c r="DC22" s="42">
        <f t="shared" si="15"/>
        <v>0.90034662045060654</v>
      </c>
      <c r="DD22" s="42">
        <f t="shared" si="1"/>
        <v>1.1802378774016469</v>
      </c>
      <c r="DE22" s="43">
        <f t="shared" si="2"/>
        <v>0.16503249180516419</v>
      </c>
      <c r="DF22" s="43">
        <f t="shared" si="3"/>
        <v>0.66307218309859151</v>
      </c>
      <c r="DG22" s="43">
        <f t="shared" si="4"/>
        <v>0.8877816291161178</v>
      </c>
      <c r="DH22" s="43">
        <f t="shared" si="5"/>
        <v>1.1829826166514181</v>
      </c>
      <c r="DI22" s="35">
        <f t="shared" si="6"/>
        <v>0.90457574109328254</v>
      </c>
      <c r="DJ22" s="40">
        <f t="shared" si="7"/>
        <v>0.70912397216951295</v>
      </c>
      <c r="DK22" s="35">
        <f t="shared" si="8"/>
        <v>1.004</v>
      </c>
      <c r="DL22" s="5"/>
      <c r="DM22" s="5"/>
      <c r="DN22" s="5"/>
      <c r="DO22" s="5"/>
      <c r="DP22" s="5"/>
      <c r="DQ22" s="5"/>
      <c r="DR22" s="5"/>
      <c r="DS22" s="5"/>
      <c r="DT22" s="5"/>
    </row>
    <row r="23" spans="1:12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4">
        <v>2213</v>
      </c>
      <c r="G23" s="44">
        <v>923</v>
      </c>
      <c r="H23" s="45">
        <v>55</v>
      </c>
      <c r="I23" s="28">
        <f t="shared" si="12"/>
        <v>2000</v>
      </c>
      <c r="J23" s="46">
        <f t="shared" si="0"/>
        <v>703</v>
      </c>
      <c r="K23" s="44">
        <v>52</v>
      </c>
      <c r="L23" s="51">
        <v>88</v>
      </c>
      <c r="M23" s="51">
        <v>89</v>
      </c>
      <c r="N23" s="51">
        <v>2</v>
      </c>
      <c r="O23" s="51">
        <v>108</v>
      </c>
      <c r="P23" s="51">
        <v>108</v>
      </c>
      <c r="Q23" s="51">
        <v>0</v>
      </c>
      <c r="R23" s="51">
        <v>213</v>
      </c>
      <c r="S23" s="51">
        <v>209</v>
      </c>
      <c r="T23" s="51">
        <v>0</v>
      </c>
      <c r="U23" s="51">
        <v>351</v>
      </c>
      <c r="V23" s="51">
        <v>286</v>
      </c>
      <c r="W23" s="51">
        <v>0</v>
      </c>
      <c r="X23" s="51">
        <v>134</v>
      </c>
      <c r="Y23" s="51">
        <v>1</v>
      </c>
      <c r="Z23" s="51">
        <v>1</v>
      </c>
      <c r="AA23" s="51">
        <v>169</v>
      </c>
      <c r="AB23" s="51">
        <v>1</v>
      </c>
      <c r="AC23" s="51">
        <v>3</v>
      </c>
      <c r="AD23" s="51">
        <v>193</v>
      </c>
      <c r="AE23" s="51">
        <v>1</v>
      </c>
      <c r="AF23" s="51">
        <v>3</v>
      </c>
      <c r="AG23" s="51">
        <v>174</v>
      </c>
      <c r="AH23" s="51">
        <v>0</v>
      </c>
      <c r="AI23" s="51">
        <v>39</v>
      </c>
      <c r="AJ23" s="51">
        <v>78</v>
      </c>
      <c r="AK23" s="51">
        <v>0</v>
      </c>
      <c r="AL23" s="51">
        <v>0</v>
      </c>
      <c r="AM23" s="51">
        <v>0</v>
      </c>
      <c r="AN23" s="51">
        <v>0</v>
      </c>
      <c r="AO23" s="51">
        <v>0</v>
      </c>
      <c r="AP23" s="51">
        <v>0</v>
      </c>
      <c r="AQ23" s="51">
        <v>0</v>
      </c>
      <c r="AR23" s="51">
        <v>0</v>
      </c>
      <c r="AS23" s="51">
        <v>117</v>
      </c>
      <c r="AT23" s="51">
        <v>0</v>
      </c>
      <c r="AU23" s="51">
        <v>0</v>
      </c>
      <c r="AV23" s="51">
        <v>0</v>
      </c>
      <c r="AW23" s="51">
        <v>0</v>
      </c>
      <c r="AX23" s="51">
        <v>0</v>
      </c>
      <c r="AY23" s="51">
        <v>0</v>
      </c>
      <c r="AZ23" s="51">
        <v>0</v>
      </c>
      <c r="BA23" s="51">
        <v>0</v>
      </c>
      <c r="BB23" s="51">
        <v>0</v>
      </c>
      <c r="BC23" s="51">
        <v>0</v>
      </c>
      <c r="BD23" s="51">
        <v>0</v>
      </c>
      <c r="BE23" s="51">
        <v>0</v>
      </c>
      <c r="BF23" s="51">
        <v>0</v>
      </c>
      <c r="BG23" s="51">
        <v>0</v>
      </c>
      <c r="BH23" s="51">
        <v>0</v>
      </c>
      <c r="BI23" s="51">
        <v>0</v>
      </c>
      <c r="BJ23" s="51">
        <v>0</v>
      </c>
      <c r="BK23" s="51">
        <v>40</v>
      </c>
      <c r="BL23" s="51">
        <v>0</v>
      </c>
      <c r="BM23" s="51">
        <v>2</v>
      </c>
      <c r="BN23" s="51">
        <v>0</v>
      </c>
      <c r="BO23" s="51">
        <v>0</v>
      </c>
      <c r="BP23" s="51">
        <v>0</v>
      </c>
      <c r="BQ23" s="51">
        <v>25</v>
      </c>
      <c r="BR23" s="51">
        <v>0</v>
      </c>
      <c r="BS23" s="51">
        <v>0</v>
      </c>
      <c r="BT23" s="51">
        <v>3</v>
      </c>
      <c r="BU23" s="51">
        <v>0</v>
      </c>
      <c r="BV23" s="51">
        <v>0</v>
      </c>
      <c r="BW23" s="51">
        <v>0</v>
      </c>
      <c r="BX23" s="51">
        <v>0</v>
      </c>
      <c r="BY23" s="51">
        <v>0</v>
      </c>
      <c r="BZ23" s="51">
        <v>0</v>
      </c>
      <c r="CA23" s="51">
        <v>0</v>
      </c>
      <c r="CB23" s="51">
        <v>0</v>
      </c>
      <c r="CC23" s="51">
        <v>223</v>
      </c>
      <c r="CD23" s="51">
        <v>0</v>
      </c>
      <c r="CE23" s="51">
        <v>2</v>
      </c>
      <c r="CF23" s="51">
        <v>52</v>
      </c>
      <c r="CG23" s="51">
        <v>0</v>
      </c>
      <c r="CH23" s="51">
        <v>0</v>
      </c>
      <c r="CI23" s="51">
        <v>8</v>
      </c>
      <c r="CJ23" s="51">
        <v>8</v>
      </c>
      <c r="CK23" s="51">
        <v>0</v>
      </c>
      <c r="CL23" s="51">
        <v>0</v>
      </c>
      <c r="CM23" s="51">
        <v>0</v>
      </c>
      <c r="CN23" s="51">
        <v>0</v>
      </c>
      <c r="CO23" s="51">
        <v>0</v>
      </c>
      <c r="CP23" s="51">
        <v>0</v>
      </c>
      <c r="CQ23" s="51">
        <v>0</v>
      </c>
      <c r="CR23" s="51">
        <v>8</v>
      </c>
      <c r="CS23" s="51">
        <v>0</v>
      </c>
      <c r="CT23" s="51">
        <v>0</v>
      </c>
      <c r="CU23" s="51">
        <v>15</v>
      </c>
      <c r="CV23" s="51">
        <v>0</v>
      </c>
      <c r="CW23" s="51">
        <v>0</v>
      </c>
      <c r="CX23" s="51">
        <v>1</v>
      </c>
      <c r="CY23" s="51">
        <v>0</v>
      </c>
      <c r="CZ23" s="51">
        <v>0</v>
      </c>
      <c r="DA23" s="41">
        <f t="shared" si="13"/>
        <v>0.36636314943760045</v>
      </c>
      <c r="DB23" s="42">
        <f t="shared" si="14"/>
        <v>0.91644908616187992</v>
      </c>
      <c r="DC23" s="42">
        <f t="shared" si="15"/>
        <v>0.98156682027649766</v>
      </c>
      <c r="DD23" s="42">
        <f t="shared" si="1"/>
        <v>1.08</v>
      </c>
      <c r="DE23" s="43">
        <f t="shared" si="2"/>
        <v>0.13479735761471165</v>
      </c>
      <c r="DF23" s="43">
        <f t="shared" si="3"/>
        <v>0.74673629242819839</v>
      </c>
      <c r="DG23" s="43">
        <f t="shared" si="4"/>
        <v>0.96313364055299544</v>
      </c>
      <c r="DH23" s="43">
        <f t="shared" si="5"/>
        <v>1.08</v>
      </c>
      <c r="DI23" s="35">
        <f t="shared" si="6"/>
        <v>0.90375056484410299</v>
      </c>
      <c r="DJ23" s="40">
        <f t="shared" si="7"/>
        <v>0.76164680390032502</v>
      </c>
      <c r="DK23" s="35">
        <f t="shared" si="8"/>
        <v>0.94545454545454544</v>
      </c>
      <c r="DL23" s="5"/>
      <c r="DM23" s="5"/>
      <c r="DN23" s="5"/>
      <c r="DO23" s="5"/>
      <c r="DP23" s="5"/>
      <c r="DQ23" s="5"/>
      <c r="DR23" s="5"/>
      <c r="DS23" s="5"/>
      <c r="DT23" s="5"/>
    </row>
    <row r="24" spans="1:12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4">
        <v>6917</v>
      </c>
      <c r="G24" s="44">
        <v>2745</v>
      </c>
      <c r="H24" s="45">
        <v>150</v>
      </c>
      <c r="I24" s="28">
        <f t="shared" si="12"/>
        <v>7253</v>
      </c>
      <c r="J24" s="46">
        <f t="shared" si="0"/>
        <v>2243</v>
      </c>
      <c r="K24" s="44">
        <v>150</v>
      </c>
      <c r="L24" s="48">
        <v>252</v>
      </c>
      <c r="M24" s="48">
        <v>212</v>
      </c>
      <c r="N24" s="48">
        <v>1</v>
      </c>
      <c r="O24" s="48">
        <v>308</v>
      </c>
      <c r="P24" s="48">
        <v>294</v>
      </c>
      <c r="Q24" s="48">
        <v>0</v>
      </c>
      <c r="R24" s="48">
        <v>596</v>
      </c>
      <c r="S24" s="48">
        <v>586</v>
      </c>
      <c r="T24" s="48">
        <v>0</v>
      </c>
      <c r="U24" s="48">
        <v>1018</v>
      </c>
      <c r="V24" s="48">
        <v>842</v>
      </c>
      <c r="W24" s="48">
        <v>1</v>
      </c>
      <c r="X24" s="48">
        <v>483</v>
      </c>
      <c r="Y24" s="48">
        <v>11</v>
      </c>
      <c r="Z24" s="48">
        <v>4</v>
      </c>
      <c r="AA24" s="48">
        <v>425</v>
      </c>
      <c r="AB24" s="48">
        <v>12</v>
      </c>
      <c r="AC24" s="48">
        <v>13</v>
      </c>
      <c r="AD24" s="48">
        <v>567</v>
      </c>
      <c r="AE24" s="48">
        <v>68</v>
      </c>
      <c r="AF24" s="48">
        <v>18</v>
      </c>
      <c r="AG24" s="48">
        <v>490</v>
      </c>
      <c r="AH24" s="48">
        <v>35</v>
      </c>
      <c r="AI24" s="48">
        <v>39</v>
      </c>
      <c r="AJ24" s="48">
        <v>555</v>
      </c>
      <c r="AK24" s="48">
        <v>1</v>
      </c>
      <c r="AL24" s="48">
        <v>70</v>
      </c>
      <c r="AM24" s="48">
        <v>578</v>
      </c>
      <c r="AN24" s="48">
        <v>0</v>
      </c>
      <c r="AO24" s="48">
        <v>0</v>
      </c>
      <c r="AP24" s="48">
        <v>264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48">
        <v>0</v>
      </c>
      <c r="BD24" s="48">
        <v>0</v>
      </c>
      <c r="BE24" s="48">
        <v>183</v>
      </c>
      <c r="BF24" s="48">
        <v>170</v>
      </c>
      <c r="BG24" s="48">
        <v>0</v>
      </c>
      <c r="BH24" s="48">
        <v>160</v>
      </c>
      <c r="BI24" s="48">
        <v>0</v>
      </c>
      <c r="BJ24" s="48">
        <v>0</v>
      </c>
      <c r="BK24" s="48">
        <v>32</v>
      </c>
      <c r="BL24" s="48">
        <v>0</v>
      </c>
      <c r="BM24" s="48">
        <v>0</v>
      </c>
      <c r="BN24" s="48">
        <v>63</v>
      </c>
      <c r="BO24" s="48">
        <v>0</v>
      </c>
      <c r="BP24" s="48">
        <v>0</v>
      </c>
      <c r="BQ24" s="48">
        <v>23</v>
      </c>
      <c r="BR24" s="48">
        <v>0</v>
      </c>
      <c r="BS24" s="48">
        <v>0</v>
      </c>
      <c r="BT24" s="48">
        <v>0</v>
      </c>
      <c r="BU24" s="48">
        <v>0</v>
      </c>
      <c r="BV24" s="48">
        <v>0</v>
      </c>
      <c r="BW24" s="48">
        <v>0</v>
      </c>
      <c r="BX24" s="48">
        <v>0</v>
      </c>
      <c r="BY24" s="48">
        <v>0</v>
      </c>
      <c r="BZ24" s="48">
        <v>638</v>
      </c>
      <c r="CA24" s="48">
        <v>3</v>
      </c>
      <c r="CB24" s="48">
        <v>3</v>
      </c>
      <c r="CC24" s="48">
        <v>100</v>
      </c>
      <c r="CD24" s="48">
        <v>0</v>
      </c>
      <c r="CE24" s="48">
        <v>1</v>
      </c>
      <c r="CF24" s="48">
        <v>14</v>
      </c>
      <c r="CG24" s="48">
        <v>9</v>
      </c>
      <c r="CH24" s="48">
        <v>0</v>
      </c>
      <c r="CI24" s="48">
        <v>11</v>
      </c>
      <c r="CJ24" s="48">
        <v>0</v>
      </c>
      <c r="CK24" s="48">
        <v>0</v>
      </c>
      <c r="CL24" s="48">
        <v>0</v>
      </c>
      <c r="CM24" s="48">
        <v>0</v>
      </c>
      <c r="CN24" s="48">
        <v>0</v>
      </c>
      <c r="CO24" s="48">
        <v>290</v>
      </c>
      <c r="CP24" s="48">
        <v>0</v>
      </c>
      <c r="CQ24" s="48">
        <v>0</v>
      </c>
      <c r="CR24" s="48">
        <v>61</v>
      </c>
      <c r="CS24" s="48">
        <v>0</v>
      </c>
      <c r="CT24" s="48">
        <v>0</v>
      </c>
      <c r="CU24" s="48">
        <v>0</v>
      </c>
      <c r="CV24" s="48">
        <v>0</v>
      </c>
      <c r="CW24" s="48">
        <v>0</v>
      </c>
      <c r="CX24" s="48">
        <v>142</v>
      </c>
      <c r="CY24" s="48">
        <v>0</v>
      </c>
      <c r="CZ24" s="48">
        <v>0</v>
      </c>
      <c r="DA24" s="41">
        <f t="shared" si="13"/>
        <v>0.4758935458986886</v>
      </c>
      <c r="DB24" s="42">
        <f t="shared" si="14"/>
        <v>1.0241448692152917</v>
      </c>
      <c r="DC24" s="42">
        <f t="shared" si="15"/>
        <v>0.98026315789473684</v>
      </c>
      <c r="DD24" s="42">
        <f t="shared" si="1"/>
        <v>1.0476190476190477</v>
      </c>
      <c r="DE24" s="43">
        <f t="shared" si="2"/>
        <v>0.15383131910516842</v>
      </c>
      <c r="DF24" s="43">
        <f t="shared" si="3"/>
        <v>0.84708249496981891</v>
      </c>
      <c r="DG24" s="43">
        <f t="shared" si="4"/>
        <v>0.96381578947368418</v>
      </c>
      <c r="DH24" s="43">
        <f t="shared" si="5"/>
        <v>1</v>
      </c>
      <c r="DI24" s="35">
        <f t="shared" si="6"/>
        <v>1.0485759722423016</v>
      </c>
      <c r="DJ24" s="40">
        <f t="shared" si="7"/>
        <v>0.81712204007285971</v>
      </c>
      <c r="DK24" s="35">
        <f t="shared" si="8"/>
        <v>1</v>
      </c>
      <c r="DL24" s="5"/>
      <c r="DM24" s="5"/>
      <c r="DN24" s="5"/>
      <c r="DO24" s="5"/>
      <c r="DP24" s="5"/>
      <c r="DQ24" s="5"/>
      <c r="DR24" s="5"/>
      <c r="DS24" s="5"/>
      <c r="DT24" s="5"/>
    </row>
    <row r="25" spans="1:12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4">
        <v>4558</v>
      </c>
      <c r="G25" s="44">
        <v>2058</v>
      </c>
      <c r="H25" s="45">
        <v>120</v>
      </c>
      <c r="I25" s="28">
        <f t="shared" si="12"/>
        <v>4564</v>
      </c>
      <c r="J25" s="46">
        <f t="shared" si="0"/>
        <v>1338</v>
      </c>
      <c r="K25" s="44">
        <v>115</v>
      </c>
      <c r="L25" s="48">
        <v>173</v>
      </c>
      <c r="M25" s="48">
        <v>134</v>
      </c>
      <c r="N25" s="48">
        <v>0</v>
      </c>
      <c r="O25" s="48">
        <v>257</v>
      </c>
      <c r="P25" s="48">
        <v>248</v>
      </c>
      <c r="Q25" s="48">
        <v>0</v>
      </c>
      <c r="R25" s="48">
        <v>520</v>
      </c>
      <c r="S25" s="48">
        <v>510</v>
      </c>
      <c r="T25" s="48">
        <v>1</v>
      </c>
      <c r="U25" s="48">
        <v>740</v>
      </c>
      <c r="V25" s="48">
        <v>380</v>
      </c>
      <c r="W25" s="48">
        <v>0</v>
      </c>
      <c r="X25" s="48">
        <v>449</v>
      </c>
      <c r="Y25" s="48">
        <v>1</v>
      </c>
      <c r="Z25" s="48">
        <v>3</v>
      </c>
      <c r="AA25" s="48">
        <v>497</v>
      </c>
      <c r="AB25" s="48">
        <v>12</v>
      </c>
      <c r="AC25" s="48">
        <v>25</v>
      </c>
      <c r="AD25" s="48">
        <v>527</v>
      </c>
      <c r="AE25" s="48">
        <v>17</v>
      </c>
      <c r="AF25" s="48">
        <v>40</v>
      </c>
      <c r="AG25" s="48">
        <v>518</v>
      </c>
      <c r="AH25" s="48">
        <v>16</v>
      </c>
      <c r="AI25" s="48">
        <v>39</v>
      </c>
      <c r="AJ25" s="48">
        <v>236</v>
      </c>
      <c r="AK25" s="48">
        <v>0</v>
      </c>
      <c r="AL25" s="48">
        <v>2</v>
      </c>
      <c r="AM25" s="48">
        <v>2</v>
      </c>
      <c r="AN25" s="48">
        <v>0</v>
      </c>
      <c r="AO25" s="48">
        <v>0</v>
      </c>
      <c r="AP25" s="48">
        <v>231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11</v>
      </c>
      <c r="BI25" s="48">
        <v>0</v>
      </c>
      <c r="BJ25" s="48">
        <v>0</v>
      </c>
      <c r="BK25" s="48">
        <v>1</v>
      </c>
      <c r="BL25" s="48">
        <v>0</v>
      </c>
      <c r="BM25" s="48">
        <v>0</v>
      </c>
      <c r="BN25" s="48">
        <v>27</v>
      </c>
      <c r="BO25" s="48">
        <v>0</v>
      </c>
      <c r="BP25" s="48">
        <v>0</v>
      </c>
      <c r="BQ25" s="48">
        <v>6</v>
      </c>
      <c r="BR25" s="48">
        <v>0</v>
      </c>
      <c r="BS25" s="48">
        <v>0</v>
      </c>
      <c r="BT25" s="48">
        <v>0</v>
      </c>
      <c r="BU25" s="48">
        <v>0</v>
      </c>
      <c r="BV25" s="48">
        <v>0</v>
      </c>
      <c r="BW25" s="48">
        <v>0</v>
      </c>
      <c r="BX25" s="48">
        <v>0</v>
      </c>
      <c r="BY25" s="48">
        <v>0</v>
      </c>
      <c r="BZ25" s="48">
        <v>268</v>
      </c>
      <c r="CA25" s="48">
        <v>9</v>
      </c>
      <c r="CB25" s="48">
        <v>5</v>
      </c>
      <c r="CC25" s="48">
        <v>6</v>
      </c>
      <c r="CD25" s="48">
        <v>0</v>
      </c>
      <c r="CE25" s="48">
        <v>0</v>
      </c>
      <c r="CF25" s="48">
        <v>15</v>
      </c>
      <c r="CG25" s="48">
        <v>11</v>
      </c>
      <c r="CH25" s="48">
        <v>0</v>
      </c>
      <c r="CI25" s="48">
        <v>15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51</v>
      </c>
      <c r="CP25" s="48">
        <v>0</v>
      </c>
      <c r="CQ25" s="48">
        <v>0</v>
      </c>
      <c r="CR25" s="48">
        <v>14</v>
      </c>
      <c r="CS25" s="48">
        <v>0</v>
      </c>
      <c r="CT25" s="48">
        <v>0</v>
      </c>
      <c r="CU25" s="48">
        <v>0</v>
      </c>
      <c r="CV25" s="48">
        <v>0</v>
      </c>
      <c r="CW25" s="48">
        <v>0</v>
      </c>
      <c r="CX25" s="48">
        <v>0</v>
      </c>
      <c r="CY25" s="48">
        <v>0</v>
      </c>
      <c r="CZ25" s="48">
        <v>0</v>
      </c>
      <c r="DA25" s="41">
        <f t="shared" si="13"/>
        <v>0.40332729937074391</v>
      </c>
      <c r="DB25" s="42">
        <f t="shared" si="14"/>
        <v>1.0556348074179742</v>
      </c>
      <c r="DC25" s="42">
        <f t="shared" si="15"/>
        <v>1.1607142857142858</v>
      </c>
      <c r="DD25" s="42">
        <f t="shared" si="1"/>
        <v>1.2660098522167487</v>
      </c>
      <c r="DE25" s="43">
        <f t="shared" si="2"/>
        <v>0.12524782346349453</v>
      </c>
      <c r="DF25" s="43">
        <f t="shared" si="3"/>
        <v>0.54208273894436521</v>
      </c>
      <c r="DG25" s="43">
        <f t="shared" si="4"/>
        <v>1.1383928571428572</v>
      </c>
      <c r="DH25" s="43">
        <f t="shared" si="5"/>
        <v>1.2216748768472907</v>
      </c>
      <c r="DI25" s="35">
        <f t="shared" si="6"/>
        <v>1.001316366827556</v>
      </c>
      <c r="DJ25" s="40">
        <f t="shared" si="7"/>
        <v>0.65014577259475215</v>
      </c>
      <c r="DK25" s="35">
        <f t="shared" si="8"/>
        <v>0.95833333333333337</v>
      </c>
      <c r="DL25" s="5"/>
      <c r="DM25" s="5"/>
      <c r="DN25" s="5"/>
      <c r="DO25" s="5"/>
      <c r="DP25" s="5"/>
      <c r="DQ25" s="5"/>
      <c r="DR25" s="5"/>
      <c r="DS25" s="5"/>
      <c r="DT25" s="5"/>
    </row>
    <row r="26" spans="1:12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4">
        <v>1324</v>
      </c>
      <c r="G26" s="44">
        <v>657</v>
      </c>
      <c r="H26" s="45">
        <v>35</v>
      </c>
      <c r="I26" s="28">
        <f t="shared" si="12"/>
        <v>1282</v>
      </c>
      <c r="J26" s="46">
        <f t="shared" si="0"/>
        <v>536</v>
      </c>
      <c r="K26" s="44">
        <v>35</v>
      </c>
      <c r="L26" s="48">
        <v>132</v>
      </c>
      <c r="M26" s="48">
        <v>103</v>
      </c>
      <c r="N26" s="48">
        <v>0</v>
      </c>
      <c r="O26" s="48">
        <v>53</v>
      </c>
      <c r="P26" s="48">
        <v>50</v>
      </c>
      <c r="Q26" s="48">
        <v>0</v>
      </c>
      <c r="R26" s="48">
        <v>106</v>
      </c>
      <c r="S26" s="48">
        <v>106</v>
      </c>
      <c r="T26" s="48">
        <v>0</v>
      </c>
      <c r="U26" s="48">
        <v>211</v>
      </c>
      <c r="V26" s="48">
        <v>194</v>
      </c>
      <c r="W26" s="48">
        <v>0</v>
      </c>
      <c r="X26" s="48">
        <v>86</v>
      </c>
      <c r="Y26" s="48">
        <v>1</v>
      </c>
      <c r="Z26" s="48">
        <v>0</v>
      </c>
      <c r="AA26" s="48">
        <v>115</v>
      </c>
      <c r="AB26" s="48">
        <v>13</v>
      </c>
      <c r="AC26" s="48">
        <v>0</v>
      </c>
      <c r="AD26" s="48">
        <v>109</v>
      </c>
      <c r="AE26" s="48">
        <v>34</v>
      </c>
      <c r="AF26" s="48">
        <v>3</v>
      </c>
      <c r="AG26" s="48">
        <v>89</v>
      </c>
      <c r="AH26" s="48">
        <v>0</v>
      </c>
      <c r="AI26" s="48">
        <v>29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77</v>
      </c>
      <c r="AT26" s="48">
        <v>1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59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11</v>
      </c>
      <c r="BR26" s="48">
        <v>3</v>
      </c>
      <c r="BS26" s="48">
        <v>0</v>
      </c>
      <c r="BT26" s="48">
        <v>7</v>
      </c>
      <c r="BU26" s="48">
        <v>4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8">
        <v>0</v>
      </c>
      <c r="CB26" s="48">
        <v>0</v>
      </c>
      <c r="CC26" s="48">
        <v>159</v>
      </c>
      <c r="CD26" s="48">
        <v>3</v>
      </c>
      <c r="CE26" s="48">
        <v>0</v>
      </c>
      <c r="CF26" s="48">
        <v>7</v>
      </c>
      <c r="CG26" s="48">
        <v>2</v>
      </c>
      <c r="CH26" s="48">
        <v>2</v>
      </c>
      <c r="CI26" s="48">
        <v>26</v>
      </c>
      <c r="CJ26" s="48">
        <v>22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48">
        <v>0</v>
      </c>
      <c r="CT26" s="48">
        <v>0</v>
      </c>
      <c r="CU26" s="48">
        <v>35</v>
      </c>
      <c r="CV26" s="48">
        <v>0</v>
      </c>
      <c r="CW26" s="48">
        <v>1</v>
      </c>
      <c r="CX26" s="48">
        <v>0</v>
      </c>
      <c r="CY26" s="48">
        <v>0</v>
      </c>
      <c r="CZ26" s="48">
        <v>0</v>
      </c>
      <c r="DA26" s="41">
        <f t="shared" si="13"/>
        <v>0.38918439716312059</v>
      </c>
      <c r="DB26" s="42">
        <f t="shared" si="14"/>
        <v>1.0193236714975846</v>
      </c>
      <c r="DC26" s="42">
        <f t="shared" si="15"/>
        <v>0.97247706422018354</v>
      </c>
      <c r="DD26" s="42">
        <f t="shared" si="1"/>
        <v>1.1276595744680851</v>
      </c>
      <c r="DE26" s="43">
        <f t="shared" si="2"/>
        <v>0.16873522458628842</v>
      </c>
      <c r="DF26" s="43">
        <f t="shared" si="3"/>
        <v>0.9371980676328503</v>
      </c>
      <c r="DG26" s="43">
        <f t="shared" si="4"/>
        <v>0.97247706422018354</v>
      </c>
      <c r="DH26" s="43">
        <f t="shared" si="5"/>
        <v>1.0638297872340425</v>
      </c>
      <c r="DI26" s="35">
        <f t="shared" si="6"/>
        <v>0.96827794561933533</v>
      </c>
      <c r="DJ26" s="40">
        <f t="shared" si="7"/>
        <v>0.81582952815829524</v>
      </c>
      <c r="DK26" s="35">
        <f t="shared" si="8"/>
        <v>1</v>
      </c>
      <c r="DL26" s="5"/>
      <c r="DM26" s="5"/>
      <c r="DN26" s="5"/>
      <c r="DO26" s="5"/>
      <c r="DP26" s="5"/>
      <c r="DQ26" s="5"/>
      <c r="DR26" s="5"/>
      <c r="DS26" s="5"/>
      <c r="DT26" s="5"/>
    </row>
    <row r="27" spans="1:12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4">
        <v>2513</v>
      </c>
      <c r="G27" s="44">
        <v>1163</v>
      </c>
      <c r="H27" s="45">
        <v>65</v>
      </c>
      <c r="I27" s="28">
        <f t="shared" si="12"/>
        <v>2387</v>
      </c>
      <c r="J27" s="46">
        <f t="shared" si="0"/>
        <v>821</v>
      </c>
      <c r="K27" s="44">
        <v>71</v>
      </c>
      <c r="L27" s="48">
        <v>147</v>
      </c>
      <c r="M27" s="48">
        <v>105</v>
      </c>
      <c r="N27" s="48">
        <v>5</v>
      </c>
      <c r="O27" s="48">
        <v>172</v>
      </c>
      <c r="P27" s="48">
        <v>172</v>
      </c>
      <c r="Q27" s="48">
        <v>0</v>
      </c>
      <c r="R27" s="48">
        <v>286</v>
      </c>
      <c r="S27" s="48">
        <v>286</v>
      </c>
      <c r="T27" s="48">
        <v>0</v>
      </c>
      <c r="U27" s="48">
        <v>480</v>
      </c>
      <c r="V27" s="48">
        <v>246</v>
      </c>
      <c r="W27" s="48">
        <v>0</v>
      </c>
      <c r="X27" s="48">
        <v>149</v>
      </c>
      <c r="Y27" s="48">
        <v>0</v>
      </c>
      <c r="Z27" s="48">
        <v>3</v>
      </c>
      <c r="AA27" s="48">
        <v>189</v>
      </c>
      <c r="AB27" s="48">
        <v>0</v>
      </c>
      <c r="AC27" s="48">
        <v>4</v>
      </c>
      <c r="AD27" s="48">
        <v>178</v>
      </c>
      <c r="AE27" s="48">
        <v>0</v>
      </c>
      <c r="AF27" s="48">
        <v>48</v>
      </c>
      <c r="AG27" s="48">
        <v>32</v>
      </c>
      <c r="AH27" s="48">
        <v>0</v>
      </c>
      <c r="AI27" s="48">
        <v>7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/>
      <c r="AQ27" s="48"/>
      <c r="AR27" s="48"/>
      <c r="AS27" s="48">
        <v>103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1</v>
      </c>
      <c r="BB27" s="48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48">
        <v>0</v>
      </c>
      <c r="BK27" s="48">
        <v>78</v>
      </c>
      <c r="BL27" s="48">
        <v>2</v>
      </c>
      <c r="BM27" s="48">
        <v>0</v>
      </c>
      <c r="BN27" s="48"/>
      <c r="BO27" s="48"/>
      <c r="BP27" s="48"/>
      <c r="BQ27" s="48">
        <v>46</v>
      </c>
      <c r="BR27" s="48">
        <v>0</v>
      </c>
      <c r="BS27" s="48">
        <v>0</v>
      </c>
      <c r="BT27" s="48">
        <v>11</v>
      </c>
      <c r="BU27" s="48">
        <v>0</v>
      </c>
      <c r="BV27" s="48">
        <v>0</v>
      </c>
      <c r="BW27" s="48">
        <v>0</v>
      </c>
      <c r="BX27" s="48">
        <v>0</v>
      </c>
      <c r="BY27" s="48">
        <v>0</v>
      </c>
      <c r="BZ27" s="48">
        <v>0</v>
      </c>
      <c r="CA27" s="48">
        <v>0</v>
      </c>
      <c r="CB27" s="48">
        <v>0</v>
      </c>
      <c r="CC27" s="48">
        <v>460</v>
      </c>
      <c r="CD27" s="48">
        <v>6</v>
      </c>
      <c r="CE27" s="48">
        <v>3</v>
      </c>
      <c r="CF27" s="48">
        <v>11</v>
      </c>
      <c r="CG27" s="48">
        <v>0</v>
      </c>
      <c r="CH27" s="48">
        <v>0</v>
      </c>
      <c r="CI27" s="48">
        <v>14</v>
      </c>
      <c r="CJ27" s="48">
        <v>4</v>
      </c>
      <c r="CK27" s="48">
        <v>0</v>
      </c>
      <c r="CL27" s="48">
        <v>3</v>
      </c>
      <c r="CM27" s="48">
        <v>0</v>
      </c>
      <c r="CN27" s="48">
        <v>0</v>
      </c>
      <c r="CO27" s="48">
        <v>0</v>
      </c>
      <c r="CP27" s="48">
        <v>0</v>
      </c>
      <c r="CQ27" s="48">
        <v>0</v>
      </c>
      <c r="CR27" s="48">
        <v>3</v>
      </c>
      <c r="CS27" s="48">
        <v>0</v>
      </c>
      <c r="CT27" s="48">
        <v>0</v>
      </c>
      <c r="CU27" s="48">
        <v>25</v>
      </c>
      <c r="CV27" s="48">
        <v>0</v>
      </c>
      <c r="CW27" s="48">
        <v>0</v>
      </c>
      <c r="CX27" s="48">
        <v>0</v>
      </c>
      <c r="CY27" s="48">
        <v>0</v>
      </c>
      <c r="CZ27" s="48">
        <v>0</v>
      </c>
      <c r="DA27" s="41">
        <f t="shared" si="13"/>
        <v>0.4220467032967033</v>
      </c>
      <c r="DB27" s="42">
        <f t="shared" si="14"/>
        <v>1.023454157782516</v>
      </c>
      <c r="DC27" s="42">
        <f t="shared" si="15"/>
        <v>1.0177935943060499</v>
      </c>
      <c r="DD27" s="42">
        <f t="shared" si="1"/>
        <v>1.1466666666666667</v>
      </c>
      <c r="DE27" s="43">
        <f t="shared" si="2"/>
        <v>0.15315934065934067</v>
      </c>
      <c r="DF27" s="43">
        <f t="shared" si="3"/>
        <v>0.52452025586353945</v>
      </c>
      <c r="DG27" s="43">
        <f t="shared" si="4"/>
        <v>1.0177935943060499</v>
      </c>
      <c r="DH27" s="43">
        <f t="shared" si="5"/>
        <v>1.1466666666666667</v>
      </c>
      <c r="DI27" s="35">
        <f t="shared" si="6"/>
        <v>0.94986072423398327</v>
      </c>
      <c r="DJ27" s="40">
        <f t="shared" si="7"/>
        <v>0.70593293207222696</v>
      </c>
      <c r="DK27" s="35">
        <f t="shared" si="8"/>
        <v>1.0923076923076922</v>
      </c>
      <c r="DL27" s="5"/>
      <c r="DM27" s="5"/>
      <c r="DN27" s="5"/>
      <c r="DO27" s="5"/>
      <c r="DP27" s="5"/>
      <c r="DQ27" s="5"/>
      <c r="DR27" s="5"/>
      <c r="DS27" s="5"/>
      <c r="DT27" s="5"/>
    </row>
    <row r="28" spans="1:12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4">
        <v>3403</v>
      </c>
      <c r="G28" s="44">
        <v>1677</v>
      </c>
      <c r="H28" s="45">
        <v>80</v>
      </c>
      <c r="I28" s="28">
        <f t="shared" si="12"/>
        <v>3094</v>
      </c>
      <c r="J28" s="46">
        <f t="shared" si="0"/>
        <v>1139</v>
      </c>
      <c r="K28" s="44">
        <v>75</v>
      </c>
      <c r="L28" s="51">
        <v>160</v>
      </c>
      <c r="M28" s="51">
        <v>111</v>
      </c>
      <c r="N28" s="51">
        <v>0</v>
      </c>
      <c r="O28" s="51">
        <v>191</v>
      </c>
      <c r="P28" s="51">
        <v>178</v>
      </c>
      <c r="Q28" s="51">
        <v>0</v>
      </c>
      <c r="R28" s="51">
        <v>282</v>
      </c>
      <c r="S28" s="51">
        <v>266</v>
      </c>
      <c r="T28" s="51">
        <v>0</v>
      </c>
      <c r="U28" s="51">
        <v>532</v>
      </c>
      <c r="V28" s="51">
        <v>243</v>
      </c>
      <c r="W28" s="51">
        <v>0</v>
      </c>
      <c r="X28" s="51">
        <v>207</v>
      </c>
      <c r="Y28" s="51">
        <v>9</v>
      </c>
      <c r="Z28" s="51">
        <v>0</v>
      </c>
      <c r="AA28" s="51">
        <v>220</v>
      </c>
      <c r="AB28" s="51">
        <v>6</v>
      </c>
      <c r="AC28" s="51">
        <v>3</v>
      </c>
      <c r="AD28" s="51">
        <v>246</v>
      </c>
      <c r="AE28" s="51">
        <v>15</v>
      </c>
      <c r="AF28" s="51">
        <v>14</v>
      </c>
      <c r="AG28" s="51">
        <v>240</v>
      </c>
      <c r="AH28" s="51">
        <v>0</v>
      </c>
      <c r="AI28" s="51">
        <v>57</v>
      </c>
      <c r="AJ28" s="51">
        <v>14</v>
      </c>
      <c r="AK28" s="51">
        <v>0</v>
      </c>
      <c r="AL28" s="51">
        <v>1</v>
      </c>
      <c r="AM28" s="51">
        <v>0</v>
      </c>
      <c r="AN28" s="51">
        <v>0</v>
      </c>
      <c r="AO28" s="51">
        <v>0</v>
      </c>
      <c r="AP28" s="51">
        <v>0</v>
      </c>
      <c r="AQ28" s="51">
        <v>0</v>
      </c>
      <c r="AR28" s="51">
        <v>0</v>
      </c>
      <c r="AS28" s="51">
        <v>188</v>
      </c>
      <c r="AT28" s="51">
        <v>0</v>
      </c>
      <c r="AU28" s="51">
        <v>0</v>
      </c>
      <c r="AV28" s="51">
        <v>0</v>
      </c>
      <c r="AW28" s="51">
        <v>0</v>
      </c>
      <c r="AX28" s="51">
        <v>0</v>
      </c>
      <c r="AY28" s="51">
        <v>0</v>
      </c>
      <c r="AZ28" s="51">
        <v>0</v>
      </c>
      <c r="BA28" s="51">
        <v>0</v>
      </c>
      <c r="BB28" s="51">
        <v>0</v>
      </c>
      <c r="BC28" s="51">
        <v>0</v>
      </c>
      <c r="BD28" s="51">
        <v>0</v>
      </c>
      <c r="BE28" s="51">
        <v>0</v>
      </c>
      <c r="BF28" s="51">
        <v>0</v>
      </c>
      <c r="BG28" s="51">
        <v>0</v>
      </c>
      <c r="BH28" s="51">
        <v>323</v>
      </c>
      <c r="BI28" s="51">
        <v>290</v>
      </c>
      <c r="BJ28" s="51">
        <v>0</v>
      </c>
      <c r="BK28" s="51">
        <v>74</v>
      </c>
      <c r="BL28" s="51">
        <v>1</v>
      </c>
      <c r="BM28" s="51">
        <v>0</v>
      </c>
      <c r="BN28" s="51">
        <v>2</v>
      </c>
      <c r="BO28" s="51">
        <v>0</v>
      </c>
      <c r="BP28" s="51">
        <v>0</v>
      </c>
      <c r="BQ28" s="51">
        <v>28</v>
      </c>
      <c r="BR28" s="51">
        <v>6</v>
      </c>
      <c r="BS28" s="51">
        <v>0</v>
      </c>
      <c r="BT28" s="51">
        <v>12</v>
      </c>
      <c r="BU28" s="51">
        <v>4</v>
      </c>
      <c r="BV28" s="51">
        <v>0</v>
      </c>
      <c r="BW28" s="51">
        <v>0</v>
      </c>
      <c r="BX28" s="51">
        <v>0</v>
      </c>
      <c r="BY28" s="51">
        <v>0</v>
      </c>
      <c r="BZ28" s="51">
        <v>0</v>
      </c>
      <c r="CA28" s="51">
        <v>0</v>
      </c>
      <c r="CB28" s="51">
        <v>0</v>
      </c>
      <c r="CC28" s="51">
        <v>337</v>
      </c>
      <c r="CD28" s="51">
        <v>4</v>
      </c>
      <c r="CE28" s="51">
        <v>0</v>
      </c>
      <c r="CF28" s="51">
        <v>7</v>
      </c>
      <c r="CG28" s="51">
        <v>0</v>
      </c>
      <c r="CH28" s="51">
        <v>0</v>
      </c>
      <c r="CI28" s="51">
        <v>13</v>
      </c>
      <c r="CJ28" s="51">
        <v>6</v>
      </c>
      <c r="CK28" s="51">
        <v>0</v>
      </c>
      <c r="CL28" s="51">
        <v>5</v>
      </c>
      <c r="CM28" s="51">
        <v>0</v>
      </c>
      <c r="CN28" s="51">
        <v>0</v>
      </c>
      <c r="CO28" s="51">
        <v>0</v>
      </c>
      <c r="CP28" s="51">
        <v>0</v>
      </c>
      <c r="CQ28" s="51">
        <v>0</v>
      </c>
      <c r="CR28" s="51">
        <v>0</v>
      </c>
      <c r="CS28" s="51">
        <v>0</v>
      </c>
      <c r="CT28" s="51">
        <v>0</v>
      </c>
      <c r="CU28" s="51">
        <v>13</v>
      </c>
      <c r="CV28" s="51">
        <v>0</v>
      </c>
      <c r="CW28" s="51">
        <v>0</v>
      </c>
      <c r="CX28" s="51">
        <v>0</v>
      </c>
      <c r="CY28" s="51">
        <v>0</v>
      </c>
      <c r="CZ28" s="51">
        <v>0</v>
      </c>
      <c r="DA28" s="41">
        <f t="shared" si="13"/>
        <v>0.37190470602042014</v>
      </c>
      <c r="DB28" s="42">
        <f t="shared" si="14"/>
        <v>1.1769911504424779</v>
      </c>
      <c r="DC28" s="42">
        <f t="shared" si="15"/>
        <v>1.0254545454545454</v>
      </c>
      <c r="DD28" s="42">
        <f t="shared" si="1"/>
        <v>1.1235294117647059</v>
      </c>
      <c r="DE28" s="43">
        <f t="shared" si="2"/>
        <v>0.14247154089895553</v>
      </c>
      <c r="DF28" s="43">
        <f t="shared" si="3"/>
        <v>0.53761061946902655</v>
      </c>
      <c r="DG28" s="43">
        <f t="shared" si="4"/>
        <v>0.96727272727272728</v>
      </c>
      <c r="DH28" s="43">
        <f t="shared" si="5"/>
        <v>1.0470588235294118</v>
      </c>
      <c r="DI28" s="35">
        <f t="shared" si="6"/>
        <v>0.9091977666764619</v>
      </c>
      <c r="DJ28" s="40">
        <f t="shared" si="7"/>
        <v>0.67918902802623737</v>
      </c>
      <c r="DK28" s="35">
        <f t="shared" si="8"/>
        <v>0.9375</v>
      </c>
      <c r="DL28" s="5"/>
      <c r="DM28" s="5"/>
      <c r="DN28" s="5"/>
      <c r="DO28" s="5"/>
      <c r="DP28" s="5"/>
      <c r="DQ28" s="5"/>
      <c r="DR28" s="5"/>
      <c r="DS28" s="5"/>
      <c r="DT28" s="5"/>
    </row>
    <row r="29" spans="1:12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4">
        <v>5915</v>
      </c>
      <c r="G29" s="44">
        <v>2582</v>
      </c>
      <c r="H29" s="45">
        <v>145</v>
      </c>
      <c r="I29" s="28">
        <f t="shared" si="12"/>
        <v>5604</v>
      </c>
      <c r="J29" s="46">
        <f t="shared" si="0"/>
        <v>1523</v>
      </c>
      <c r="K29" s="44">
        <v>147</v>
      </c>
      <c r="L29" s="51">
        <v>281</v>
      </c>
      <c r="M29" s="51">
        <v>228</v>
      </c>
      <c r="N29" s="51">
        <v>0</v>
      </c>
      <c r="O29" s="51">
        <v>291</v>
      </c>
      <c r="P29" s="51">
        <v>235</v>
      </c>
      <c r="Q29" s="51">
        <v>0</v>
      </c>
      <c r="R29" s="51">
        <v>453</v>
      </c>
      <c r="S29" s="51">
        <v>425</v>
      </c>
      <c r="T29" s="51">
        <v>0</v>
      </c>
      <c r="U29" s="51">
        <v>797</v>
      </c>
      <c r="V29" s="51">
        <v>396</v>
      </c>
      <c r="W29" s="51">
        <v>1</v>
      </c>
      <c r="X29" s="51">
        <v>468</v>
      </c>
      <c r="Y29" s="51">
        <v>12</v>
      </c>
      <c r="Z29" s="51">
        <v>5</v>
      </c>
      <c r="AA29" s="51">
        <v>532</v>
      </c>
      <c r="AB29" s="51">
        <v>9</v>
      </c>
      <c r="AC29" s="51">
        <v>12</v>
      </c>
      <c r="AD29" s="51">
        <v>555</v>
      </c>
      <c r="AE29" s="51">
        <v>9</v>
      </c>
      <c r="AF29" s="51">
        <v>14</v>
      </c>
      <c r="AG29" s="51">
        <v>613</v>
      </c>
      <c r="AH29" s="51">
        <v>13</v>
      </c>
      <c r="AI29" s="51">
        <v>29</v>
      </c>
      <c r="AJ29" s="51">
        <v>353</v>
      </c>
      <c r="AK29" s="51">
        <v>0</v>
      </c>
      <c r="AL29" s="51">
        <v>83</v>
      </c>
      <c r="AM29" s="51">
        <v>86</v>
      </c>
      <c r="AN29" s="51">
        <v>0</v>
      </c>
      <c r="AO29" s="51">
        <v>3</v>
      </c>
      <c r="AP29" s="51">
        <v>0</v>
      </c>
      <c r="AQ29" s="51">
        <v>0</v>
      </c>
      <c r="AR29" s="51">
        <v>0</v>
      </c>
      <c r="AS29" s="51">
        <v>380</v>
      </c>
      <c r="AT29" s="51">
        <v>0</v>
      </c>
      <c r="AU29" s="51">
        <v>0</v>
      </c>
      <c r="AV29" s="51">
        <v>0</v>
      </c>
      <c r="AW29" s="51">
        <v>0</v>
      </c>
      <c r="AX29" s="51">
        <v>0</v>
      </c>
      <c r="AY29" s="51">
        <v>0</v>
      </c>
      <c r="AZ29" s="51">
        <v>0</v>
      </c>
      <c r="BA29" s="51">
        <v>0</v>
      </c>
      <c r="BB29" s="51">
        <v>0</v>
      </c>
      <c r="BC29" s="51">
        <v>0</v>
      </c>
      <c r="BD29" s="51">
        <v>0</v>
      </c>
      <c r="BE29" s="51">
        <v>0</v>
      </c>
      <c r="BF29" s="51">
        <v>0</v>
      </c>
      <c r="BG29" s="51">
        <v>0</v>
      </c>
      <c r="BH29" s="51">
        <v>138</v>
      </c>
      <c r="BI29" s="51">
        <v>138</v>
      </c>
      <c r="BJ29" s="51">
        <v>0</v>
      </c>
      <c r="BK29" s="51">
        <v>46</v>
      </c>
      <c r="BL29" s="51">
        <v>1</v>
      </c>
      <c r="BM29" s="51">
        <v>0</v>
      </c>
      <c r="BN29" s="51">
        <v>0</v>
      </c>
      <c r="BO29" s="51">
        <v>0</v>
      </c>
      <c r="BP29" s="51">
        <v>0</v>
      </c>
      <c r="BQ29" s="51">
        <v>38</v>
      </c>
      <c r="BR29" s="51">
        <v>0</v>
      </c>
      <c r="BS29" s="51">
        <v>0</v>
      </c>
      <c r="BT29" s="51">
        <v>14</v>
      </c>
      <c r="BU29" s="51">
        <v>1</v>
      </c>
      <c r="BV29" s="51">
        <v>0</v>
      </c>
      <c r="BW29" s="51">
        <v>0</v>
      </c>
      <c r="BX29" s="51">
        <v>0</v>
      </c>
      <c r="BY29" s="51">
        <v>0</v>
      </c>
      <c r="BZ29" s="51">
        <v>0</v>
      </c>
      <c r="CA29" s="51">
        <v>0</v>
      </c>
      <c r="CB29" s="51">
        <v>0</v>
      </c>
      <c r="CC29" s="51">
        <v>460</v>
      </c>
      <c r="CD29" s="51">
        <v>26</v>
      </c>
      <c r="CE29" s="51">
        <v>0</v>
      </c>
      <c r="CF29" s="51">
        <v>1</v>
      </c>
      <c r="CG29" s="51">
        <v>0</v>
      </c>
      <c r="CH29" s="51">
        <v>0</v>
      </c>
      <c r="CI29" s="51">
        <v>56</v>
      </c>
      <c r="CJ29" s="51">
        <v>30</v>
      </c>
      <c r="CK29" s="51">
        <v>0</v>
      </c>
      <c r="CL29" s="51">
        <v>5</v>
      </c>
      <c r="CM29" s="51">
        <v>0</v>
      </c>
      <c r="CN29" s="51">
        <v>0</v>
      </c>
      <c r="CO29" s="51">
        <v>4</v>
      </c>
      <c r="CP29" s="51">
        <v>0</v>
      </c>
      <c r="CQ29" s="51">
        <v>0</v>
      </c>
      <c r="CR29" s="51">
        <v>5</v>
      </c>
      <c r="CS29" s="51">
        <v>0</v>
      </c>
      <c r="CT29" s="51">
        <v>0</v>
      </c>
      <c r="CU29" s="51">
        <v>28</v>
      </c>
      <c r="CV29" s="51">
        <v>0</v>
      </c>
      <c r="CW29" s="51">
        <v>0</v>
      </c>
      <c r="CX29" s="51">
        <v>0</v>
      </c>
      <c r="CY29" s="51">
        <v>0</v>
      </c>
      <c r="CZ29" s="51">
        <v>0</v>
      </c>
      <c r="DA29" s="41">
        <f t="shared" si="13"/>
        <v>0.31687696291806711</v>
      </c>
      <c r="DB29" s="42">
        <f t="shared" si="14"/>
        <v>0.93764705882352939</v>
      </c>
      <c r="DC29" s="42">
        <f t="shared" si="15"/>
        <v>1</v>
      </c>
      <c r="DD29" s="42">
        <f t="shared" si="1"/>
        <v>1.3167420814479638</v>
      </c>
      <c r="DE29" s="43">
        <f t="shared" si="2"/>
        <v>9.2016089040718493E-2</v>
      </c>
      <c r="DF29" s="43">
        <f t="shared" si="3"/>
        <v>0.46588235294117647</v>
      </c>
      <c r="DG29" s="43">
        <f t="shared" si="4"/>
        <v>0.9381898454746137</v>
      </c>
      <c r="DH29" s="43">
        <f t="shared" si="5"/>
        <v>1.0633484162895928</v>
      </c>
      <c r="DI29" s="35">
        <f t="shared" si="6"/>
        <v>0.94742180896027051</v>
      </c>
      <c r="DJ29" s="40">
        <f t="shared" si="7"/>
        <v>0.58985282726568555</v>
      </c>
      <c r="DK29" s="35">
        <f t="shared" si="8"/>
        <v>1.0137931034482759</v>
      </c>
      <c r="DL29" s="5"/>
      <c r="DM29" s="5"/>
      <c r="DN29" s="5"/>
      <c r="DO29" s="5"/>
      <c r="DP29" s="5"/>
      <c r="DQ29" s="5"/>
      <c r="DR29" s="5"/>
      <c r="DS29" s="5"/>
      <c r="DT29" s="5"/>
    </row>
    <row r="30" spans="1:12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4">
        <v>39389</v>
      </c>
      <c r="G30" s="44">
        <v>15941</v>
      </c>
      <c r="H30" s="45">
        <v>2400</v>
      </c>
      <c r="I30" s="28">
        <f t="shared" si="12"/>
        <v>38377</v>
      </c>
      <c r="J30" s="46">
        <f t="shared" si="0"/>
        <v>11478</v>
      </c>
      <c r="K30" s="44">
        <v>2419</v>
      </c>
      <c r="L30" s="48">
        <v>3243</v>
      </c>
      <c r="M30" s="48">
        <v>2058</v>
      </c>
      <c r="N30" s="48">
        <v>17</v>
      </c>
      <c r="O30" s="48">
        <v>1956</v>
      </c>
      <c r="P30" s="48">
        <v>1716</v>
      </c>
      <c r="Q30" s="48">
        <v>0</v>
      </c>
      <c r="R30" s="48">
        <v>3435</v>
      </c>
      <c r="S30" s="48">
        <v>3413</v>
      </c>
      <c r="T30" s="48">
        <v>3</v>
      </c>
      <c r="U30" s="48">
        <v>6493</v>
      </c>
      <c r="V30" s="48">
        <v>3312</v>
      </c>
      <c r="W30" s="48">
        <v>13</v>
      </c>
      <c r="X30" s="48">
        <v>2766</v>
      </c>
      <c r="Y30" s="48">
        <v>31</v>
      </c>
      <c r="Z30" s="48">
        <v>90</v>
      </c>
      <c r="AA30" s="48">
        <v>2955</v>
      </c>
      <c r="AB30" s="48">
        <v>212</v>
      </c>
      <c r="AC30" s="48">
        <v>413</v>
      </c>
      <c r="AD30" s="48">
        <v>2445</v>
      </c>
      <c r="AE30" s="48">
        <v>300</v>
      </c>
      <c r="AF30" s="48">
        <v>1173</v>
      </c>
      <c r="AG30" s="48">
        <v>3109</v>
      </c>
      <c r="AH30" s="48">
        <v>5</v>
      </c>
      <c r="AI30" s="48">
        <v>600</v>
      </c>
      <c r="AJ30" s="48">
        <v>595</v>
      </c>
      <c r="AK30" s="48">
        <v>0</v>
      </c>
      <c r="AL30" s="48">
        <v>0</v>
      </c>
      <c r="AM30" s="48">
        <v>0</v>
      </c>
      <c r="AN30" s="48">
        <v>0</v>
      </c>
      <c r="AO30" s="48">
        <v>0</v>
      </c>
      <c r="AP30" s="48">
        <v>1181</v>
      </c>
      <c r="AQ30" s="48">
        <v>14</v>
      </c>
      <c r="AR30" s="48">
        <v>14</v>
      </c>
      <c r="AS30" s="48">
        <v>770</v>
      </c>
      <c r="AT30" s="48">
        <v>0</v>
      </c>
      <c r="AU30" s="48">
        <v>2</v>
      </c>
      <c r="AV30" s="48">
        <v>20</v>
      </c>
      <c r="AW30" s="48">
        <v>9</v>
      </c>
      <c r="AX30" s="48">
        <v>7</v>
      </c>
      <c r="AY30" s="48">
        <v>0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0</v>
      </c>
      <c r="BG30" s="48">
        <v>0</v>
      </c>
      <c r="BH30" s="48">
        <v>348</v>
      </c>
      <c r="BI30" s="48">
        <v>4</v>
      </c>
      <c r="BJ30" s="48">
        <v>5</v>
      </c>
      <c r="BK30" s="48">
        <v>11</v>
      </c>
      <c r="BL30" s="48">
        <v>0</v>
      </c>
      <c r="BM30" s="48">
        <v>0</v>
      </c>
      <c r="BN30" s="48">
        <v>397</v>
      </c>
      <c r="BO30" s="48">
        <v>3</v>
      </c>
      <c r="BP30" s="48">
        <v>0</v>
      </c>
      <c r="BQ30" s="48">
        <v>73</v>
      </c>
      <c r="BR30" s="48">
        <v>1</v>
      </c>
      <c r="BS30" s="48">
        <v>0</v>
      </c>
      <c r="BT30" s="48">
        <v>0</v>
      </c>
      <c r="BU30" s="48">
        <v>0</v>
      </c>
      <c r="BV30" s="48">
        <v>0</v>
      </c>
      <c r="BW30" s="48">
        <v>0</v>
      </c>
      <c r="BX30" s="48">
        <v>0</v>
      </c>
      <c r="BY30" s="48">
        <v>0</v>
      </c>
      <c r="BZ30" s="48">
        <v>4646</v>
      </c>
      <c r="CA30" s="48">
        <v>61</v>
      </c>
      <c r="CB30" s="48">
        <v>39</v>
      </c>
      <c r="CC30" s="48">
        <v>1976</v>
      </c>
      <c r="CD30" s="48">
        <v>5</v>
      </c>
      <c r="CE30" s="48">
        <v>22</v>
      </c>
      <c r="CF30" s="48">
        <v>242</v>
      </c>
      <c r="CG30" s="48">
        <v>121</v>
      </c>
      <c r="CH30" s="48">
        <v>0</v>
      </c>
      <c r="CI30" s="48">
        <v>77</v>
      </c>
      <c r="CJ30" s="48">
        <v>0</v>
      </c>
      <c r="CK30" s="48">
        <v>3</v>
      </c>
      <c r="CL30" s="48">
        <v>0</v>
      </c>
      <c r="CM30" s="48">
        <v>0</v>
      </c>
      <c r="CN30" s="48">
        <v>0</v>
      </c>
      <c r="CO30" s="48">
        <v>1131</v>
      </c>
      <c r="CP30" s="48">
        <v>0</v>
      </c>
      <c r="CQ30" s="48">
        <v>0</v>
      </c>
      <c r="CR30" s="48">
        <v>262</v>
      </c>
      <c r="CS30" s="48">
        <v>0</v>
      </c>
      <c r="CT30" s="48">
        <v>9</v>
      </c>
      <c r="CU30" s="48">
        <v>246</v>
      </c>
      <c r="CV30" s="48">
        <v>230</v>
      </c>
      <c r="CW30" s="48">
        <v>9</v>
      </c>
      <c r="CX30" s="48">
        <v>0</v>
      </c>
      <c r="CY30" s="48">
        <v>0</v>
      </c>
      <c r="CZ30" s="48">
        <v>0</v>
      </c>
      <c r="DA30" s="41">
        <f t="shared" si="13"/>
        <v>0.42433067753947284</v>
      </c>
      <c r="DB30" s="42">
        <f t="shared" si="14"/>
        <v>1.077855245683931</v>
      </c>
      <c r="DC30" s="42">
        <f t="shared" si="15"/>
        <v>1.0443903922164792</v>
      </c>
      <c r="DD30" s="42">
        <f t="shared" si="1"/>
        <v>1.349896480331263</v>
      </c>
      <c r="DE30" s="43">
        <f t="shared" si="2"/>
        <v>0.14454660814212311</v>
      </c>
      <c r="DF30" s="43">
        <f t="shared" si="3"/>
        <v>0.54980079681274896</v>
      </c>
      <c r="DG30" s="43">
        <f t="shared" si="4"/>
        <v>1.0377014290057769</v>
      </c>
      <c r="DH30" s="43">
        <f t="shared" si="5"/>
        <v>1.184265010351967</v>
      </c>
      <c r="DI30" s="35">
        <f t="shared" si="6"/>
        <v>0.97430754779253093</v>
      </c>
      <c r="DJ30" s="40">
        <f t="shared" si="7"/>
        <v>0.72003011103443948</v>
      </c>
      <c r="DK30" s="35">
        <f t="shared" si="8"/>
        <v>1.0079166666666666</v>
      </c>
      <c r="DL30" s="5"/>
      <c r="DM30" s="5"/>
      <c r="DN30" s="5"/>
      <c r="DO30" s="5"/>
      <c r="DP30" s="5"/>
      <c r="DQ30" s="5"/>
      <c r="DR30" s="5"/>
      <c r="DS30" s="5"/>
      <c r="DT30" s="5"/>
    </row>
    <row r="31" spans="1:12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4">
        <v>16363</v>
      </c>
      <c r="G31" s="44">
        <v>6451</v>
      </c>
      <c r="H31" s="45">
        <v>370</v>
      </c>
      <c r="I31" s="28">
        <f t="shared" si="12"/>
        <v>15812</v>
      </c>
      <c r="J31" s="46">
        <f t="shared" si="0"/>
        <v>4711</v>
      </c>
      <c r="K31" s="44">
        <v>370</v>
      </c>
      <c r="L31" s="51">
        <v>838</v>
      </c>
      <c r="M31" s="51">
        <v>581</v>
      </c>
      <c r="N31" s="51">
        <v>2</v>
      </c>
      <c r="O31" s="51">
        <v>697</v>
      </c>
      <c r="P31" s="51">
        <v>637</v>
      </c>
      <c r="Q31" s="51">
        <v>0</v>
      </c>
      <c r="R31" s="51">
        <v>1431</v>
      </c>
      <c r="S31" s="51">
        <v>1362</v>
      </c>
      <c r="T31" s="51">
        <v>0</v>
      </c>
      <c r="U31" s="51">
        <v>2282</v>
      </c>
      <c r="V31" s="51">
        <v>1752</v>
      </c>
      <c r="W31" s="51">
        <v>7</v>
      </c>
      <c r="X31" s="51">
        <v>683</v>
      </c>
      <c r="Y31" s="51">
        <v>14</v>
      </c>
      <c r="Z31" s="51">
        <v>19</v>
      </c>
      <c r="AA31" s="51">
        <v>871</v>
      </c>
      <c r="AB31" s="51">
        <v>16</v>
      </c>
      <c r="AC31" s="51">
        <v>17</v>
      </c>
      <c r="AD31" s="51">
        <v>928</v>
      </c>
      <c r="AE31" s="51">
        <v>88</v>
      </c>
      <c r="AF31" s="51">
        <v>36</v>
      </c>
      <c r="AG31" s="51">
        <v>1176</v>
      </c>
      <c r="AH31" s="51">
        <v>38</v>
      </c>
      <c r="AI31" s="51">
        <v>57</v>
      </c>
      <c r="AJ31" s="51">
        <v>1013</v>
      </c>
      <c r="AK31" s="51">
        <v>1</v>
      </c>
      <c r="AL31" s="51">
        <v>128</v>
      </c>
      <c r="AM31" s="51">
        <v>754</v>
      </c>
      <c r="AN31" s="51">
        <v>0</v>
      </c>
      <c r="AO31" s="51">
        <v>48</v>
      </c>
      <c r="AP31" s="51">
        <v>0</v>
      </c>
      <c r="AQ31" s="51">
        <v>0</v>
      </c>
      <c r="AR31" s="51">
        <v>0</v>
      </c>
      <c r="AS31" s="51">
        <v>624</v>
      </c>
      <c r="AT31" s="51">
        <v>1</v>
      </c>
      <c r="AU31" s="51">
        <v>2</v>
      </c>
      <c r="AV31" s="51">
        <v>7</v>
      </c>
      <c r="AW31" s="51">
        <v>0</v>
      </c>
      <c r="AX31" s="51">
        <v>0</v>
      </c>
      <c r="AY31" s="51">
        <v>2</v>
      </c>
      <c r="AZ31" s="51">
        <v>0</v>
      </c>
      <c r="BA31" s="51">
        <v>30</v>
      </c>
      <c r="BB31" s="51">
        <v>0</v>
      </c>
      <c r="BC31" s="51">
        <v>0</v>
      </c>
      <c r="BD31" s="51">
        <v>0</v>
      </c>
      <c r="BE31" s="51">
        <v>0</v>
      </c>
      <c r="BF31" s="51">
        <v>0</v>
      </c>
      <c r="BG31" s="51">
        <v>0</v>
      </c>
      <c r="BH31" s="51">
        <v>0</v>
      </c>
      <c r="BI31" s="51">
        <v>0</v>
      </c>
      <c r="BJ31" s="51">
        <v>0</v>
      </c>
      <c r="BK31" s="51">
        <v>293</v>
      </c>
      <c r="BL31" s="51">
        <v>13</v>
      </c>
      <c r="BM31" s="51">
        <v>1</v>
      </c>
      <c r="BN31" s="51">
        <v>5</v>
      </c>
      <c r="BO31" s="51">
        <v>0</v>
      </c>
      <c r="BP31" s="51">
        <v>0</v>
      </c>
      <c r="BQ31" s="51">
        <v>165</v>
      </c>
      <c r="BR31" s="51">
        <v>0</v>
      </c>
      <c r="BS31" s="51">
        <v>0</v>
      </c>
      <c r="BT31" s="51">
        <v>42</v>
      </c>
      <c r="BU31" s="51">
        <v>0</v>
      </c>
      <c r="BV31" s="51">
        <v>0</v>
      </c>
      <c r="BW31" s="51">
        <v>0</v>
      </c>
      <c r="BX31" s="51">
        <v>0</v>
      </c>
      <c r="BY31" s="51">
        <v>0</v>
      </c>
      <c r="BZ31" s="51">
        <v>0</v>
      </c>
      <c r="CA31" s="51">
        <v>0</v>
      </c>
      <c r="CB31" s="51">
        <v>0</v>
      </c>
      <c r="CC31" s="51">
        <v>2553</v>
      </c>
      <c r="CD31" s="51">
        <v>191</v>
      </c>
      <c r="CE31" s="51">
        <v>8</v>
      </c>
      <c r="CF31" s="51">
        <v>156</v>
      </c>
      <c r="CG31" s="51">
        <v>0</v>
      </c>
      <c r="CH31" s="51">
        <v>2</v>
      </c>
      <c r="CI31" s="51">
        <v>68</v>
      </c>
      <c r="CJ31" s="51">
        <v>17</v>
      </c>
      <c r="CK31" s="51">
        <v>0</v>
      </c>
      <c r="CL31" s="51">
        <v>71</v>
      </c>
      <c r="CM31" s="51">
        <v>0</v>
      </c>
      <c r="CN31" s="51">
        <v>1</v>
      </c>
      <c r="CO31" s="51">
        <v>0</v>
      </c>
      <c r="CP31" s="51">
        <v>0</v>
      </c>
      <c r="CQ31" s="51">
        <v>0</v>
      </c>
      <c r="CR31" s="51">
        <v>1135</v>
      </c>
      <c r="CS31" s="51">
        <v>0</v>
      </c>
      <c r="CT31" s="51">
        <v>12</v>
      </c>
      <c r="CU31" s="51">
        <v>18</v>
      </c>
      <c r="CV31" s="51">
        <v>0</v>
      </c>
      <c r="CW31" s="51">
        <v>0</v>
      </c>
      <c r="CX31" s="51">
        <v>0</v>
      </c>
      <c r="CY31" s="51">
        <v>0</v>
      </c>
      <c r="CZ31" s="51">
        <v>0</v>
      </c>
      <c r="DA31" s="41">
        <f t="shared" si="13"/>
        <v>0.38376891334250346</v>
      </c>
      <c r="DB31" s="42">
        <f t="shared" si="14"/>
        <v>0.9149959903769046</v>
      </c>
      <c r="DC31" s="42">
        <f t="shared" si="15"/>
        <v>1.0576496674057649</v>
      </c>
      <c r="DD31" s="42">
        <f t="shared" si="1"/>
        <v>1.1063492063492064</v>
      </c>
      <c r="DE31" s="43">
        <f t="shared" si="2"/>
        <v>0.12049992885263008</v>
      </c>
      <c r="DF31" s="43">
        <f t="shared" si="3"/>
        <v>0.70248596631916604</v>
      </c>
      <c r="DG31" s="43">
        <f t="shared" si="4"/>
        <v>1.0066518847006651</v>
      </c>
      <c r="DH31" s="43">
        <f t="shared" si="5"/>
        <v>1.0111111111111111</v>
      </c>
      <c r="DI31" s="35">
        <f t="shared" si="6"/>
        <v>0.96632646825154311</v>
      </c>
      <c r="DJ31" s="40">
        <f t="shared" si="7"/>
        <v>0.73027437606572621</v>
      </c>
      <c r="DK31" s="35">
        <f t="shared" si="8"/>
        <v>1</v>
      </c>
      <c r="DL31" s="5"/>
      <c r="DM31" s="5"/>
      <c r="DN31" s="5"/>
      <c r="DO31" s="5"/>
      <c r="DP31" s="5"/>
      <c r="DQ31" s="5"/>
      <c r="DR31" s="5"/>
      <c r="DS31" s="5"/>
      <c r="DT31" s="5"/>
    </row>
    <row r="32" spans="1:12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4">
        <v>2339</v>
      </c>
      <c r="G32" s="44">
        <v>1033</v>
      </c>
      <c r="H32" s="45">
        <v>55</v>
      </c>
      <c r="I32" s="28">
        <f t="shared" si="12"/>
        <v>2177</v>
      </c>
      <c r="J32" s="46">
        <f t="shared" si="0"/>
        <v>753</v>
      </c>
      <c r="K32" s="44">
        <v>56</v>
      </c>
      <c r="L32" s="51">
        <v>132</v>
      </c>
      <c r="M32" s="51">
        <v>92</v>
      </c>
      <c r="N32" s="51">
        <v>1</v>
      </c>
      <c r="O32" s="51">
        <v>105</v>
      </c>
      <c r="P32" s="51">
        <v>106</v>
      </c>
      <c r="Q32" s="51">
        <v>0</v>
      </c>
      <c r="R32" s="51">
        <v>286</v>
      </c>
      <c r="S32" s="51">
        <v>281</v>
      </c>
      <c r="T32" s="51">
        <v>1</v>
      </c>
      <c r="U32" s="51">
        <v>409</v>
      </c>
      <c r="V32" s="51">
        <v>245</v>
      </c>
      <c r="W32" s="51">
        <v>2</v>
      </c>
      <c r="X32" s="51">
        <v>159</v>
      </c>
      <c r="Y32" s="51">
        <v>5</v>
      </c>
      <c r="Z32" s="51">
        <v>0</v>
      </c>
      <c r="AA32" s="51">
        <v>167</v>
      </c>
      <c r="AB32" s="51">
        <v>9</v>
      </c>
      <c r="AC32" s="51">
        <v>4</v>
      </c>
      <c r="AD32" s="51">
        <v>196</v>
      </c>
      <c r="AE32" s="51">
        <v>12</v>
      </c>
      <c r="AF32" s="51">
        <v>17</v>
      </c>
      <c r="AG32" s="51">
        <v>169</v>
      </c>
      <c r="AH32" s="51">
        <v>0</v>
      </c>
      <c r="AI32" s="51">
        <v>28</v>
      </c>
      <c r="AJ32" s="51">
        <v>23</v>
      </c>
      <c r="AK32" s="51">
        <v>0</v>
      </c>
      <c r="AL32" s="51">
        <v>0</v>
      </c>
      <c r="AM32" s="51">
        <v>0</v>
      </c>
      <c r="AN32" s="51">
        <v>0</v>
      </c>
      <c r="AO32" s="51">
        <v>0</v>
      </c>
      <c r="AP32" s="51">
        <v>0</v>
      </c>
      <c r="AQ32" s="51">
        <v>0</v>
      </c>
      <c r="AR32" s="51">
        <v>0</v>
      </c>
      <c r="AS32" s="51">
        <v>119</v>
      </c>
      <c r="AT32" s="51">
        <v>0</v>
      </c>
      <c r="AU32" s="51">
        <v>0</v>
      </c>
      <c r="AV32" s="51">
        <v>0</v>
      </c>
      <c r="AW32" s="51">
        <v>0</v>
      </c>
      <c r="AX32" s="51">
        <v>0</v>
      </c>
      <c r="AY32" s="51">
        <v>0</v>
      </c>
      <c r="AZ32" s="51">
        <v>0</v>
      </c>
      <c r="BA32" s="51">
        <v>0</v>
      </c>
      <c r="BB32" s="51">
        <v>0</v>
      </c>
      <c r="BC32" s="51">
        <v>0</v>
      </c>
      <c r="BD32" s="51">
        <v>0</v>
      </c>
      <c r="BE32" s="51">
        <v>0</v>
      </c>
      <c r="BF32" s="51">
        <v>0</v>
      </c>
      <c r="BG32" s="51">
        <v>0</v>
      </c>
      <c r="BH32" s="51">
        <v>0</v>
      </c>
      <c r="BI32" s="51">
        <v>0</v>
      </c>
      <c r="BJ32" s="51">
        <v>0</v>
      </c>
      <c r="BK32" s="51">
        <v>66</v>
      </c>
      <c r="BL32" s="51">
        <v>0</v>
      </c>
      <c r="BM32" s="51">
        <v>0</v>
      </c>
      <c r="BN32" s="51">
        <v>1</v>
      </c>
      <c r="BO32" s="51">
        <v>0</v>
      </c>
      <c r="BP32" s="51">
        <v>0</v>
      </c>
      <c r="BQ32" s="51">
        <v>20</v>
      </c>
      <c r="BR32" s="51">
        <v>0</v>
      </c>
      <c r="BS32" s="51">
        <v>0</v>
      </c>
      <c r="BT32" s="51">
        <v>5</v>
      </c>
      <c r="BU32" s="51">
        <v>0</v>
      </c>
      <c r="BV32" s="51">
        <v>0</v>
      </c>
      <c r="BW32" s="51">
        <v>0</v>
      </c>
      <c r="BX32" s="51">
        <v>0</v>
      </c>
      <c r="BY32" s="51">
        <v>0</v>
      </c>
      <c r="BZ32" s="51">
        <v>0</v>
      </c>
      <c r="CA32" s="51">
        <v>0</v>
      </c>
      <c r="CB32" s="51">
        <v>0</v>
      </c>
      <c r="CC32" s="51">
        <v>299</v>
      </c>
      <c r="CD32" s="51">
        <v>0</v>
      </c>
      <c r="CE32" s="51">
        <v>0</v>
      </c>
      <c r="CF32" s="51">
        <v>9</v>
      </c>
      <c r="CG32" s="51">
        <v>0</v>
      </c>
      <c r="CH32" s="51">
        <v>0</v>
      </c>
      <c r="CI32" s="51">
        <v>8</v>
      </c>
      <c r="CJ32" s="51">
        <v>3</v>
      </c>
      <c r="CK32" s="51">
        <v>0</v>
      </c>
      <c r="CL32" s="51">
        <v>2</v>
      </c>
      <c r="CM32" s="51">
        <v>0</v>
      </c>
      <c r="CN32" s="51">
        <v>0</v>
      </c>
      <c r="CO32" s="51">
        <v>0</v>
      </c>
      <c r="CP32" s="51">
        <v>0</v>
      </c>
      <c r="CQ32" s="51">
        <v>0</v>
      </c>
      <c r="CR32" s="51">
        <v>2</v>
      </c>
      <c r="CS32" s="51">
        <v>0</v>
      </c>
      <c r="CT32" s="51">
        <v>3</v>
      </c>
      <c r="CU32" s="51">
        <v>0</v>
      </c>
      <c r="CV32" s="51">
        <v>0</v>
      </c>
      <c r="CW32" s="51">
        <v>0</v>
      </c>
      <c r="CX32" s="51">
        <v>0</v>
      </c>
      <c r="CY32" s="51">
        <v>0</v>
      </c>
      <c r="CZ32" s="51">
        <v>0</v>
      </c>
      <c r="DA32" s="41">
        <f t="shared" si="13"/>
        <v>0.45702005730659023</v>
      </c>
      <c r="DB32" s="42">
        <f t="shared" si="14"/>
        <v>0.9170403587443946</v>
      </c>
      <c r="DC32" s="42">
        <f t="shared" si="15"/>
        <v>1.0833333333333333</v>
      </c>
      <c r="DD32" s="42">
        <f t="shared" si="1"/>
        <v>0.91304347826086951</v>
      </c>
      <c r="DE32" s="43">
        <f t="shared" si="2"/>
        <v>0.16557511256651658</v>
      </c>
      <c r="DF32" s="43">
        <f t="shared" si="3"/>
        <v>0.54932735426008972</v>
      </c>
      <c r="DG32" s="43">
        <f t="shared" si="4"/>
        <v>1.0643939393939394</v>
      </c>
      <c r="DH32" s="43">
        <f t="shared" si="5"/>
        <v>0.92173913043478262</v>
      </c>
      <c r="DI32" s="35">
        <f t="shared" si="6"/>
        <v>0.93073963232150492</v>
      </c>
      <c r="DJ32" s="40">
        <f t="shared" si="7"/>
        <v>0.72894482090997093</v>
      </c>
      <c r="DK32" s="35">
        <f t="shared" si="8"/>
        <v>1.0181818181818181</v>
      </c>
      <c r="DL32" s="5"/>
      <c r="DM32" s="5"/>
      <c r="DN32" s="5"/>
      <c r="DO32" s="5"/>
      <c r="DP32" s="5"/>
      <c r="DQ32" s="5"/>
      <c r="DR32" s="5"/>
      <c r="DS32" s="5"/>
      <c r="DT32" s="5"/>
    </row>
    <row r="33" spans="1:12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4">
        <v>12935</v>
      </c>
      <c r="G33" s="44">
        <v>5721</v>
      </c>
      <c r="H33" s="45">
        <v>330</v>
      </c>
      <c r="I33" s="28">
        <f t="shared" si="12"/>
        <v>12091</v>
      </c>
      <c r="J33" s="46">
        <f t="shared" si="0"/>
        <v>3648</v>
      </c>
      <c r="K33" s="44">
        <v>330</v>
      </c>
      <c r="L33" s="51">
        <v>726</v>
      </c>
      <c r="M33" s="51">
        <v>586</v>
      </c>
      <c r="N33" s="51">
        <v>0</v>
      </c>
      <c r="O33" s="51">
        <v>479</v>
      </c>
      <c r="P33" s="51">
        <v>502</v>
      </c>
      <c r="Q33" s="51">
        <v>0</v>
      </c>
      <c r="R33" s="51">
        <v>1392</v>
      </c>
      <c r="S33" s="51">
        <v>1179</v>
      </c>
      <c r="T33" s="51">
        <v>0</v>
      </c>
      <c r="U33" s="51">
        <v>1803</v>
      </c>
      <c r="V33" s="51">
        <v>1266</v>
      </c>
      <c r="W33" s="51">
        <v>0</v>
      </c>
      <c r="X33" s="51">
        <v>656</v>
      </c>
      <c r="Y33" s="51">
        <v>7</v>
      </c>
      <c r="Z33" s="51">
        <v>0</v>
      </c>
      <c r="AA33" s="51">
        <v>881</v>
      </c>
      <c r="AB33" s="51">
        <v>13</v>
      </c>
      <c r="AC33" s="51">
        <v>0</v>
      </c>
      <c r="AD33" s="51">
        <v>1018</v>
      </c>
      <c r="AE33" s="51">
        <v>13</v>
      </c>
      <c r="AF33" s="51">
        <v>180</v>
      </c>
      <c r="AG33" s="51">
        <v>795</v>
      </c>
      <c r="AH33" s="51">
        <v>16</v>
      </c>
      <c r="AI33" s="51">
        <v>100</v>
      </c>
      <c r="AJ33" s="51">
        <v>139</v>
      </c>
      <c r="AK33" s="51">
        <v>9</v>
      </c>
      <c r="AL33" s="51">
        <v>25</v>
      </c>
      <c r="AM33" s="51">
        <v>196</v>
      </c>
      <c r="AN33" s="51">
        <v>5</v>
      </c>
      <c r="AO33" s="51">
        <v>25</v>
      </c>
      <c r="AP33" s="51">
        <v>13</v>
      </c>
      <c r="AQ33" s="51">
        <v>4</v>
      </c>
      <c r="AR33" s="51">
        <v>0</v>
      </c>
      <c r="AS33" s="51">
        <v>553</v>
      </c>
      <c r="AT33" s="51">
        <v>0</v>
      </c>
      <c r="AU33" s="51">
        <v>0</v>
      </c>
      <c r="AV33" s="51">
        <v>0</v>
      </c>
      <c r="AW33" s="51">
        <v>0</v>
      </c>
      <c r="AX33" s="51">
        <v>0</v>
      </c>
      <c r="AY33" s="51">
        <v>0</v>
      </c>
      <c r="AZ33" s="51">
        <v>0</v>
      </c>
      <c r="BA33" s="51">
        <v>0</v>
      </c>
      <c r="BB33" s="51">
        <v>0</v>
      </c>
      <c r="BC33" s="51">
        <v>0</v>
      </c>
      <c r="BD33" s="51">
        <v>0</v>
      </c>
      <c r="BE33" s="51">
        <v>0</v>
      </c>
      <c r="BF33" s="51">
        <v>0</v>
      </c>
      <c r="BG33" s="51">
        <v>0</v>
      </c>
      <c r="BH33" s="51">
        <v>0</v>
      </c>
      <c r="BI33" s="51">
        <v>0</v>
      </c>
      <c r="BJ33" s="51">
        <v>0</v>
      </c>
      <c r="BK33" s="51">
        <v>205</v>
      </c>
      <c r="BL33" s="51">
        <v>0</v>
      </c>
      <c r="BM33" s="51">
        <v>0</v>
      </c>
      <c r="BN33" s="51">
        <v>7</v>
      </c>
      <c r="BO33" s="51">
        <v>0</v>
      </c>
      <c r="BP33" s="51">
        <v>0</v>
      </c>
      <c r="BQ33" s="51">
        <v>114</v>
      </c>
      <c r="BR33" s="51">
        <v>1</v>
      </c>
      <c r="BS33" s="51">
        <v>0</v>
      </c>
      <c r="BT33" s="51">
        <v>31</v>
      </c>
      <c r="BU33" s="51">
        <v>0</v>
      </c>
      <c r="BV33" s="51">
        <v>0</v>
      </c>
      <c r="BW33" s="51">
        <v>0</v>
      </c>
      <c r="BX33" s="51">
        <v>0</v>
      </c>
      <c r="BY33" s="51">
        <v>0</v>
      </c>
      <c r="BZ33" s="51">
        <v>0</v>
      </c>
      <c r="CA33" s="51">
        <v>0</v>
      </c>
      <c r="CB33" s="51">
        <v>0</v>
      </c>
      <c r="CC33" s="51">
        <v>2137</v>
      </c>
      <c r="CD33" s="51">
        <v>32</v>
      </c>
      <c r="CE33" s="51">
        <v>0</v>
      </c>
      <c r="CF33" s="51">
        <v>58</v>
      </c>
      <c r="CG33" s="51">
        <v>0</v>
      </c>
      <c r="CH33" s="51">
        <v>0</v>
      </c>
      <c r="CI33" s="51">
        <v>60</v>
      </c>
      <c r="CJ33" s="51">
        <v>18</v>
      </c>
      <c r="CK33" s="51">
        <v>0</v>
      </c>
      <c r="CL33" s="51">
        <v>51</v>
      </c>
      <c r="CM33" s="51">
        <v>1</v>
      </c>
      <c r="CN33" s="51">
        <v>0</v>
      </c>
      <c r="CO33" s="51">
        <v>0</v>
      </c>
      <c r="CP33" s="51">
        <v>0</v>
      </c>
      <c r="CQ33" s="51">
        <v>0</v>
      </c>
      <c r="CR33" s="51">
        <v>747</v>
      </c>
      <c r="CS33" s="51">
        <v>0</v>
      </c>
      <c r="CT33" s="51">
        <v>0</v>
      </c>
      <c r="CU33" s="51">
        <v>30</v>
      </c>
      <c r="CV33" s="51">
        <v>0</v>
      </c>
      <c r="CW33" s="51">
        <v>0</v>
      </c>
      <c r="CX33" s="51">
        <v>0</v>
      </c>
      <c r="CY33" s="51">
        <v>0</v>
      </c>
      <c r="CZ33" s="51">
        <v>0</v>
      </c>
      <c r="DA33" s="41">
        <f t="shared" si="13"/>
        <v>0.35786107349678759</v>
      </c>
      <c r="DB33" s="42">
        <f t="shared" si="14"/>
        <v>1.0072625698324023</v>
      </c>
      <c r="DC33" s="42">
        <f t="shared" si="15"/>
        <v>1.2900834105653383</v>
      </c>
      <c r="DD33" s="42">
        <f t="shared" si="1"/>
        <v>0.99377593360995853</v>
      </c>
      <c r="DE33" s="43">
        <f t="shared" si="2"/>
        <v>0.11461004350456654</v>
      </c>
      <c r="DF33" s="43">
        <f t="shared" si="3"/>
        <v>0.70726256983240221</v>
      </c>
      <c r="DG33" s="43">
        <f t="shared" si="4"/>
        <v>1.0926784059314181</v>
      </c>
      <c r="DH33" s="43">
        <f t="shared" si="5"/>
        <v>1.04149377593361</v>
      </c>
      <c r="DI33" s="35">
        <f t="shared" si="6"/>
        <v>0.93475067645921917</v>
      </c>
      <c r="DJ33" s="40">
        <f t="shared" si="7"/>
        <v>0.63765076035658097</v>
      </c>
      <c r="DK33" s="35">
        <f t="shared" si="8"/>
        <v>1</v>
      </c>
      <c r="DL33" s="5"/>
      <c r="DM33" s="5"/>
      <c r="DN33" s="5"/>
      <c r="DO33" s="5"/>
      <c r="DP33" s="5"/>
      <c r="DQ33" s="5"/>
      <c r="DR33" s="5"/>
      <c r="DS33" s="5"/>
      <c r="DT33" s="5"/>
    </row>
    <row r="34" spans="1:12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4">
        <v>7610</v>
      </c>
      <c r="G34" s="44">
        <v>3665</v>
      </c>
      <c r="H34" s="45">
        <v>175</v>
      </c>
      <c r="I34" s="28">
        <f t="shared" si="12"/>
        <v>7060</v>
      </c>
      <c r="J34" s="46">
        <f t="shared" si="0"/>
        <v>2327</v>
      </c>
      <c r="K34" s="44">
        <v>175</v>
      </c>
      <c r="L34" s="37">
        <v>353</v>
      </c>
      <c r="M34" s="37">
        <v>267</v>
      </c>
      <c r="N34" s="37">
        <v>2</v>
      </c>
      <c r="O34" s="37">
        <v>298</v>
      </c>
      <c r="P34" s="37">
        <v>294</v>
      </c>
      <c r="Q34" s="37">
        <v>0</v>
      </c>
      <c r="R34" s="37">
        <v>706</v>
      </c>
      <c r="S34" s="37">
        <v>657</v>
      </c>
      <c r="T34" s="37">
        <v>2</v>
      </c>
      <c r="U34" s="37">
        <v>1101</v>
      </c>
      <c r="V34" s="37">
        <v>598</v>
      </c>
      <c r="W34" s="37">
        <v>0</v>
      </c>
      <c r="X34" s="37">
        <v>533</v>
      </c>
      <c r="Y34" s="37">
        <v>9</v>
      </c>
      <c r="Z34" s="37">
        <v>6</v>
      </c>
      <c r="AA34" s="37">
        <v>505</v>
      </c>
      <c r="AB34" s="37">
        <v>32</v>
      </c>
      <c r="AC34" s="37">
        <v>15</v>
      </c>
      <c r="AD34" s="37">
        <v>597</v>
      </c>
      <c r="AE34" s="37">
        <v>68</v>
      </c>
      <c r="AF34" s="37">
        <v>22</v>
      </c>
      <c r="AG34" s="37">
        <v>693</v>
      </c>
      <c r="AH34" s="37">
        <v>37</v>
      </c>
      <c r="AI34" s="37">
        <v>63</v>
      </c>
      <c r="AJ34" s="37">
        <v>473</v>
      </c>
      <c r="AK34" s="37">
        <v>0</v>
      </c>
      <c r="AL34" s="37">
        <v>60</v>
      </c>
      <c r="AM34" s="37">
        <v>0</v>
      </c>
      <c r="AN34" s="37">
        <v>0</v>
      </c>
      <c r="AO34" s="37">
        <v>0</v>
      </c>
      <c r="AP34" s="37"/>
      <c r="AQ34" s="37"/>
      <c r="AR34" s="37"/>
      <c r="AS34" s="37">
        <v>371</v>
      </c>
      <c r="AT34" s="37">
        <v>5</v>
      </c>
      <c r="AU34" s="37">
        <v>0</v>
      </c>
      <c r="AV34" s="37">
        <v>2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335</v>
      </c>
      <c r="BI34" s="37">
        <v>303</v>
      </c>
      <c r="BJ34" s="37">
        <v>0</v>
      </c>
      <c r="BK34" s="37">
        <v>117</v>
      </c>
      <c r="BL34" s="37">
        <v>0</v>
      </c>
      <c r="BM34" s="37">
        <v>0</v>
      </c>
      <c r="BN34" s="37">
        <v>2</v>
      </c>
      <c r="BO34" s="37">
        <v>0</v>
      </c>
      <c r="BP34" s="37">
        <v>0</v>
      </c>
      <c r="BQ34" s="37">
        <v>72</v>
      </c>
      <c r="BR34" s="37">
        <v>7</v>
      </c>
      <c r="BS34" s="37">
        <v>0</v>
      </c>
      <c r="BT34" s="37">
        <v>18</v>
      </c>
      <c r="BU34" s="37">
        <v>1</v>
      </c>
      <c r="BV34" s="37">
        <v>0</v>
      </c>
      <c r="BW34" s="37">
        <v>0</v>
      </c>
      <c r="BX34" s="37">
        <v>0</v>
      </c>
      <c r="BY34" s="37">
        <v>0</v>
      </c>
      <c r="BZ34" s="37">
        <v>0</v>
      </c>
      <c r="CA34" s="37">
        <v>0</v>
      </c>
      <c r="CB34" s="37">
        <v>0</v>
      </c>
      <c r="CC34" s="37">
        <v>681</v>
      </c>
      <c r="CD34" s="37">
        <v>13</v>
      </c>
      <c r="CE34" s="37">
        <v>4</v>
      </c>
      <c r="CF34" s="37">
        <v>23</v>
      </c>
      <c r="CG34" s="37">
        <v>0</v>
      </c>
      <c r="CH34" s="37">
        <v>1</v>
      </c>
      <c r="CI34" s="37">
        <v>33</v>
      </c>
      <c r="CJ34" s="37">
        <v>1</v>
      </c>
      <c r="CK34" s="37">
        <v>0</v>
      </c>
      <c r="CL34" s="37">
        <v>1</v>
      </c>
      <c r="CM34" s="37">
        <v>0</v>
      </c>
      <c r="CN34" s="37">
        <v>0</v>
      </c>
      <c r="CO34" s="37">
        <v>0</v>
      </c>
      <c r="CP34" s="37">
        <v>0</v>
      </c>
      <c r="CQ34" s="37">
        <v>0</v>
      </c>
      <c r="CR34" s="37">
        <v>72</v>
      </c>
      <c r="CS34" s="37">
        <v>0</v>
      </c>
      <c r="CT34" s="37">
        <v>0</v>
      </c>
      <c r="CU34" s="37">
        <v>74</v>
      </c>
      <c r="CV34" s="37">
        <v>35</v>
      </c>
      <c r="CW34" s="37">
        <v>0</v>
      </c>
      <c r="CX34" s="37">
        <v>0</v>
      </c>
      <c r="CY34" s="37">
        <v>0</v>
      </c>
      <c r="CZ34" s="37">
        <v>0</v>
      </c>
      <c r="DA34" s="41">
        <f t="shared" si="13"/>
        <v>0.3826625059501772</v>
      </c>
      <c r="DB34" s="42">
        <f t="shared" si="14"/>
        <v>0.90617283950617289</v>
      </c>
      <c r="DC34" s="42">
        <f t="shared" si="15"/>
        <v>1.0537313432835822</v>
      </c>
      <c r="DD34" s="42">
        <f t="shared" si="1"/>
        <v>0.98675496688741726</v>
      </c>
      <c r="DE34" s="43">
        <f t="shared" si="2"/>
        <v>0.13233194055111863</v>
      </c>
      <c r="DF34" s="43">
        <f t="shared" si="3"/>
        <v>0.49218106995884775</v>
      </c>
      <c r="DG34" s="43">
        <f t="shared" si="4"/>
        <v>0.9805970149253731</v>
      </c>
      <c r="DH34" s="43">
        <f t="shared" si="5"/>
        <v>0.97350993377483441</v>
      </c>
      <c r="DI34" s="35">
        <f t="shared" si="6"/>
        <v>0.92772667542706966</v>
      </c>
      <c r="DJ34" s="40">
        <f t="shared" si="7"/>
        <v>0.63492496589358804</v>
      </c>
      <c r="DK34" s="35">
        <f t="shared" si="8"/>
        <v>1</v>
      </c>
      <c r="DL34" s="5"/>
      <c r="DM34" s="5"/>
      <c r="DN34" s="5"/>
      <c r="DO34" s="5"/>
      <c r="DP34" s="5"/>
      <c r="DQ34" s="5"/>
      <c r="DR34" s="5"/>
      <c r="DS34" s="5"/>
      <c r="DT34" s="5"/>
    </row>
    <row r="35" spans="1:12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4">
        <v>5594</v>
      </c>
      <c r="G35" s="44">
        <v>2770</v>
      </c>
      <c r="H35" s="45">
        <v>135</v>
      </c>
      <c r="I35" s="28">
        <f t="shared" si="12"/>
        <v>5388</v>
      </c>
      <c r="J35" s="46">
        <f t="shared" si="0"/>
        <v>1788</v>
      </c>
      <c r="K35" s="44">
        <v>154</v>
      </c>
      <c r="L35" s="51">
        <v>252</v>
      </c>
      <c r="M35" s="51">
        <v>217</v>
      </c>
      <c r="N35" s="51">
        <v>3</v>
      </c>
      <c r="O35" s="51">
        <v>258</v>
      </c>
      <c r="P35" s="51">
        <v>173</v>
      </c>
      <c r="Q35" s="51">
        <v>0</v>
      </c>
      <c r="R35" s="51">
        <v>502</v>
      </c>
      <c r="S35" s="51">
        <v>468</v>
      </c>
      <c r="T35" s="51">
        <v>0</v>
      </c>
      <c r="U35" s="51">
        <v>804</v>
      </c>
      <c r="V35" s="51">
        <v>436</v>
      </c>
      <c r="W35" s="51">
        <v>0</v>
      </c>
      <c r="X35" s="51">
        <v>377</v>
      </c>
      <c r="Y35" s="51">
        <v>0</v>
      </c>
      <c r="Z35" s="51">
        <v>5</v>
      </c>
      <c r="AA35" s="51">
        <v>405</v>
      </c>
      <c r="AB35" s="51">
        <v>0</v>
      </c>
      <c r="AC35" s="51">
        <v>6</v>
      </c>
      <c r="AD35" s="51">
        <v>459</v>
      </c>
      <c r="AE35" s="51">
        <v>0</v>
      </c>
      <c r="AF35" s="51">
        <v>27</v>
      </c>
      <c r="AG35" s="51">
        <v>472</v>
      </c>
      <c r="AH35" s="51">
        <v>0</v>
      </c>
      <c r="AI35" s="51">
        <v>98</v>
      </c>
      <c r="AJ35" s="51">
        <v>111</v>
      </c>
      <c r="AK35" s="51">
        <v>0</v>
      </c>
      <c r="AL35" s="51">
        <v>5</v>
      </c>
      <c r="AM35" s="51">
        <v>11</v>
      </c>
      <c r="AN35" s="51">
        <v>0</v>
      </c>
      <c r="AO35" s="51">
        <v>0</v>
      </c>
      <c r="AP35" s="51">
        <v>0</v>
      </c>
      <c r="AQ35" s="51">
        <v>0</v>
      </c>
      <c r="AR35" s="51">
        <v>0</v>
      </c>
      <c r="AS35" s="51">
        <v>241</v>
      </c>
      <c r="AT35" s="51">
        <v>0</v>
      </c>
      <c r="AU35" s="51">
        <v>0</v>
      </c>
      <c r="AV35" s="51">
        <v>0</v>
      </c>
      <c r="AW35" s="51">
        <v>0</v>
      </c>
      <c r="AX35" s="51">
        <v>0</v>
      </c>
      <c r="AY35" s="51">
        <v>0</v>
      </c>
      <c r="AZ35" s="51">
        <v>0</v>
      </c>
      <c r="BA35" s="51">
        <v>0</v>
      </c>
      <c r="BB35" s="51">
        <v>0</v>
      </c>
      <c r="BC35" s="51">
        <v>0</v>
      </c>
      <c r="BD35" s="51">
        <v>0</v>
      </c>
      <c r="BE35" s="51">
        <v>0</v>
      </c>
      <c r="BF35" s="51">
        <v>0</v>
      </c>
      <c r="BG35" s="51">
        <v>0</v>
      </c>
      <c r="BH35" s="51">
        <v>533</v>
      </c>
      <c r="BI35" s="51">
        <v>484</v>
      </c>
      <c r="BJ35" s="51">
        <v>0</v>
      </c>
      <c r="BK35" s="51">
        <v>118</v>
      </c>
      <c r="BL35" s="51">
        <v>0</v>
      </c>
      <c r="BM35" s="51">
        <v>0</v>
      </c>
      <c r="BN35" s="51">
        <v>0</v>
      </c>
      <c r="BO35" s="51">
        <v>0</v>
      </c>
      <c r="BP35" s="51">
        <v>0</v>
      </c>
      <c r="BQ35" s="51">
        <v>83</v>
      </c>
      <c r="BR35" s="51">
        <v>0</v>
      </c>
      <c r="BS35" s="51">
        <v>0</v>
      </c>
      <c r="BT35" s="51">
        <v>8</v>
      </c>
      <c r="BU35" s="51">
        <v>0</v>
      </c>
      <c r="BV35" s="51">
        <v>0</v>
      </c>
      <c r="BW35" s="51">
        <v>0</v>
      </c>
      <c r="BX35" s="51">
        <v>0</v>
      </c>
      <c r="BY35" s="51">
        <v>0</v>
      </c>
      <c r="BZ35" s="51">
        <v>0</v>
      </c>
      <c r="CA35" s="51">
        <v>0</v>
      </c>
      <c r="CB35" s="51">
        <v>0</v>
      </c>
      <c r="CC35" s="51">
        <v>559</v>
      </c>
      <c r="CD35" s="51">
        <v>0</v>
      </c>
      <c r="CE35" s="51">
        <v>10</v>
      </c>
      <c r="CF35" s="51">
        <v>4</v>
      </c>
      <c r="CG35" s="51">
        <v>0</v>
      </c>
      <c r="CH35" s="51">
        <v>0</v>
      </c>
      <c r="CI35" s="51">
        <v>27</v>
      </c>
      <c r="CJ35" s="51">
        <v>10</v>
      </c>
      <c r="CK35" s="51">
        <v>0</v>
      </c>
      <c r="CL35" s="51">
        <v>1</v>
      </c>
      <c r="CM35" s="51">
        <v>0</v>
      </c>
      <c r="CN35" s="51">
        <v>0</v>
      </c>
      <c r="CO35" s="51">
        <v>0</v>
      </c>
      <c r="CP35" s="51">
        <v>0</v>
      </c>
      <c r="CQ35" s="51">
        <v>0</v>
      </c>
      <c r="CR35" s="51">
        <v>130</v>
      </c>
      <c r="CS35" s="51">
        <v>0</v>
      </c>
      <c r="CT35" s="51">
        <v>0</v>
      </c>
      <c r="CU35" s="51">
        <v>33</v>
      </c>
      <c r="CV35" s="51">
        <v>0</v>
      </c>
      <c r="CW35" s="51">
        <v>0</v>
      </c>
      <c r="CX35" s="51">
        <v>0</v>
      </c>
      <c r="CY35" s="51">
        <v>0</v>
      </c>
      <c r="CZ35" s="51">
        <v>0</v>
      </c>
      <c r="DA35" s="41">
        <f t="shared" si="13"/>
        <v>0.41268895673542333</v>
      </c>
      <c r="DB35" s="42">
        <f t="shared" si="14"/>
        <v>1.0953678474114441</v>
      </c>
      <c r="DC35" s="42">
        <f t="shared" si="15"/>
        <v>1.0524109014675052</v>
      </c>
      <c r="DD35" s="42">
        <f t="shared" si="1"/>
        <v>1.2403846153846154</v>
      </c>
      <c r="DE35" s="43">
        <f t="shared" si="2"/>
        <v>0.14461240598704297</v>
      </c>
      <c r="DF35" s="43">
        <f t="shared" si="3"/>
        <v>0.59400544959128065</v>
      </c>
      <c r="DG35" s="43">
        <f t="shared" si="4"/>
        <v>0.98113207547169812</v>
      </c>
      <c r="DH35" s="43">
        <f t="shared" si="5"/>
        <v>0.83173076923076927</v>
      </c>
      <c r="DI35" s="35">
        <f t="shared" si="6"/>
        <v>0.96317483017518768</v>
      </c>
      <c r="DJ35" s="40">
        <f t="shared" si="7"/>
        <v>0.64548736462093859</v>
      </c>
      <c r="DK35" s="35">
        <f t="shared" si="8"/>
        <v>1.1407407407407408</v>
      </c>
      <c r="DL35" s="5"/>
      <c r="DM35" s="5"/>
      <c r="DN35" s="5"/>
      <c r="DO35" s="5"/>
      <c r="DP35" s="5"/>
      <c r="DQ35" s="5"/>
      <c r="DR35" s="5"/>
      <c r="DS35" s="5"/>
      <c r="DT35" s="5"/>
    </row>
    <row r="36" spans="1:12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4">
        <v>49712</v>
      </c>
      <c r="G36" s="44">
        <v>22170</v>
      </c>
      <c r="H36" s="45">
        <v>2500</v>
      </c>
      <c r="I36" s="28">
        <f t="shared" si="12"/>
        <v>48639</v>
      </c>
      <c r="J36" s="46">
        <f t="shared" si="0"/>
        <v>15684</v>
      </c>
      <c r="K36" s="44">
        <v>2510</v>
      </c>
      <c r="L36" s="51">
        <v>4456</v>
      </c>
      <c r="M36" s="51">
        <v>3238</v>
      </c>
      <c r="N36" s="51">
        <v>395</v>
      </c>
      <c r="O36" s="51">
        <v>2046</v>
      </c>
      <c r="P36" s="51">
        <v>1869</v>
      </c>
      <c r="Q36" s="51">
        <v>1</v>
      </c>
      <c r="R36" s="51">
        <v>4195</v>
      </c>
      <c r="S36" s="51">
        <v>3884</v>
      </c>
      <c r="T36" s="51">
        <v>6</v>
      </c>
      <c r="U36" s="51">
        <v>7044</v>
      </c>
      <c r="V36" s="51">
        <v>4899</v>
      </c>
      <c r="W36" s="51">
        <v>14</v>
      </c>
      <c r="X36" s="51">
        <v>2951</v>
      </c>
      <c r="Y36" s="51">
        <v>70</v>
      </c>
      <c r="Z36" s="51">
        <v>81</v>
      </c>
      <c r="AA36" s="51">
        <v>3580</v>
      </c>
      <c r="AB36" s="51">
        <v>175</v>
      </c>
      <c r="AC36" s="51">
        <v>112</v>
      </c>
      <c r="AD36" s="51">
        <v>3978</v>
      </c>
      <c r="AE36" s="51">
        <v>442</v>
      </c>
      <c r="AF36" s="51">
        <v>243</v>
      </c>
      <c r="AG36" s="51">
        <v>3086</v>
      </c>
      <c r="AH36" s="51">
        <v>18</v>
      </c>
      <c r="AI36" s="51">
        <v>1171</v>
      </c>
      <c r="AJ36" s="51">
        <v>4387</v>
      </c>
      <c r="AK36" s="51">
        <v>6</v>
      </c>
      <c r="AL36" s="51">
        <v>427</v>
      </c>
      <c r="AM36" s="51">
        <v>2463</v>
      </c>
      <c r="AN36" s="51">
        <v>2</v>
      </c>
      <c r="AO36" s="51">
        <v>0</v>
      </c>
      <c r="AP36" s="51">
        <v>0</v>
      </c>
      <c r="AQ36" s="51">
        <v>0</v>
      </c>
      <c r="AR36" s="51">
        <v>0</v>
      </c>
      <c r="AS36" s="51">
        <v>1883</v>
      </c>
      <c r="AT36" s="51">
        <v>7</v>
      </c>
      <c r="AU36" s="51">
        <v>12</v>
      </c>
      <c r="AV36" s="51">
        <v>226</v>
      </c>
      <c r="AW36" s="51">
        <v>0</v>
      </c>
      <c r="AX36" s="51">
        <v>0</v>
      </c>
      <c r="AY36" s="51">
        <v>9</v>
      </c>
      <c r="AZ36" s="51">
        <v>0</v>
      </c>
      <c r="BA36" s="51">
        <v>0</v>
      </c>
      <c r="BB36" s="51">
        <v>0</v>
      </c>
      <c r="BC36" s="51">
        <v>0</v>
      </c>
      <c r="BD36" s="51">
        <v>0</v>
      </c>
      <c r="BE36" s="51">
        <v>0</v>
      </c>
      <c r="BF36" s="51">
        <v>0</v>
      </c>
      <c r="BG36" s="51">
        <v>0</v>
      </c>
      <c r="BH36" s="51">
        <v>666</v>
      </c>
      <c r="BI36" s="51">
        <v>654</v>
      </c>
      <c r="BJ36" s="51">
        <v>0</v>
      </c>
      <c r="BK36" s="51">
        <v>752</v>
      </c>
      <c r="BL36" s="51">
        <v>23</v>
      </c>
      <c r="BM36" s="51">
        <v>3</v>
      </c>
      <c r="BN36" s="51">
        <v>14</v>
      </c>
      <c r="BO36" s="51">
        <v>0</v>
      </c>
      <c r="BP36" s="51">
        <v>0</v>
      </c>
      <c r="BQ36" s="51">
        <v>379</v>
      </c>
      <c r="BR36" s="51">
        <v>28</v>
      </c>
      <c r="BS36" s="51">
        <v>0</v>
      </c>
      <c r="BT36" s="51">
        <v>83</v>
      </c>
      <c r="BU36" s="51">
        <v>3</v>
      </c>
      <c r="BV36" s="51">
        <v>0</v>
      </c>
      <c r="BW36" s="51">
        <v>0</v>
      </c>
      <c r="BX36" s="51">
        <v>0</v>
      </c>
      <c r="BY36" s="51">
        <v>0</v>
      </c>
      <c r="BZ36" s="51">
        <v>0</v>
      </c>
      <c r="CA36" s="51">
        <v>0</v>
      </c>
      <c r="CB36" s="51">
        <v>0</v>
      </c>
      <c r="CC36" s="51">
        <v>4543</v>
      </c>
      <c r="CD36" s="51">
        <v>184</v>
      </c>
      <c r="CE36" s="51">
        <v>29</v>
      </c>
      <c r="CF36" s="51">
        <v>923</v>
      </c>
      <c r="CG36" s="51">
        <v>0</v>
      </c>
      <c r="CH36" s="51">
        <v>9</v>
      </c>
      <c r="CI36" s="51">
        <v>191</v>
      </c>
      <c r="CJ36" s="51">
        <v>131</v>
      </c>
      <c r="CK36" s="51">
        <v>0</v>
      </c>
      <c r="CL36" s="51">
        <v>198</v>
      </c>
      <c r="CM36" s="51">
        <v>2</v>
      </c>
      <c r="CN36" s="51">
        <v>1</v>
      </c>
      <c r="CO36" s="51">
        <v>0</v>
      </c>
      <c r="CP36" s="51">
        <v>0</v>
      </c>
      <c r="CQ36" s="51">
        <v>0</v>
      </c>
      <c r="CR36" s="51">
        <v>430</v>
      </c>
      <c r="CS36" s="51">
        <v>1</v>
      </c>
      <c r="CT36" s="51">
        <v>6</v>
      </c>
      <c r="CU36" s="51">
        <v>106</v>
      </c>
      <c r="CV36" s="51">
        <v>0</v>
      </c>
      <c r="CW36" s="51">
        <v>0</v>
      </c>
      <c r="CX36" s="51">
        <v>50</v>
      </c>
      <c r="CY36" s="51">
        <v>48</v>
      </c>
      <c r="CZ36" s="51">
        <v>0</v>
      </c>
      <c r="DA36" s="41">
        <f t="shared" ref="DA36:DA67" si="16">(I36+K36)/B36</f>
        <v>0.48611018712994553</v>
      </c>
      <c r="DB36" s="42">
        <f t="shared" ref="DB36:DB67" si="17">U36/C36</f>
        <v>0.97602882083968412</v>
      </c>
      <c r="DC36" s="42">
        <f t="shared" ref="DC36:DC67" si="18">R36/D36</f>
        <v>1.0211781888997078</v>
      </c>
      <c r="DD36" s="42">
        <f t="shared" ref="DD36:DD67" si="19">O36/E36</f>
        <v>1.054095826893354</v>
      </c>
      <c r="DE36" s="43">
        <f t="shared" ref="DE36:DE67" si="20">(J36+K36)/B36</f>
        <v>0.17291225135666835</v>
      </c>
      <c r="DF36" s="43">
        <f t="shared" ref="DF36:DF67" si="21">V36/C36</f>
        <v>0.67881391159761673</v>
      </c>
      <c r="DG36" s="43">
        <f t="shared" ref="DG36:DG67" si="22">S36/D36</f>
        <v>0.94547224926971762</v>
      </c>
      <c r="DH36" s="43">
        <f t="shared" ref="DH36:DH67" si="23">P36/E36</f>
        <v>0.96290571870170016</v>
      </c>
      <c r="DI36" s="35">
        <f t="shared" ref="DI36:DI67" si="24">I36/F36</f>
        <v>0.9784156742838751</v>
      </c>
      <c r="DJ36" s="40">
        <f t="shared" ref="DJ36:DJ67" si="25">J36/G36</f>
        <v>0.70744248985115021</v>
      </c>
      <c r="DK36" s="35">
        <f t="shared" ref="DK36:DK67" si="26">K36/H36</f>
        <v>1.004</v>
      </c>
      <c r="DL36" s="5"/>
      <c r="DM36" s="5"/>
      <c r="DN36" s="5"/>
      <c r="DO36" s="5"/>
      <c r="DP36" s="5"/>
      <c r="DQ36" s="5"/>
      <c r="DR36" s="5"/>
      <c r="DS36" s="5"/>
      <c r="DT36" s="5"/>
    </row>
    <row r="37" spans="1:12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4">
        <v>15744</v>
      </c>
      <c r="G37" s="44">
        <v>6945</v>
      </c>
      <c r="H37" s="45">
        <v>490</v>
      </c>
      <c r="I37" s="28">
        <f t="shared" si="12"/>
        <v>16414</v>
      </c>
      <c r="J37" s="46">
        <f t="shared" si="0"/>
        <v>4821</v>
      </c>
      <c r="K37" s="44">
        <v>490</v>
      </c>
      <c r="L37" s="48">
        <v>620</v>
      </c>
      <c r="M37" s="48">
        <v>438</v>
      </c>
      <c r="N37" s="48">
        <v>0</v>
      </c>
      <c r="O37" s="48">
        <v>295</v>
      </c>
      <c r="P37" s="48">
        <v>265</v>
      </c>
      <c r="Q37" s="48">
        <v>0</v>
      </c>
      <c r="R37" s="48">
        <v>718</v>
      </c>
      <c r="S37" s="48">
        <v>718</v>
      </c>
      <c r="T37" s="48">
        <v>0</v>
      </c>
      <c r="U37" s="48">
        <v>1301</v>
      </c>
      <c r="V37" s="48">
        <v>1078</v>
      </c>
      <c r="W37" s="48">
        <v>0</v>
      </c>
      <c r="X37" s="48">
        <v>534</v>
      </c>
      <c r="Y37" s="48">
        <v>11</v>
      </c>
      <c r="Z37" s="48">
        <v>0</v>
      </c>
      <c r="AA37" s="48">
        <v>716</v>
      </c>
      <c r="AB37" s="48">
        <v>14</v>
      </c>
      <c r="AC37" s="48">
        <v>20</v>
      </c>
      <c r="AD37" s="48">
        <v>836</v>
      </c>
      <c r="AE37" s="48">
        <v>8</v>
      </c>
      <c r="AF37" s="48">
        <v>0</v>
      </c>
      <c r="AG37" s="48">
        <v>988</v>
      </c>
      <c r="AH37" s="48">
        <v>11</v>
      </c>
      <c r="AI37" s="48">
        <v>101</v>
      </c>
      <c r="AJ37" s="48">
        <v>1069</v>
      </c>
      <c r="AK37" s="48">
        <v>2</v>
      </c>
      <c r="AL37" s="48">
        <v>369</v>
      </c>
      <c r="AM37" s="48">
        <v>917</v>
      </c>
      <c r="AN37" s="48">
        <v>3</v>
      </c>
      <c r="AO37" s="48">
        <v>0</v>
      </c>
      <c r="AP37" s="48">
        <v>546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2071</v>
      </c>
      <c r="BF37" s="48">
        <v>1730</v>
      </c>
      <c r="BG37" s="48">
        <v>0</v>
      </c>
      <c r="BH37" s="48">
        <v>83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98</v>
      </c>
      <c r="BO37" s="48">
        <v>0</v>
      </c>
      <c r="BP37" s="48">
        <v>0</v>
      </c>
      <c r="BQ37" s="48">
        <v>38</v>
      </c>
      <c r="BR37" s="48">
        <v>0</v>
      </c>
      <c r="BS37" s="48">
        <v>0</v>
      </c>
      <c r="BT37" s="48">
        <v>0</v>
      </c>
      <c r="BU37" s="48">
        <v>0</v>
      </c>
      <c r="BV37" s="48">
        <v>0</v>
      </c>
      <c r="BW37" s="48">
        <v>1</v>
      </c>
      <c r="BX37" s="48">
        <v>0</v>
      </c>
      <c r="BY37" s="48">
        <v>0</v>
      </c>
      <c r="BZ37" s="48">
        <v>3236</v>
      </c>
      <c r="CA37" s="48">
        <v>454</v>
      </c>
      <c r="CB37" s="48">
        <v>0</v>
      </c>
      <c r="CC37" s="48">
        <v>64</v>
      </c>
      <c r="CD37" s="48">
        <v>0</v>
      </c>
      <c r="CE37" s="48">
        <v>0</v>
      </c>
      <c r="CF37" s="48">
        <v>105</v>
      </c>
      <c r="CG37" s="48">
        <v>51</v>
      </c>
      <c r="CH37" s="48">
        <v>0</v>
      </c>
      <c r="CI37" s="48">
        <v>42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906</v>
      </c>
      <c r="CP37" s="48">
        <v>0</v>
      </c>
      <c r="CQ37" s="48">
        <v>0</v>
      </c>
      <c r="CR37" s="48">
        <v>68</v>
      </c>
      <c r="CS37" s="48">
        <v>38</v>
      </c>
      <c r="CT37" s="48">
        <v>0</v>
      </c>
      <c r="CU37" s="48">
        <v>0</v>
      </c>
      <c r="CV37" s="48">
        <v>0</v>
      </c>
      <c r="CW37" s="48">
        <v>0</v>
      </c>
      <c r="CX37" s="48">
        <v>1162</v>
      </c>
      <c r="CY37" s="48">
        <v>0</v>
      </c>
      <c r="CZ37" s="48">
        <v>0</v>
      </c>
      <c r="DA37" s="41">
        <f t="shared" si="16"/>
        <v>0.56196808510638296</v>
      </c>
      <c r="DB37" s="42">
        <f t="shared" si="17"/>
        <v>0.89848066298342544</v>
      </c>
      <c r="DC37" s="42">
        <f t="shared" si="18"/>
        <v>0.98762035763411282</v>
      </c>
      <c r="DD37" s="42">
        <f t="shared" si="19"/>
        <v>1.0966542750929369</v>
      </c>
      <c r="DE37" s="43">
        <f t="shared" si="20"/>
        <v>0.17656250000000001</v>
      </c>
      <c r="DF37" s="43">
        <f t="shared" si="21"/>
        <v>0.74447513812154698</v>
      </c>
      <c r="DG37" s="43">
        <f t="shared" si="22"/>
        <v>0.98762035763411282</v>
      </c>
      <c r="DH37" s="43">
        <f t="shared" si="23"/>
        <v>0.98513011152416352</v>
      </c>
      <c r="DI37" s="35">
        <f t="shared" si="24"/>
        <v>1.042555894308943</v>
      </c>
      <c r="DJ37" s="40">
        <f t="shared" si="25"/>
        <v>0.69416846652267816</v>
      </c>
      <c r="DK37" s="35">
        <f t="shared" si="26"/>
        <v>1</v>
      </c>
      <c r="DL37" s="5"/>
      <c r="DM37" s="5"/>
      <c r="DN37" s="5"/>
      <c r="DO37" s="5"/>
      <c r="DP37" s="5"/>
      <c r="DQ37" s="5"/>
      <c r="DR37" s="5"/>
      <c r="DS37" s="5"/>
      <c r="DT37" s="5"/>
    </row>
    <row r="38" spans="1:12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4">
        <v>3170</v>
      </c>
      <c r="G38" s="44">
        <v>1425</v>
      </c>
      <c r="H38" s="45">
        <v>70</v>
      </c>
      <c r="I38" s="28">
        <f t="shared" si="12"/>
        <v>3147</v>
      </c>
      <c r="J38" s="46">
        <f t="shared" si="0"/>
        <v>1083</v>
      </c>
      <c r="K38" s="44">
        <v>70</v>
      </c>
      <c r="L38" s="51">
        <v>134</v>
      </c>
      <c r="M38" s="51">
        <v>101</v>
      </c>
      <c r="N38" s="51">
        <v>0</v>
      </c>
      <c r="O38" s="51">
        <v>186</v>
      </c>
      <c r="P38" s="51">
        <v>254</v>
      </c>
      <c r="Q38" s="51">
        <v>0</v>
      </c>
      <c r="R38" s="51">
        <v>321</v>
      </c>
      <c r="S38" s="51">
        <v>328</v>
      </c>
      <c r="T38" s="51">
        <v>0</v>
      </c>
      <c r="U38" s="51">
        <v>516</v>
      </c>
      <c r="V38" s="51">
        <v>296</v>
      </c>
      <c r="W38" s="51">
        <v>0</v>
      </c>
      <c r="X38" s="51">
        <v>289</v>
      </c>
      <c r="Y38" s="51">
        <v>17</v>
      </c>
      <c r="Z38" s="51">
        <v>0</v>
      </c>
      <c r="AA38" s="51">
        <v>219</v>
      </c>
      <c r="AB38" s="51">
        <v>39</v>
      </c>
      <c r="AC38" s="51">
        <v>3</v>
      </c>
      <c r="AD38" s="51">
        <v>229</v>
      </c>
      <c r="AE38" s="51">
        <v>10</v>
      </c>
      <c r="AF38" s="51">
        <v>8</v>
      </c>
      <c r="AG38" s="51">
        <v>201</v>
      </c>
      <c r="AH38" s="51">
        <v>0</v>
      </c>
      <c r="AI38" s="51">
        <v>56</v>
      </c>
      <c r="AJ38" s="51">
        <v>130</v>
      </c>
      <c r="AK38" s="51">
        <v>0</v>
      </c>
      <c r="AL38" s="51">
        <v>0</v>
      </c>
      <c r="AM38" s="51">
        <v>0</v>
      </c>
      <c r="AN38" s="51">
        <v>0</v>
      </c>
      <c r="AO38" s="51">
        <v>0</v>
      </c>
      <c r="AP38" s="51">
        <v>0</v>
      </c>
      <c r="AQ38" s="51">
        <v>0</v>
      </c>
      <c r="AR38" s="51">
        <v>0</v>
      </c>
      <c r="AS38" s="51">
        <v>118</v>
      </c>
      <c r="AT38" s="51">
        <v>2</v>
      </c>
      <c r="AU38" s="51">
        <v>0</v>
      </c>
      <c r="AV38" s="51">
        <v>0</v>
      </c>
      <c r="AW38" s="51">
        <v>0</v>
      </c>
      <c r="AX38" s="51">
        <v>0</v>
      </c>
      <c r="AY38" s="51">
        <v>0</v>
      </c>
      <c r="AZ38" s="51">
        <v>0</v>
      </c>
      <c r="BA38" s="51">
        <v>0</v>
      </c>
      <c r="BB38" s="51">
        <v>0</v>
      </c>
      <c r="BC38" s="51">
        <v>0</v>
      </c>
      <c r="BD38" s="51">
        <v>0</v>
      </c>
      <c r="BE38" s="51">
        <v>0</v>
      </c>
      <c r="BF38" s="51">
        <v>0</v>
      </c>
      <c r="BG38" s="51">
        <v>0</v>
      </c>
      <c r="BH38" s="51">
        <v>0</v>
      </c>
      <c r="BI38" s="51">
        <v>0</v>
      </c>
      <c r="BJ38" s="51">
        <v>0</v>
      </c>
      <c r="BK38" s="51">
        <v>25</v>
      </c>
      <c r="BL38" s="51">
        <v>3</v>
      </c>
      <c r="BM38" s="51">
        <v>0</v>
      </c>
      <c r="BN38" s="51">
        <v>6</v>
      </c>
      <c r="BO38" s="51">
        <v>0</v>
      </c>
      <c r="BP38" s="51">
        <v>0</v>
      </c>
      <c r="BQ38" s="51">
        <v>36</v>
      </c>
      <c r="BR38" s="51">
        <v>0</v>
      </c>
      <c r="BS38" s="51">
        <v>0</v>
      </c>
      <c r="BT38" s="51">
        <v>9</v>
      </c>
      <c r="BU38" s="51">
        <v>0</v>
      </c>
      <c r="BV38" s="51">
        <v>0</v>
      </c>
      <c r="BW38" s="51">
        <v>0</v>
      </c>
      <c r="BX38" s="51">
        <v>0</v>
      </c>
      <c r="BY38" s="51">
        <v>0</v>
      </c>
      <c r="BZ38" s="51">
        <v>0</v>
      </c>
      <c r="CA38" s="51">
        <v>0</v>
      </c>
      <c r="CB38" s="51">
        <v>0</v>
      </c>
      <c r="CC38" s="51">
        <v>536</v>
      </c>
      <c r="CD38" s="51">
        <v>20</v>
      </c>
      <c r="CE38" s="51">
        <v>0</v>
      </c>
      <c r="CF38" s="51">
        <v>32</v>
      </c>
      <c r="CG38" s="51">
        <v>2</v>
      </c>
      <c r="CH38" s="51">
        <v>1</v>
      </c>
      <c r="CI38" s="51">
        <v>11</v>
      </c>
      <c r="CJ38" s="51">
        <v>10</v>
      </c>
      <c r="CK38" s="51">
        <v>0</v>
      </c>
      <c r="CL38" s="51">
        <v>29</v>
      </c>
      <c r="CM38" s="51">
        <v>0</v>
      </c>
      <c r="CN38" s="51">
        <v>0</v>
      </c>
      <c r="CO38" s="51">
        <v>0</v>
      </c>
      <c r="CP38" s="51">
        <v>0</v>
      </c>
      <c r="CQ38" s="51">
        <v>0</v>
      </c>
      <c r="CR38" s="51">
        <v>107</v>
      </c>
      <c r="CS38" s="51">
        <v>1</v>
      </c>
      <c r="CT38" s="51">
        <v>2</v>
      </c>
      <c r="CU38" s="51">
        <v>13</v>
      </c>
      <c r="CV38" s="51">
        <v>0</v>
      </c>
      <c r="CW38" s="51">
        <v>0</v>
      </c>
      <c r="CX38" s="51">
        <v>0</v>
      </c>
      <c r="CY38" s="51">
        <v>0</v>
      </c>
      <c r="CZ38" s="51">
        <v>0</v>
      </c>
      <c r="DA38" s="41">
        <f t="shared" si="16"/>
        <v>0.4621462433558397</v>
      </c>
      <c r="DB38" s="42">
        <f t="shared" si="17"/>
        <v>0.96448598130841123</v>
      </c>
      <c r="DC38" s="42">
        <f t="shared" si="18"/>
        <v>0.95252225519287836</v>
      </c>
      <c r="DD38" s="42">
        <f t="shared" si="19"/>
        <v>1.0449438202247192</v>
      </c>
      <c r="DE38" s="43">
        <f t="shared" si="20"/>
        <v>0.16563712110328976</v>
      </c>
      <c r="DF38" s="43">
        <f t="shared" si="21"/>
        <v>0.55327102803738315</v>
      </c>
      <c r="DG38" s="43">
        <f t="shared" si="22"/>
        <v>0.97329376854599403</v>
      </c>
      <c r="DH38" s="43">
        <f t="shared" si="23"/>
        <v>1.4269662921348314</v>
      </c>
      <c r="DI38" s="35">
        <f t="shared" si="24"/>
        <v>0.99274447949526812</v>
      </c>
      <c r="DJ38" s="40">
        <f t="shared" si="25"/>
        <v>0.76</v>
      </c>
      <c r="DK38" s="35">
        <f t="shared" si="26"/>
        <v>1</v>
      </c>
      <c r="DL38" s="5"/>
      <c r="DM38" s="5"/>
      <c r="DN38" s="5"/>
      <c r="DO38" s="5"/>
      <c r="DP38" s="5"/>
      <c r="DQ38" s="5"/>
      <c r="DR38" s="5"/>
      <c r="DS38" s="5"/>
      <c r="DT38" s="5"/>
    </row>
    <row r="39" spans="1:12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4">
        <v>1443</v>
      </c>
      <c r="G39" s="44">
        <v>692</v>
      </c>
      <c r="H39" s="45">
        <v>40</v>
      </c>
      <c r="I39" s="28">
        <f t="shared" si="12"/>
        <v>1306</v>
      </c>
      <c r="J39" s="46">
        <f t="shared" si="0"/>
        <v>376</v>
      </c>
      <c r="K39" s="44">
        <v>0</v>
      </c>
      <c r="L39" s="37">
        <v>107</v>
      </c>
      <c r="M39" s="37">
        <v>97</v>
      </c>
      <c r="N39" s="37">
        <v>0</v>
      </c>
      <c r="O39" s="37">
        <v>76</v>
      </c>
      <c r="P39" s="37">
        <v>62</v>
      </c>
      <c r="Q39" s="37">
        <v>0</v>
      </c>
      <c r="R39" s="37">
        <v>125</v>
      </c>
      <c r="S39" s="37">
        <v>124</v>
      </c>
      <c r="T39" s="37">
        <v>0</v>
      </c>
      <c r="U39" s="37">
        <v>215</v>
      </c>
      <c r="V39" s="37">
        <v>84</v>
      </c>
      <c r="W39" s="37">
        <v>0</v>
      </c>
      <c r="X39" s="37">
        <v>132</v>
      </c>
      <c r="Y39" s="37">
        <v>0</v>
      </c>
      <c r="Z39" s="37">
        <v>0</v>
      </c>
      <c r="AA39" s="37">
        <v>131</v>
      </c>
      <c r="AB39" s="37">
        <v>0</v>
      </c>
      <c r="AC39" s="37">
        <v>0</v>
      </c>
      <c r="AD39" s="37">
        <v>102</v>
      </c>
      <c r="AE39" s="37">
        <v>0</v>
      </c>
      <c r="AF39" s="37">
        <v>0</v>
      </c>
      <c r="AG39" s="37">
        <v>1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>
        <v>0</v>
      </c>
      <c r="AN39" s="37">
        <v>0</v>
      </c>
      <c r="AO39" s="37">
        <v>0</v>
      </c>
      <c r="AP39" s="37"/>
      <c r="AQ39" s="37"/>
      <c r="AR39" s="37"/>
      <c r="AS39" s="37">
        <v>92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16</v>
      </c>
      <c r="BL39" s="37">
        <v>0</v>
      </c>
      <c r="BM39" s="37">
        <v>0</v>
      </c>
      <c r="BN39" s="37"/>
      <c r="BO39" s="37"/>
      <c r="BP39" s="37"/>
      <c r="BQ39" s="37">
        <v>27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0</v>
      </c>
      <c r="BY39" s="37">
        <v>0</v>
      </c>
      <c r="BZ39" s="37">
        <v>0</v>
      </c>
      <c r="CA39" s="37">
        <v>0</v>
      </c>
      <c r="CB39" s="37">
        <v>0</v>
      </c>
      <c r="CC39" s="37">
        <v>247</v>
      </c>
      <c r="CD39" s="37">
        <v>0</v>
      </c>
      <c r="CE39" s="37">
        <v>0</v>
      </c>
      <c r="CF39" s="37">
        <v>7</v>
      </c>
      <c r="CG39" s="37">
        <v>0</v>
      </c>
      <c r="CH39" s="37">
        <v>0</v>
      </c>
      <c r="CI39" s="37">
        <v>18</v>
      </c>
      <c r="CJ39" s="37">
        <v>9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0</v>
      </c>
      <c r="CQ39" s="37">
        <v>0</v>
      </c>
      <c r="CR39" s="37">
        <v>8</v>
      </c>
      <c r="CS39" s="37">
        <v>0</v>
      </c>
      <c r="CT39" s="37">
        <v>0</v>
      </c>
      <c r="CU39" s="37">
        <v>2</v>
      </c>
      <c r="CV39" s="37">
        <v>0</v>
      </c>
      <c r="CW39" s="37">
        <v>0</v>
      </c>
      <c r="CX39" s="37">
        <v>0</v>
      </c>
      <c r="CY39" s="37">
        <v>0</v>
      </c>
      <c r="CZ39" s="37">
        <v>0</v>
      </c>
      <c r="DA39" s="41">
        <f t="shared" si="16"/>
        <v>0.35306839686401731</v>
      </c>
      <c r="DB39" s="42">
        <f t="shared" si="17"/>
        <v>1.1944444444444444</v>
      </c>
      <c r="DC39" s="42">
        <f t="shared" si="18"/>
        <v>1.1261261261261262</v>
      </c>
      <c r="DD39" s="42">
        <f t="shared" si="19"/>
        <v>1.3818181818181818</v>
      </c>
      <c r="DE39" s="43">
        <f t="shared" si="20"/>
        <v>0.10164909434982428</v>
      </c>
      <c r="DF39" s="43">
        <f t="shared" si="21"/>
        <v>0.46666666666666667</v>
      </c>
      <c r="DG39" s="43">
        <f t="shared" si="22"/>
        <v>1.117117117117117</v>
      </c>
      <c r="DH39" s="43">
        <f t="shared" si="23"/>
        <v>1.1272727272727272</v>
      </c>
      <c r="DI39" s="35">
        <f t="shared" si="24"/>
        <v>0.90505890505890507</v>
      </c>
      <c r="DJ39" s="40">
        <f t="shared" si="25"/>
        <v>0.54335260115606931</v>
      </c>
      <c r="DK39" s="35">
        <f t="shared" si="26"/>
        <v>0</v>
      </c>
      <c r="DL39" s="5"/>
      <c r="DM39" s="5"/>
      <c r="DN39" s="5"/>
      <c r="DO39" s="5"/>
      <c r="DP39" s="5"/>
      <c r="DQ39" s="5"/>
      <c r="DR39" s="5"/>
      <c r="DS39" s="5"/>
      <c r="DT39" s="5"/>
    </row>
    <row r="40" spans="1:12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4">
        <v>5050</v>
      </c>
      <c r="G40" s="44">
        <v>2196</v>
      </c>
      <c r="H40" s="45">
        <v>120</v>
      </c>
      <c r="I40" s="28">
        <f t="shared" si="12"/>
        <v>4661</v>
      </c>
      <c r="J40" s="46">
        <f t="shared" si="0"/>
        <v>1268</v>
      </c>
      <c r="K40" s="44">
        <v>119</v>
      </c>
      <c r="L40" s="48">
        <v>187</v>
      </c>
      <c r="M40" s="48">
        <v>139</v>
      </c>
      <c r="N40" s="48">
        <v>0</v>
      </c>
      <c r="O40" s="48">
        <v>222</v>
      </c>
      <c r="P40" s="48">
        <v>220</v>
      </c>
      <c r="Q40" s="48">
        <v>0</v>
      </c>
      <c r="R40" s="48">
        <v>498</v>
      </c>
      <c r="S40" s="48">
        <v>455</v>
      </c>
      <c r="T40" s="48">
        <v>0</v>
      </c>
      <c r="U40" s="48">
        <v>845</v>
      </c>
      <c r="V40" s="48">
        <v>380</v>
      </c>
      <c r="W40" s="48">
        <v>0</v>
      </c>
      <c r="X40" s="48">
        <v>348</v>
      </c>
      <c r="Y40" s="48">
        <v>3</v>
      </c>
      <c r="Z40" s="48">
        <v>2</v>
      </c>
      <c r="AA40" s="48">
        <v>434</v>
      </c>
      <c r="AB40" s="48">
        <v>6</v>
      </c>
      <c r="AC40" s="48">
        <v>7</v>
      </c>
      <c r="AD40" s="48">
        <v>473</v>
      </c>
      <c r="AE40" s="48">
        <v>0</v>
      </c>
      <c r="AF40" s="48">
        <v>14</v>
      </c>
      <c r="AG40" s="48">
        <v>403</v>
      </c>
      <c r="AH40" s="48">
        <v>31</v>
      </c>
      <c r="AI40" s="48">
        <v>96</v>
      </c>
      <c r="AJ40" s="48">
        <v>60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271</v>
      </c>
      <c r="AT40" s="48">
        <v>5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75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53</v>
      </c>
      <c r="BR40" s="48">
        <v>5</v>
      </c>
      <c r="BS40" s="48">
        <v>0</v>
      </c>
      <c r="BT40" s="48">
        <v>16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473</v>
      </c>
      <c r="CD40" s="48">
        <v>13</v>
      </c>
      <c r="CE40" s="48">
        <v>0</v>
      </c>
      <c r="CF40" s="48">
        <v>189</v>
      </c>
      <c r="CG40" s="48">
        <v>1</v>
      </c>
      <c r="CH40" s="48">
        <v>0</v>
      </c>
      <c r="CI40" s="48">
        <v>13</v>
      </c>
      <c r="CJ40" s="48">
        <v>10</v>
      </c>
      <c r="CK40" s="48">
        <v>0</v>
      </c>
      <c r="CL40" s="48">
        <v>69</v>
      </c>
      <c r="CM40" s="48">
        <v>0</v>
      </c>
      <c r="CN40" s="48">
        <v>0</v>
      </c>
      <c r="CO40" s="48">
        <v>0</v>
      </c>
      <c r="CP40" s="48">
        <v>0</v>
      </c>
      <c r="CQ40" s="48">
        <v>0</v>
      </c>
      <c r="CR40" s="48">
        <v>0</v>
      </c>
      <c r="CS40" s="48">
        <v>0</v>
      </c>
      <c r="CT40" s="48">
        <v>0</v>
      </c>
      <c r="CU40" s="48">
        <v>32</v>
      </c>
      <c r="CV40" s="48">
        <v>0</v>
      </c>
      <c r="CW40" s="48">
        <v>0</v>
      </c>
      <c r="CX40" s="48">
        <v>0</v>
      </c>
      <c r="CY40" s="48">
        <v>0</v>
      </c>
      <c r="CZ40" s="48">
        <v>0</v>
      </c>
      <c r="DA40" s="41">
        <f t="shared" si="16"/>
        <v>0.37777602149687822</v>
      </c>
      <c r="DB40" s="42">
        <f t="shared" si="17"/>
        <v>0.92450765864332607</v>
      </c>
      <c r="DC40" s="42">
        <f t="shared" si="18"/>
        <v>1.0641025641025641</v>
      </c>
      <c r="DD40" s="42">
        <f t="shared" si="19"/>
        <v>1.0935960591133005</v>
      </c>
      <c r="DE40" s="43">
        <f t="shared" si="20"/>
        <v>0.1096182723464791</v>
      </c>
      <c r="DF40" s="43">
        <f t="shared" si="21"/>
        <v>0.41575492341356673</v>
      </c>
      <c r="DG40" s="43">
        <f t="shared" si="22"/>
        <v>0.97222222222222221</v>
      </c>
      <c r="DH40" s="43">
        <f t="shared" si="23"/>
        <v>1.083743842364532</v>
      </c>
      <c r="DI40" s="35">
        <f t="shared" si="24"/>
        <v>0.92297029702970301</v>
      </c>
      <c r="DJ40" s="40">
        <f t="shared" si="25"/>
        <v>0.57741347905282336</v>
      </c>
      <c r="DK40" s="35">
        <f t="shared" si="26"/>
        <v>0.9916666666666667</v>
      </c>
      <c r="DL40" s="5"/>
      <c r="DM40" s="5"/>
      <c r="DN40" s="5"/>
      <c r="DO40" s="5"/>
      <c r="DP40" s="5"/>
      <c r="DQ40" s="5"/>
      <c r="DR40" s="5"/>
      <c r="DS40" s="5"/>
      <c r="DT40" s="5"/>
    </row>
    <row r="41" spans="1:12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4">
        <v>5877</v>
      </c>
      <c r="G41" s="44">
        <v>2426</v>
      </c>
      <c r="H41" s="45">
        <v>165</v>
      </c>
      <c r="I41" s="28">
        <f t="shared" si="12"/>
        <v>5562</v>
      </c>
      <c r="J41" s="46">
        <f t="shared" si="0"/>
        <v>1656</v>
      </c>
      <c r="K41" s="44">
        <v>165</v>
      </c>
      <c r="L41" s="51">
        <v>305</v>
      </c>
      <c r="M41" s="51">
        <v>258</v>
      </c>
      <c r="N41" s="51">
        <v>0</v>
      </c>
      <c r="O41" s="51">
        <v>242</v>
      </c>
      <c r="P41" s="51">
        <v>222</v>
      </c>
      <c r="Q41" s="51">
        <v>0</v>
      </c>
      <c r="R41" s="51">
        <v>535</v>
      </c>
      <c r="S41" s="51">
        <v>494</v>
      </c>
      <c r="T41" s="51">
        <v>1</v>
      </c>
      <c r="U41" s="51">
        <v>1023</v>
      </c>
      <c r="V41" s="51">
        <v>507</v>
      </c>
      <c r="W41" s="51">
        <v>0</v>
      </c>
      <c r="X41" s="51">
        <v>448</v>
      </c>
      <c r="Y41" s="51">
        <v>26</v>
      </c>
      <c r="Z41" s="51">
        <v>10</v>
      </c>
      <c r="AA41" s="51">
        <v>468</v>
      </c>
      <c r="AB41" s="51">
        <v>65</v>
      </c>
      <c r="AC41" s="51">
        <v>12</v>
      </c>
      <c r="AD41" s="51">
        <v>462</v>
      </c>
      <c r="AE41" s="51">
        <v>28</v>
      </c>
      <c r="AF41" s="51">
        <v>83</v>
      </c>
      <c r="AG41" s="51">
        <v>370</v>
      </c>
      <c r="AH41" s="51">
        <v>2</v>
      </c>
      <c r="AI41" s="51">
        <v>45</v>
      </c>
      <c r="AJ41" s="51">
        <v>33</v>
      </c>
      <c r="AK41" s="51">
        <v>0</v>
      </c>
      <c r="AL41" s="51">
        <v>0</v>
      </c>
      <c r="AM41" s="51">
        <v>0</v>
      </c>
      <c r="AN41" s="51">
        <v>0</v>
      </c>
      <c r="AO41" s="51">
        <v>0</v>
      </c>
      <c r="AP41" s="51">
        <v>0</v>
      </c>
      <c r="AQ41" s="51">
        <v>0</v>
      </c>
      <c r="AR41" s="51">
        <v>0</v>
      </c>
      <c r="AS41" s="51">
        <v>278</v>
      </c>
      <c r="AT41" s="51">
        <v>0</v>
      </c>
      <c r="AU41" s="51">
        <v>0</v>
      </c>
      <c r="AV41" s="51">
        <v>0</v>
      </c>
      <c r="AW41" s="51">
        <v>0</v>
      </c>
      <c r="AX41" s="51">
        <v>0</v>
      </c>
      <c r="AY41" s="51">
        <v>1</v>
      </c>
      <c r="AZ41" s="51">
        <v>0</v>
      </c>
      <c r="BA41" s="51">
        <v>0</v>
      </c>
      <c r="BB41" s="51">
        <v>0</v>
      </c>
      <c r="BC41" s="51">
        <v>0</v>
      </c>
      <c r="BD41" s="51">
        <v>0</v>
      </c>
      <c r="BE41" s="51">
        <v>0</v>
      </c>
      <c r="BF41" s="51">
        <v>0</v>
      </c>
      <c r="BG41" s="51">
        <v>0</v>
      </c>
      <c r="BH41" s="51">
        <v>0</v>
      </c>
      <c r="BI41" s="51">
        <v>0</v>
      </c>
      <c r="BJ41" s="51">
        <v>0</v>
      </c>
      <c r="BK41" s="51">
        <v>152</v>
      </c>
      <c r="BL41" s="51">
        <v>2</v>
      </c>
      <c r="BM41" s="51">
        <v>0</v>
      </c>
      <c r="BN41" s="51">
        <v>2</v>
      </c>
      <c r="BO41" s="51">
        <v>0</v>
      </c>
      <c r="BP41" s="51">
        <v>0</v>
      </c>
      <c r="BQ41" s="51">
        <v>84</v>
      </c>
      <c r="BR41" s="51">
        <v>4</v>
      </c>
      <c r="BS41" s="51">
        <v>0</v>
      </c>
      <c r="BT41" s="51">
        <v>34</v>
      </c>
      <c r="BU41" s="51">
        <v>2</v>
      </c>
      <c r="BV41" s="51">
        <v>0</v>
      </c>
      <c r="BW41" s="51">
        <v>0</v>
      </c>
      <c r="BX41" s="51">
        <v>0</v>
      </c>
      <c r="BY41" s="51">
        <v>0</v>
      </c>
      <c r="BZ41" s="51">
        <v>0</v>
      </c>
      <c r="CA41" s="51">
        <v>0</v>
      </c>
      <c r="CB41" s="51">
        <v>1</v>
      </c>
      <c r="CC41" s="51">
        <v>711</v>
      </c>
      <c r="CD41" s="51">
        <v>8</v>
      </c>
      <c r="CE41" s="51">
        <v>3</v>
      </c>
      <c r="CF41" s="51">
        <v>18</v>
      </c>
      <c r="CG41" s="51">
        <v>2</v>
      </c>
      <c r="CH41" s="51">
        <v>7</v>
      </c>
      <c r="CI41" s="51">
        <v>55</v>
      </c>
      <c r="CJ41" s="51">
        <v>35</v>
      </c>
      <c r="CK41" s="51">
        <v>0</v>
      </c>
      <c r="CL41" s="51">
        <v>33</v>
      </c>
      <c r="CM41" s="51">
        <v>0</v>
      </c>
      <c r="CN41" s="51">
        <v>2</v>
      </c>
      <c r="CO41" s="51">
        <v>0</v>
      </c>
      <c r="CP41" s="51">
        <v>0</v>
      </c>
      <c r="CQ41" s="51">
        <v>0</v>
      </c>
      <c r="CR41" s="51">
        <v>262</v>
      </c>
      <c r="CS41" s="51">
        <v>0</v>
      </c>
      <c r="CT41" s="51">
        <v>1</v>
      </c>
      <c r="CU41" s="51">
        <v>46</v>
      </c>
      <c r="CV41" s="51">
        <v>1</v>
      </c>
      <c r="CW41" s="51">
        <v>0</v>
      </c>
      <c r="CX41" s="51">
        <v>0</v>
      </c>
      <c r="CY41" s="51">
        <v>0</v>
      </c>
      <c r="CZ41" s="51">
        <v>0</v>
      </c>
      <c r="DA41" s="41">
        <f t="shared" si="16"/>
        <v>0.33159631752648949</v>
      </c>
      <c r="DB41" s="42">
        <f t="shared" si="17"/>
        <v>1.1391982182628062</v>
      </c>
      <c r="DC41" s="42">
        <f t="shared" si="18"/>
        <v>1.1810154525386314</v>
      </c>
      <c r="DD41" s="42">
        <f t="shared" si="19"/>
        <v>1.3519553072625698</v>
      </c>
      <c r="DE41" s="43">
        <f t="shared" si="20"/>
        <v>0.10543685947542122</v>
      </c>
      <c r="DF41" s="43">
        <f t="shared" si="21"/>
        <v>0.56458797327394206</v>
      </c>
      <c r="DG41" s="43">
        <f t="shared" si="22"/>
        <v>1.0905077262693157</v>
      </c>
      <c r="DH41" s="43">
        <f t="shared" si="23"/>
        <v>1.2402234636871508</v>
      </c>
      <c r="DI41" s="35">
        <f t="shared" si="24"/>
        <v>0.94640122511485447</v>
      </c>
      <c r="DJ41" s="40">
        <f t="shared" si="25"/>
        <v>0.68260511129431167</v>
      </c>
      <c r="DK41" s="35">
        <f t="shared" si="26"/>
        <v>1</v>
      </c>
      <c r="DL41" s="5"/>
      <c r="DM41" s="5"/>
      <c r="DN41" s="5"/>
      <c r="DO41" s="5"/>
      <c r="DP41" s="5"/>
      <c r="DQ41" s="5"/>
      <c r="DR41" s="5"/>
      <c r="DS41" s="5"/>
      <c r="DT41" s="5"/>
    </row>
    <row r="42" spans="1:12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4">
        <v>5318</v>
      </c>
      <c r="G42" s="44">
        <v>2705</v>
      </c>
      <c r="H42" s="45">
        <v>125</v>
      </c>
      <c r="I42" s="28">
        <f t="shared" si="12"/>
        <v>5598</v>
      </c>
      <c r="J42" s="46">
        <f t="shared" si="0"/>
        <v>2344</v>
      </c>
      <c r="K42" s="44">
        <v>138</v>
      </c>
      <c r="L42" s="48">
        <v>191</v>
      </c>
      <c r="M42" s="48">
        <v>168</v>
      </c>
      <c r="N42" s="48">
        <v>0</v>
      </c>
      <c r="O42" s="48">
        <v>323</v>
      </c>
      <c r="P42" s="48">
        <v>322</v>
      </c>
      <c r="Q42" s="48">
        <v>0</v>
      </c>
      <c r="R42" s="48">
        <v>608</v>
      </c>
      <c r="S42" s="48">
        <v>588</v>
      </c>
      <c r="T42" s="48">
        <v>1</v>
      </c>
      <c r="U42" s="48">
        <v>891</v>
      </c>
      <c r="V42" s="48">
        <v>831</v>
      </c>
      <c r="W42" s="48">
        <v>1</v>
      </c>
      <c r="X42" s="48">
        <v>243</v>
      </c>
      <c r="Y42" s="48">
        <v>3</v>
      </c>
      <c r="Z42" s="48">
        <v>6</v>
      </c>
      <c r="AA42" s="48">
        <v>325</v>
      </c>
      <c r="AB42" s="48">
        <v>40</v>
      </c>
      <c r="AC42" s="48">
        <v>4</v>
      </c>
      <c r="AD42" s="48">
        <v>407</v>
      </c>
      <c r="AE42" s="48">
        <v>41</v>
      </c>
      <c r="AF42" s="48">
        <v>16</v>
      </c>
      <c r="AG42" s="48">
        <v>492</v>
      </c>
      <c r="AH42" s="48">
        <v>22</v>
      </c>
      <c r="AI42" s="48">
        <v>42</v>
      </c>
      <c r="AJ42" s="48">
        <v>386</v>
      </c>
      <c r="AK42" s="48">
        <v>0</v>
      </c>
      <c r="AL42" s="48">
        <v>68</v>
      </c>
      <c r="AM42" s="48">
        <v>160</v>
      </c>
      <c r="AN42" s="48">
        <v>0</v>
      </c>
      <c r="AO42" s="48">
        <v>0</v>
      </c>
      <c r="AP42" s="48">
        <v>179</v>
      </c>
      <c r="AQ42" s="48">
        <v>37</v>
      </c>
      <c r="AR42" s="48">
        <v>0</v>
      </c>
      <c r="AS42" s="48">
        <v>0</v>
      </c>
      <c r="AT42" s="48">
        <v>0</v>
      </c>
      <c r="AU42" s="48">
        <v>0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48">
        <v>0</v>
      </c>
      <c r="BB42" s="48">
        <v>0</v>
      </c>
      <c r="BC42" s="48">
        <v>0</v>
      </c>
      <c r="BD42" s="48">
        <v>0</v>
      </c>
      <c r="BE42" s="48">
        <v>0</v>
      </c>
      <c r="BF42" s="48">
        <v>0</v>
      </c>
      <c r="BG42" s="48">
        <v>0</v>
      </c>
      <c r="BH42" s="48">
        <v>154</v>
      </c>
      <c r="BI42" s="48">
        <v>51</v>
      </c>
      <c r="BJ42" s="48">
        <v>0</v>
      </c>
      <c r="BK42" s="48">
        <v>0</v>
      </c>
      <c r="BL42" s="48">
        <v>0</v>
      </c>
      <c r="BM42" s="48">
        <v>0</v>
      </c>
      <c r="BN42" s="48">
        <v>59</v>
      </c>
      <c r="BO42" s="48">
        <v>1</v>
      </c>
      <c r="BP42" s="48">
        <v>0</v>
      </c>
      <c r="BQ42" s="48">
        <v>20</v>
      </c>
      <c r="BR42" s="48">
        <v>0</v>
      </c>
      <c r="BS42" s="48">
        <v>0</v>
      </c>
      <c r="BT42" s="48">
        <v>0</v>
      </c>
      <c r="BU42" s="48">
        <v>0</v>
      </c>
      <c r="BV42" s="48">
        <v>0</v>
      </c>
      <c r="BW42" s="48">
        <v>0</v>
      </c>
      <c r="BX42" s="48">
        <v>0</v>
      </c>
      <c r="BY42" s="48">
        <v>0</v>
      </c>
      <c r="BZ42" s="48">
        <v>869</v>
      </c>
      <c r="CA42" s="48">
        <v>192</v>
      </c>
      <c r="CB42" s="48">
        <v>0</v>
      </c>
      <c r="CC42" s="48">
        <v>233</v>
      </c>
      <c r="CD42" s="48">
        <v>53</v>
      </c>
      <c r="CE42" s="48">
        <v>0</v>
      </c>
      <c r="CF42" s="48">
        <v>11</v>
      </c>
      <c r="CG42" s="48">
        <v>11</v>
      </c>
      <c r="CH42" s="48">
        <v>0</v>
      </c>
      <c r="CI42" s="48">
        <v>13</v>
      </c>
      <c r="CJ42" s="48">
        <v>0</v>
      </c>
      <c r="CK42" s="48">
        <v>0</v>
      </c>
      <c r="CL42" s="48">
        <v>0</v>
      </c>
      <c r="CM42" s="48">
        <v>0</v>
      </c>
      <c r="CN42" s="48">
        <v>0</v>
      </c>
      <c r="CO42" s="48">
        <v>3</v>
      </c>
      <c r="CP42" s="48">
        <v>0</v>
      </c>
      <c r="CQ42" s="48">
        <v>0</v>
      </c>
      <c r="CR42" s="48">
        <v>31</v>
      </c>
      <c r="CS42" s="48">
        <v>22</v>
      </c>
      <c r="CT42" s="48">
        <v>0</v>
      </c>
      <c r="CU42" s="48">
        <v>0</v>
      </c>
      <c r="CV42" s="48">
        <v>0</v>
      </c>
      <c r="CW42" s="48">
        <v>0</v>
      </c>
      <c r="CX42" s="48">
        <v>0</v>
      </c>
      <c r="CY42" s="48">
        <v>0</v>
      </c>
      <c r="CZ42" s="48">
        <v>0</v>
      </c>
      <c r="DA42" s="41">
        <f t="shared" si="16"/>
        <v>0.50546351780049348</v>
      </c>
      <c r="DB42" s="42">
        <f t="shared" si="17"/>
        <v>0.98561946902654862</v>
      </c>
      <c r="DC42" s="42">
        <f t="shared" si="18"/>
        <v>0.9950900163666121</v>
      </c>
      <c r="DD42" s="42">
        <f t="shared" si="19"/>
        <v>1.0157232704402517</v>
      </c>
      <c r="DE42" s="43">
        <f t="shared" si="20"/>
        <v>0.21871695452943249</v>
      </c>
      <c r="DF42" s="43">
        <f t="shared" si="21"/>
        <v>0.91924778761061943</v>
      </c>
      <c r="DG42" s="43">
        <f t="shared" si="22"/>
        <v>0.96235679214402614</v>
      </c>
      <c r="DH42" s="43">
        <f t="shared" si="23"/>
        <v>1.0125786163522013</v>
      </c>
      <c r="DI42" s="35">
        <f t="shared" si="24"/>
        <v>1.0526513726965026</v>
      </c>
      <c r="DJ42" s="40">
        <f t="shared" si="25"/>
        <v>0.86654343807763401</v>
      </c>
      <c r="DK42" s="35">
        <f t="shared" si="26"/>
        <v>1.1040000000000001</v>
      </c>
      <c r="DL42" s="5"/>
      <c r="DM42" s="5"/>
      <c r="DN42" s="5"/>
      <c r="DO42" s="5"/>
      <c r="DP42" s="5"/>
      <c r="DQ42" s="5"/>
      <c r="DR42" s="5"/>
      <c r="DS42" s="5"/>
      <c r="DT42" s="5"/>
    </row>
    <row r="43" spans="1:12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4">
        <v>5129</v>
      </c>
      <c r="G43" s="44">
        <v>2413</v>
      </c>
      <c r="H43" s="45">
        <v>135</v>
      </c>
      <c r="I43" s="28">
        <f t="shared" si="12"/>
        <v>4915</v>
      </c>
      <c r="J43" s="46">
        <f t="shared" si="0"/>
        <v>1558</v>
      </c>
      <c r="K43" s="44">
        <v>133</v>
      </c>
      <c r="L43" s="37">
        <v>219</v>
      </c>
      <c r="M43" s="37">
        <v>184</v>
      </c>
      <c r="N43" s="37">
        <v>4</v>
      </c>
      <c r="O43" s="37">
        <v>210</v>
      </c>
      <c r="P43" s="37">
        <v>208</v>
      </c>
      <c r="Q43" s="37">
        <v>0</v>
      </c>
      <c r="R43" s="37">
        <v>447</v>
      </c>
      <c r="S43" s="37">
        <v>435</v>
      </c>
      <c r="T43" s="37">
        <v>0</v>
      </c>
      <c r="U43" s="37">
        <v>795</v>
      </c>
      <c r="V43" s="37">
        <v>701</v>
      </c>
      <c r="W43" s="37">
        <v>1</v>
      </c>
      <c r="X43" s="37">
        <v>416</v>
      </c>
      <c r="Y43" s="37">
        <v>3</v>
      </c>
      <c r="Z43" s="37">
        <v>3</v>
      </c>
      <c r="AA43" s="37">
        <v>511</v>
      </c>
      <c r="AB43" s="37">
        <v>1</v>
      </c>
      <c r="AC43" s="37">
        <v>18</v>
      </c>
      <c r="AD43" s="37">
        <v>559</v>
      </c>
      <c r="AE43" s="37">
        <v>10</v>
      </c>
      <c r="AF43" s="37">
        <v>20</v>
      </c>
      <c r="AG43" s="37">
        <v>606</v>
      </c>
      <c r="AH43" s="37">
        <v>7</v>
      </c>
      <c r="AI43" s="37">
        <v>30</v>
      </c>
      <c r="AJ43" s="37">
        <v>231</v>
      </c>
      <c r="AK43" s="37">
        <v>2</v>
      </c>
      <c r="AL43" s="37">
        <v>3</v>
      </c>
      <c r="AM43" s="37">
        <v>0</v>
      </c>
      <c r="AN43" s="37">
        <v>0</v>
      </c>
      <c r="AO43" s="37">
        <v>0</v>
      </c>
      <c r="AP43" s="37"/>
      <c r="AQ43" s="37"/>
      <c r="AR43" s="37"/>
      <c r="AS43" s="37">
        <v>285</v>
      </c>
      <c r="AT43" s="37">
        <v>0</v>
      </c>
      <c r="AU43" s="37">
        <v>1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58</v>
      </c>
      <c r="BL43" s="37">
        <v>0</v>
      </c>
      <c r="BM43" s="37">
        <v>1</v>
      </c>
      <c r="BN43" s="37">
        <v>0</v>
      </c>
      <c r="BO43" s="37">
        <v>0</v>
      </c>
      <c r="BP43" s="37">
        <v>0</v>
      </c>
      <c r="BQ43" s="37">
        <v>116</v>
      </c>
      <c r="BR43" s="37">
        <v>0</v>
      </c>
      <c r="BS43" s="37">
        <v>0</v>
      </c>
      <c r="BT43" s="37">
        <v>20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7">
        <v>0</v>
      </c>
      <c r="CC43" s="37">
        <v>341</v>
      </c>
      <c r="CD43" s="37">
        <v>0</v>
      </c>
      <c r="CE43" s="37">
        <v>4</v>
      </c>
      <c r="CF43" s="37">
        <v>33</v>
      </c>
      <c r="CG43" s="37">
        <v>0</v>
      </c>
      <c r="CH43" s="37">
        <v>2</v>
      </c>
      <c r="CI43" s="37">
        <v>13</v>
      </c>
      <c r="CJ43" s="37">
        <v>4</v>
      </c>
      <c r="CK43" s="37">
        <v>0</v>
      </c>
      <c r="CL43" s="37">
        <v>10</v>
      </c>
      <c r="CM43" s="37">
        <v>0</v>
      </c>
      <c r="CN43" s="37">
        <v>0</v>
      </c>
      <c r="CO43" s="37">
        <v>0</v>
      </c>
      <c r="CP43" s="37">
        <v>0</v>
      </c>
      <c r="CQ43" s="37">
        <v>0</v>
      </c>
      <c r="CR43" s="37">
        <v>1</v>
      </c>
      <c r="CS43" s="37">
        <v>1</v>
      </c>
      <c r="CT43" s="37">
        <v>46</v>
      </c>
      <c r="CU43" s="37">
        <v>44</v>
      </c>
      <c r="CV43" s="37">
        <v>2</v>
      </c>
      <c r="CW43" s="37">
        <v>0</v>
      </c>
      <c r="CX43" s="37">
        <v>0</v>
      </c>
      <c r="CY43" s="37">
        <v>0</v>
      </c>
      <c r="CZ43" s="37">
        <v>0</v>
      </c>
      <c r="DA43" s="41">
        <f t="shared" si="16"/>
        <v>0.33265238879736408</v>
      </c>
      <c r="DB43" s="42">
        <f t="shared" si="17"/>
        <v>0.98635235732009929</v>
      </c>
      <c r="DC43" s="42">
        <f t="shared" si="18"/>
        <v>0.98893805309734517</v>
      </c>
      <c r="DD43" s="42">
        <f t="shared" si="19"/>
        <v>1.1475409836065573</v>
      </c>
      <c r="DE43" s="43">
        <f t="shared" si="20"/>
        <v>0.1114332784184514</v>
      </c>
      <c r="DF43" s="43">
        <f t="shared" si="21"/>
        <v>0.86972704714640203</v>
      </c>
      <c r="DG43" s="43">
        <f t="shared" si="22"/>
        <v>0.96238938053097345</v>
      </c>
      <c r="DH43" s="43">
        <f t="shared" si="23"/>
        <v>1.1366120218579234</v>
      </c>
      <c r="DI43" s="35">
        <f t="shared" si="24"/>
        <v>0.95827646714759207</v>
      </c>
      <c r="DJ43" s="40">
        <f t="shared" si="25"/>
        <v>0.64566929133858264</v>
      </c>
      <c r="DK43" s="35">
        <f t="shared" si="26"/>
        <v>0.98518518518518516</v>
      </c>
      <c r="DL43" s="5"/>
      <c r="DM43" s="5"/>
      <c r="DN43" s="5"/>
      <c r="DO43" s="5"/>
      <c r="DP43" s="5"/>
      <c r="DQ43" s="5"/>
      <c r="DR43" s="5"/>
      <c r="DS43" s="5"/>
      <c r="DT43" s="5"/>
    </row>
    <row r="44" spans="1:12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4">
        <v>3142</v>
      </c>
      <c r="G44" s="44">
        <v>1536</v>
      </c>
      <c r="H44" s="45">
        <v>75</v>
      </c>
      <c r="I44" s="28">
        <f t="shared" si="12"/>
        <v>3205</v>
      </c>
      <c r="J44" s="46">
        <f t="shared" si="0"/>
        <v>921</v>
      </c>
      <c r="K44" s="44">
        <v>75</v>
      </c>
      <c r="L44" s="51">
        <v>167</v>
      </c>
      <c r="M44" s="51">
        <v>102</v>
      </c>
      <c r="N44" s="51">
        <v>0</v>
      </c>
      <c r="O44" s="51">
        <v>131</v>
      </c>
      <c r="P44" s="51">
        <v>131</v>
      </c>
      <c r="Q44" s="51">
        <v>0</v>
      </c>
      <c r="R44" s="51">
        <v>287</v>
      </c>
      <c r="S44" s="51">
        <v>282</v>
      </c>
      <c r="T44" s="51">
        <v>1</v>
      </c>
      <c r="U44" s="51">
        <v>521</v>
      </c>
      <c r="V44" s="51">
        <v>383</v>
      </c>
      <c r="W44" s="51">
        <v>0</v>
      </c>
      <c r="X44" s="51">
        <v>149</v>
      </c>
      <c r="Y44" s="51">
        <v>0</v>
      </c>
      <c r="Z44" s="51">
        <v>2</v>
      </c>
      <c r="AA44" s="51">
        <v>213</v>
      </c>
      <c r="AB44" s="51">
        <v>0</v>
      </c>
      <c r="AC44" s="51">
        <v>4</v>
      </c>
      <c r="AD44" s="51">
        <v>281</v>
      </c>
      <c r="AE44" s="51">
        <v>0</v>
      </c>
      <c r="AF44" s="51">
        <v>15</v>
      </c>
      <c r="AG44" s="51">
        <v>248</v>
      </c>
      <c r="AH44" s="51">
        <v>0</v>
      </c>
      <c r="AI44" s="51">
        <v>45</v>
      </c>
      <c r="AJ44" s="51">
        <v>249</v>
      </c>
      <c r="AK44" s="51">
        <v>0</v>
      </c>
      <c r="AL44" s="51">
        <v>3</v>
      </c>
      <c r="AM44" s="51">
        <v>63</v>
      </c>
      <c r="AN44" s="51">
        <v>0</v>
      </c>
      <c r="AO44" s="51">
        <v>4</v>
      </c>
      <c r="AP44" s="51">
        <v>0</v>
      </c>
      <c r="AQ44" s="51">
        <v>0</v>
      </c>
      <c r="AR44" s="51">
        <v>0</v>
      </c>
      <c r="AS44" s="51">
        <v>149</v>
      </c>
      <c r="AT44" s="51">
        <v>0</v>
      </c>
      <c r="AU44" s="51">
        <v>0</v>
      </c>
      <c r="AV44" s="51">
        <v>0</v>
      </c>
      <c r="AW44" s="51">
        <v>0</v>
      </c>
      <c r="AX44" s="51">
        <v>0</v>
      </c>
      <c r="AY44" s="51">
        <v>0</v>
      </c>
      <c r="AZ44" s="51">
        <v>0</v>
      </c>
      <c r="BA44" s="51">
        <v>0</v>
      </c>
      <c r="BB44" s="51">
        <v>0</v>
      </c>
      <c r="BC44" s="51">
        <v>0</v>
      </c>
      <c r="BD44" s="51">
        <v>0</v>
      </c>
      <c r="BE44" s="51">
        <v>0</v>
      </c>
      <c r="BF44" s="51">
        <v>0</v>
      </c>
      <c r="BG44" s="51">
        <v>0</v>
      </c>
      <c r="BH44" s="51">
        <v>0</v>
      </c>
      <c r="BI44" s="51">
        <v>0</v>
      </c>
      <c r="BJ44" s="51">
        <v>0</v>
      </c>
      <c r="BK44" s="51">
        <v>3</v>
      </c>
      <c r="BL44" s="51">
        <v>0</v>
      </c>
      <c r="BM44" s="51">
        <v>0</v>
      </c>
      <c r="BN44" s="51">
        <v>0</v>
      </c>
      <c r="BO44" s="51">
        <v>0</v>
      </c>
      <c r="BP44" s="51">
        <v>0</v>
      </c>
      <c r="BQ44" s="51">
        <v>43</v>
      </c>
      <c r="BR44" s="51">
        <v>0</v>
      </c>
      <c r="BS44" s="51">
        <v>0</v>
      </c>
      <c r="BT44" s="51">
        <v>5</v>
      </c>
      <c r="BU44" s="51">
        <v>0</v>
      </c>
      <c r="BV44" s="51">
        <v>0</v>
      </c>
      <c r="BW44" s="51">
        <v>0</v>
      </c>
      <c r="BX44" s="51">
        <v>0</v>
      </c>
      <c r="BY44" s="51">
        <v>0</v>
      </c>
      <c r="BZ44" s="51">
        <v>0</v>
      </c>
      <c r="CA44" s="51">
        <v>0</v>
      </c>
      <c r="CB44" s="51">
        <v>0</v>
      </c>
      <c r="CC44" s="51">
        <v>556</v>
      </c>
      <c r="CD44" s="51">
        <v>10</v>
      </c>
      <c r="CE44" s="51">
        <v>0</v>
      </c>
      <c r="CF44" s="51">
        <v>22</v>
      </c>
      <c r="CG44" s="51">
        <v>0</v>
      </c>
      <c r="CH44" s="51">
        <v>0</v>
      </c>
      <c r="CI44" s="51">
        <v>13</v>
      </c>
      <c r="CJ44" s="51">
        <v>13</v>
      </c>
      <c r="CK44" s="51">
        <v>0</v>
      </c>
      <c r="CL44" s="51">
        <v>10</v>
      </c>
      <c r="CM44" s="51">
        <v>0</v>
      </c>
      <c r="CN44" s="51">
        <v>0</v>
      </c>
      <c r="CO44" s="51">
        <v>0</v>
      </c>
      <c r="CP44" s="51">
        <v>0</v>
      </c>
      <c r="CQ44" s="51">
        <v>0</v>
      </c>
      <c r="CR44" s="51">
        <v>79</v>
      </c>
      <c r="CS44" s="51">
        <v>0</v>
      </c>
      <c r="CT44" s="51">
        <v>1</v>
      </c>
      <c r="CU44" s="51">
        <v>16</v>
      </c>
      <c r="CV44" s="51">
        <v>0</v>
      </c>
      <c r="CW44" s="51">
        <v>0</v>
      </c>
      <c r="CX44" s="51">
        <v>0</v>
      </c>
      <c r="CY44" s="51">
        <v>0</v>
      </c>
      <c r="CZ44" s="51">
        <v>0</v>
      </c>
      <c r="DA44" s="41">
        <f t="shared" si="16"/>
        <v>0.42937557271894228</v>
      </c>
      <c r="DB44" s="42">
        <f t="shared" si="17"/>
        <v>1.042</v>
      </c>
      <c r="DC44" s="42">
        <f t="shared" si="18"/>
        <v>1.0912547528517109</v>
      </c>
      <c r="DD44" s="42">
        <f t="shared" si="19"/>
        <v>1.0916666666666666</v>
      </c>
      <c r="DE44" s="43">
        <f t="shared" si="20"/>
        <v>0.13038355805733734</v>
      </c>
      <c r="DF44" s="43">
        <f t="shared" si="21"/>
        <v>0.76600000000000001</v>
      </c>
      <c r="DG44" s="43">
        <f t="shared" si="22"/>
        <v>1.0722433460076046</v>
      </c>
      <c r="DH44" s="43">
        <f t="shared" si="23"/>
        <v>1.0916666666666666</v>
      </c>
      <c r="DI44" s="35">
        <f t="shared" si="24"/>
        <v>1.0200509229789942</v>
      </c>
      <c r="DJ44" s="40">
        <f t="shared" si="25"/>
        <v>0.599609375</v>
      </c>
      <c r="DK44" s="35">
        <f t="shared" si="26"/>
        <v>1</v>
      </c>
      <c r="DL44" s="5"/>
      <c r="DM44" s="5"/>
      <c r="DN44" s="5"/>
      <c r="DO44" s="5"/>
      <c r="DP44" s="5"/>
      <c r="DQ44" s="5"/>
      <c r="DR44" s="5"/>
      <c r="DS44" s="5"/>
      <c r="DT44" s="5"/>
    </row>
    <row r="45" spans="1:12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4">
        <v>8110</v>
      </c>
      <c r="G45" s="44">
        <v>3656</v>
      </c>
      <c r="H45" s="45">
        <v>175</v>
      </c>
      <c r="I45" s="28">
        <f t="shared" si="12"/>
        <v>7372</v>
      </c>
      <c r="J45" s="46">
        <f t="shared" si="0"/>
        <v>2075</v>
      </c>
      <c r="K45" s="44">
        <v>167</v>
      </c>
      <c r="L45" s="51">
        <v>449</v>
      </c>
      <c r="M45" s="51">
        <v>397</v>
      </c>
      <c r="N45" s="51">
        <v>1</v>
      </c>
      <c r="O45" s="51">
        <v>410</v>
      </c>
      <c r="P45" s="51">
        <v>311</v>
      </c>
      <c r="Q45" s="51">
        <v>1</v>
      </c>
      <c r="R45" s="51">
        <v>692</v>
      </c>
      <c r="S45" s="51">
        <v>602</v>
      </c>
      <c r="T45" s="51">
        <v>0</v>
      </c>
      <c r="U45" s="51">
        <v>1206</v>
      </c>
      <c r="V45" s="51">
        <v>668</v>
      </c>
      <c r="W45" s="51">
        <v>4</v>
      </c>
      <c r="X45" s="51">
        <v>481</v>
      </c>
      <c r="Y45" s="51">
        <v>5</v>
      </c>
      <c r="Z45" s="51">
        <v>5</v>
      </c>
      <c r="AA45" s="51">
        <v>525</v>
      </c>
      <c r="AB45" s="51">
        <v>6</v>
      </c>
      <c r="AC45" s="51">
        <v>10</v>
      </c>
      <c r="AD45" s="51">
        <v>563</v>
      </c>
      <c r="AE45" s="51">
        <v>26</v>
      </c>
      <c r="AF45" s="51">
        <v>23</v>
      </c>
      <c r="AG45" s="51">
        <v>520</v>
      </c>
      <c r="AH45" s="51">
        <v>3</v>
      </c>
      <c r="AI45" s="51">
        <v>108</v>
      </c>
      <c r="AJ45" s="51">
        <v>558</v>
      </c>
      <c r="AK45" s="51">
        <v>3</v>
      </c>
      <c r="AL45" s="51">
        <v>7</v>
      </c>
      <c r="AM45" s="51">
        <v>73</v>
      </c>
      <c r="AN45" s="51">
        <v>1</v>
      </c>
      <c r="AO45" s="51">
        <v>1</v>
      </c>
      <c r="AP45" s="51">
        <v>0</v>
      </c>
      <c r="AQ45" s="51">
        <v>0</v>
      </c>
      <c r="AR45" s="51">
        <v>0</v>
      </c>
      <c r="AS45" s="51">
        <v>328</v>
      </c>
      <c r="AT45" s="51">
        <v>0</v>
      </c>
      <c r="AU45" s="51">
        <v>0</v>
      </c>
      <c r="AV45" s="51">
        <v>0</v>
      </c>
      <c r="AW45" s="51">
        <v>0</v>
      </c>
      <c r="AX45" s="51">
        <v>0</v>
      </c>
      <c r="AY45" s="51">
        <v>0</v>
      </c>
      <c r="AZ45" s="51">
        <v>0</v>
      </c>
      <c r="BA45" s="51">
        <v>0</v>
      </c>
      <c r="BB45" s="51">
        <v>0</v>
      </c>
      <c r="BC45" s="51">
        <v>0</v>
      </c>
      <c r="BD45" s="51">
        <v>0</v>
      </c>
      <c r="BE45" s="51">
        <v>0</v>
      </c>
      <c r="BF45" s="51">
        <v>0</v>
      </c>
      <c r="BG45" s="51">
        <v>0</v>
      </c>
      <c r="BH45" s="51">
        <v>0</v>
      </c>
      <c r="BI45" s="51">
        <v>0</v>
      </c>
      <c r="BJ45" s="51">
        <v>0</v>
      </c>
      <c r="BK45" s="51">
        <v>28</v>
      </c>
      <c r="BL45" s="51">
        <v>0</v>
      </c>
      <c r="BM45" s="51">
        <v>1</v>
      </c>
      <c r="BN45" s="51">
        <v>0</v>
      </c>
      <c r="BO45" s="51">
        <v>0</v>
      </c>
      <c r="BP45" s="51">
        <v>0</v>
      </c>
      <c r="BQ45" s="51">
        <v>55</v>
      </c>
      <c r="BR45" s="51">
        <v>2</v>
      </c>
      <c r="BS45" s="51">
        <v>0</v>
      </c>
      <c r="BT45" s="51">
        <v>19</v>
      </c>
      <c r="BU45" s="51">
        <v>0</v>
      </c>
      <c r="BV45" s="51">
        <v>0</v>
      </c>
      <c r="BW45" s="51">
        <v>0</v>
      </c>
      <c r="BX45" s="51">
        <v>0</v>
      </c>
      <c r="BY45" s="51">
        <v>0</v>
      </c>
      <c r="BZ45" s="51">
        <v>3</v>
      </c>
      <c r="CA45" s="51">
        <v>0</v>
      </c>
      <c r="CB45" s="51">
        <v>0</v>
      </c>
      <c r="CC45" s="51">
        <v>819</v>
      </c>
      <c r="CD45" s="51">
        <v>7</v>
      </c>
      <c r="CE45" s="51">
        <v>1</v>
      </c>
      <c r="CF45" s="51">
        <v>15</v>
      </c>
      <c r="CG45" s="51">
        <v>0</v>
      </c>
      <c r="CH45" s="51">
        <v>1</v>
      </c>
      <c r="CI45" s="51">
        <v>37</v>
      </c>
      <c r="CJ45" s="51">
        <v>27</v>
      </c>
      <c r="CK45" s="51">
        <v>1</v>
      </c>
      <c r="CL45" s="51">
        <v>1</v>
      </c>
      <c r="CM45" s="51">
        <v>0</v>
      </c>
      <c r="CN45" s="51">
        <v>0</v>
      </c>
      <c r="CO45" s="51">
        <v>0</v>
      </c>
      <c r="CP45" s="51">
        <v>0</v>
      </c>
      <c r="CQ45" s="51">
        <v>0</v>
      </c>
      <c r="CR45" s="51">
        <v>573</v>
      </c>
      <c r="CS45" s="51">
        <v>17</v>
      </c>
      <c r="CT45" s="51">
        <v>3</v>
      </c>
      <c r="CU45" s="51">
        <v>17</v>
      </c>
      <c r="CV45" s="51">
        <v>0</v>
      </c>
      <c r="CW45" s="51">
        <v>0</v>
      </c>
      <c r="CX45" s="51">
        <v>0</v>
      </c>
      <c r="CY45" s="51">
        <v>0</v>
      </c>
      <c r="CZ45" s="51">
        <v>0</v>
      </c>
      <c r="DA45" s="41">
        <f t="shared" si="16"/>
        <v>0.4030904133026787</v>
      </c>
      <c r="DB45" s="42">
        <f t="shared" si="17"/>
        <v>0.94662480376766089</v>
      </c>
      <c r="DC45" s="42">
        <f t="shared" si="18"/>
        <v>0.99140401146131807</v>
      </c>
      <c r="DD45" s="42">
        <f t="shared" si="19"/>
        <v>1.1357340720221607</v>
      </c>
      <c r="DE45" s="43">
        <f t="shared" si="20"/>
        <v>0.11987381703470032</v>
      </c>
      <c r="DF45" s="43">
        <f t="shared" si="21"/>
        <v>0.52433281004709575</v>
      </c>
      <c r="DG45" s="43">
        <f t="shared" si="22"/>
        <v>0.86246418338108888</v>
      </c>
      <c r="DH45" s="43">
        <f t="shared" si="23"/>
        <v>0.86149584487534625</v>
      </c>
      <c r="DI45" s="35">
        <f t="shared" si="24"/>
        <v>0.90900123304562264</v>
      </c>
      <c r="DJ45" s="40">
        <f t="shared" si="25"/>
        <v>0.56756017505470457</v>
      </c>
      <c r="DK45" s="35">
        <f t="shared" si="26"/>
        <v>0.95428571428571429</v>
      </c>
      <c r="DL45" s="5"/>
      <c r="DM45" s="5"/>
      <c r="DN45" s="5"/>
      <c r="DO45" s="5"/>
      <c r="DP45" s="5"/>
      <c r="DQ45" s="5"/>
      <c r="DR45" s="5"/>
      <c r="DS45" s="5"/>
      <c r="DT45" s="5"/>
    </row>
    <row r="46" spans="1:12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4">
        <v>4169</v>
      </c>
      <c r="G46" s="44">
        <v>1929</v>
      </c>
      <c r="H46" s="45">
        <v>95</v>
      </c>
      <c r="I46" s="28">
        <f t="shared" si="12"/>
        <v>4360</v>
      </c>
      <c r="J46" s="46">
        <f t="shared" si="0"/>
        <v>1438</v>
      </c>
      <c r="K46" s="44">
        <v>111</v>
      </c>
      <c r="L46" s="51">
        <v>150</v>
      </c>
      <c r="M46" s="51">
        <v>138</v>
      </c>
      <c r="N46" s="51">
        <v>0</v>
      </c>
      <c r="O46" s="51">
        <v>222</v>
      </c>
      <c r="P46" s="51">
        <v>217</v>
      </c>
      <c r="Q46" s="51">
        <v>0</v>
      </c>
      <c r="R46" s="51">
        <v>446</v>
      </c>
      <c r="S46" s="51">
        <v>451</v>
      </c>
      <c r="T46" s="51">
        <v>0</v>
      </c>
      <c r="U46" s="51">
        <v>652</v>
      </c>
      <c r="V46" s="51">
        <v>476</v>
      </c>
      <c r="W46" s="51">
        <v>0</v>
      </c>
      <c r="X46" s="51">
        <v>256</v>
      </c>
      <c r="Y46" s="51">
        <v>2</v>
      </c>
      <c r="Z46" s="51">
        <v>0</v>
      </c>
      <c r="AA46" s="51">
        <v>369</v>
      </c>
      <c r="AB46" s="51">
        <v>2</v>
      </c>
      <c r="AC46" s="51">
        <v>0</v>
      </c>
      <c r="AD46" s="51">
        <v>350</v>
      </c>
      <c r="AE46" s="51">
        <v>7</v>
      </c>
      <c r="AF46" s="51">
        <v>0</v>
      </c>
      <c r="AG46" s="51">
        <v>378</v>
      </c>
      <c r="AH46" s="51">
        <v>4</v>
      </c>
      <c r="AI46" s="51">
        <v>50</v>
      </c>
      <c r="AJ46" s="51">
        <v>402</v>
      </c>
      <c r="AK46" s="51">
        <v>0</v>
      </c>
      <c r="AL46" s="51">
        <v>61</v>
      </c>
      <c r="AM46" s="51">
        <v>81</v>
      </c>
      <c r="AN46" s="51">
        <v>0</v>
      </c>
      <c r="AO46" s="51">
        <v>0</v>
      </c>
      <c r="AP46" s="51">
        <v>0</v>
      </c>
      <c r="AQ46" s="51">
        <v>0</v>
      </c>
      <c r="AR46" s="51">
        <v>0</v>
      </c>
      <c r="AS46" s="51">
        <v>174</v>
      </c>
      <c r="AT46" s="51">
        <v>0</v>
      </c>
      <c r="AU46" s="51">
        <v>0</v>
      </c>
      <c r="AV46" s="51">
        <v>0</v>
      </c>
      <c r="AW46" s="51">
        <v>0</v>
      </c>
      <c r="AX46" s="51">
        <v>0</v>
      </c>
      <c r="AY46" s="51">
        <v>0</v>
      </c>
      <c r="AZ46" s="51">
        <v>0</v>
      </c>
      <c r="BA46" s="51">
        <v>0</v>
      </c>
      <c r="BB46" s="51">
        <v>0</v>
      </c>
      <c r="BC46" s="51">
        <v>0</v>
      </c>
      <c r="BD46" s="51">
        <v>0</v>
      </c>
      <c r="BE46" s="51">
        <v>0</v>
      </c>
      <c r="BF46" s="51">
        <v>0</v>
      </c>
      <c r="BG46" s="51">
        <v>0</v>
      </c>
      <c r="BH46" s="51">
        <v>126</v>
      </c>
      <c r="BI46" s="51">
        <v>126</v>
      </c>
      <c r="BJ46" s="51">
        <v>0</v>
      </c>
      <c r="BK46" s="51">
        <v>95</v>
      </c>
      <c r="BL46" s="51">
        <v>0</v>
      </c>
      <c r="BM46" s="51">
        <v>0</v>
      </c>
      <c r="BN46" s="51">
        <v>4</v>
      </c>
      <c r="BO46" s="51">
        <v>0</v>
      </c>
      <c r="BP46" s="51">
        <v>0</v>
      </c>
      <c r="BQ46" s="51">
        <v>37</v>
      </c>
      <c r="BR46" s="51">
        <v>0</v>
      </c>
      <c r="BS46" s="51">
        <v>0</v>
      </c>
      <c r="BT46" s="51">
        <v>6</v>
      </c>
      <c r="BU46" s="51">
        <v>0</v>
      </c>
      <c r="BV46" s="51">
        <v>0</v>
      </c>
      <c r="BW46" s="51">
        <v>0</v>
      </c>
      <c r="BX46" s="51">
        <v>0</v>
      </c>
      <c r="BY46" s="51">
        <v>0</v>
      </c>
      <c r="BZ46" s="51">
        <v>0</v>
      </c>
      <c r="CA46" s="51">
        <v>0</v>
      </c>
      <c r="CB46" s="51">
        <v>0</v>
      </c>
      <c r="CC46" s="51">
        <v>307</v>
      </c>
      <c r="CD46" s="51">
        <v>8</v>
      </c>
      <c r="CE46" s="51">
        <v>0</v>
      </c>
      <c r="CF46" s="51">
        <v>74</v>
      </c>
      <c r="CG46" s="51">
        <v>0</v>
      </c>
      <c r="CH46" s="51">
        <v>0</v>
      </c>
      <c r="CI46" s="51">
        <v>8</v>
      </c>
      <c r="CJ46" s="51">
        <v>7</v>
      </c>
      <c r="CK46" s="51">
        <v>0</v>
      </c>
      <c r="CL46" s="51">
        <v>16</v>
      </c>
      <c r="CM46" s="51">
        <v>0</v>
      </c>
      <c r="CN46" s="51">
        <v>0</v>
      </c>
      <c r="CO46" s="51">
        <v>0</v>
      </c>
      <c r="CP46" s="51">
        <v>0</v>
      </c>
      <c r="CQ46" s="51">
        <v>0</v>
      </c>
      <c r="CR46" s="51">
        <v>188</v>
      </c>
      <c r="CS46" s="51">
        <v>0</v>
      </c>
      <c r="CT46" s="51">
        <v>0</v>
      </c>
      <c r="CU46" s="51">
        <v>19</v>
      </c>
      <c r="CV46" s="51">
        <v>0</v>
      </c>
      <c r="CW46" s="51">
        <v>0</v>
      </c>
      <c r="CX46" s="51">
        <v>0</v>
      </c>
      <c r="CY46" s="51">
        <v>0</v>
      </c>
      <c r="CZ46" s="51">
        <v>0</v>
      </c>
      <c r="DA46" s="41">
        <f t="shared" si="16"/>
        <v>0.5075490975139062</v>
      </c>
      <c r="DB46" s="42">
        <f t="shared" si="17"/>
        <v>1.0108527131782945</v>
      </c>
      <c r="DC46" s="42">
        <f t="shared" si="18"/>
        <v>1.0721153846153846</v>
      </c>
      <c r="DD46" s="42">
        <f t="shared" si="19"/>
        <v>1.3058823529411765</v>
      </c>
      <c r="DE46" s="43">
        <f t="shared" si="20"/>
        <v>0.17584288795550004</v>
      </c>
      <c r="DF46" s="43">
        <f t="shared" si="21"/>
        <v>0.73798449612403105</v>
      </c>
      <c r="DG46" s="43">
        <f t="shared" si="22"/>
        <v>1.0841346153846154</v>
      </c>
      <c r="DH46" s="43">
        <f t="shared" si="23"/>
        <v>1.276470588235294</v>
      </c>
      <c r="DI46" s="35">
        <f t="shared" si="24"/>
        <v>1.0458143439673782</v>
      </c>
      <c r="DJ46" s="40">
        <f t="shared" si="25"/>
        <v>0.74546397096941419</v>
      </c>
      <c r="DK46" s="35">
        <f t="shared" si="26"/>
        <v>1.168421052631579</v>
      </c>
      <c r="DL46" s="5"/>
      <c r="DM46" s="5"/>
      <c r="DN46" s="5"/>
      <c r="DO46" s="5"/>
      <c r="DP46" s="5"/>
      <c r="DQ46" s="5"/>
      <c r="DR46" s="5"/>
      <c r="DS46" s="5"/>
      <c r="DT46" s="5"/>
    </row>
    <row r="47" spans="1:12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4">
        <v>14699</v>
      </c>
      <c r="G47" s="44">
        <v>5706</v>
      </c>
      <c r="H47" s="45">
        <v>1000</v>
      </c>
      <c r="I47" s="28">
        <f t="shared" si="12"/>
        <v>13893</v>
      </c>
      <c r="J47" s="46">
        <f t="shared" si="0"/>
        <v>4476</v>
      </c>
      <c r="K47" s="44">
        <v>962</v>
      </c>
      <c r="L47" s="48">
        <v>1027</v>
      </c>
      <c r="M47" s="48">
        <v>857</v>
      </c>
      <c r="N47" s="48">
        <v>2</v>
      </c>
      <c r="O47" s="48">
        <v>692</v>
      </c>
      <c r="P47" s="48">
        <v>664</v>
      </c>
      <c r="Q47" s="48">
        <v>2</v>
      </c>
      <c r="R47" s="48">
        <v>1383</v>
      </c>
      <c r="S47" s="48">
        <v>1407</v>
      </c>
      <c r="T47" s="48">
        <v>3</v>
      </c>
      <c r="U47" s="48">
        <v>1986</v>
      </c>
      <c r="V47" s="48">
        <v>1463</v>
      </c>
      <c r="W47" s="48">
        <v>7</v>
      </c>
      <c r="X47" s="48">
        <v>965</v>
      </c>
      <c r="Y47" s="48">
        <v>0</v>
      </c>
      <c r="Z47" s="48">
        <v>45</v>
      </c>
      <c r="AA47" s="48">
        <v>1576</v>
      </c>
      <c r="AB47" s="48">
        <v>0</v>
      </c>
      <c r="AC47" s="48">
        <v>122</v>
      </c>
      <c r="AD47" s="48">
        <v>863</v>
      </c>
      <c r="AE47" s="48">
        <v>0</v>
      </c>
      <c r="AF47" s="48">
        <v>590</v>
      </c>
      <c r="AG47" s="48">
        <v>1222</v>
      </c>
      <c r="AH47" s="48">
        <v>5</v>
      </c>
      <c r="AI47" s="48">
        <v>162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633</v>
      </c>
      <c r="AQ47" s="48">
        <v>2</v>
      </c>
      <c r="AR47" s="48">
        <v>8</v>
      </c>
      <c r="AS47" s="48">
        <v>134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229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353</v>
      </c>
      <c r="BI47" s="48">
        <v>0</v>
      </c>
      <c r="BJ47" s="48">
        <v>2</v>
      </c>
      <c r="BK47" s="48">
        <v>6</v>
      </c>
      <c r="BL47" s="48">
        <v>0</v>
      </c>
      <c r="BM47" s="48">
        <v>0</v>
      </c>
      <c r="BN47" s="48">
        <v>242</v>
      </c>
      <c r="BO47" s="48">
        <v>6</v>
      </c>
      <c r="BP47" s="48">
        <v>0</v>
      </c>
      <c r="BQ47" s="48">
        <v>53</v>
      </c>
      <c r="BR47" s="48">
        <v>2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1460</v>
      </c>
      <c r="CA47" s="48">
        <v>5</v>
      </c>
      <c r="CB47" s="48">
        <v>19</v>
      </c>
      <c r="CC47" s="48">
        <v>181</v>
      </c>
      <c r="CD47" s="48">
        <v>0</v>
      </c>
      <c r="CE47" s="48">
        <v>0</v>
      </c>
      <c r="CF47" s="48">
        <v>70</v>
      </c>
      <c r="CG47" s="48">
        <v>52</v>
      </c>
      <c r="CH47" s="48">
        <v>0</v>
      </c>
      <c r="CI47" s="48">
        <v>6</v>
      </c>
      <c r="CJ47" s="48">
        <v>0</v>
      </c>
      <c r="CK47" s="48">
        <v>0</v>
      </c>
      <c r="CL47" s="48">
        <v>18</v>
      </c>
      <c r="CM47" s="48">
        <v>0</v>
      </c>
      <c r="CN47" s="48">
        <v>0</v>
      </c>
      <c r="CO47" s="48">
        <v>701</v>
      </c>
      <c r="CP47" s="48">
        <v>0</v>
      </c>
      <c r="CQ47" s="48">
        <v>0</v>
      </c>
      <c r="CR47" s="48">
        <v>71</v>
      </c>
      <c r="CS47" s="48">
        <v>0</v>
      </c>
      <c r="CT47" s="48">
        <v>0</v>
      </c>
      <c r="CU47" s="48">
        <v>22</v>
      </c>
      <c r="CV47" s="48">
        <v>21</v>
      </c>
      <c r="CW47" s="48">
        <v>0</v>
      </c>
      <c r="CX47" s="48">
        <v>0</v>
      </c>
      <c r="CY47" s="48">
        <v>0</v>
      </c>
      <c r="CZ47" s="48">
        <v>0</v>
      </c>
      <c r="DA47" s="41">
        <f t="shared" si="16"/>
        <v>0.39800128603579465</v>
      </c>
      <c r="DB47" s="42">
        <f t="shared" si="17"/>
        <v>0.90767824497257765</v>
      </c>
      <c r="DC47" s="42">
        <f t="shared" si="18"/>
        <v>1.10199203187251</v>
      </c>
      <c r="DD47" s="42">
        <f t="shared" si="19"/>
        <v>1.318095238095238</v>
      </c>
      <c r="DE47" s="43">
        <f t="shared" si="20"/>
        <v>0.14569713857035688</v>
      </c>
      <c r="DF47" s="43">
        <f t="shared" si="21"/>
        <v>0.66864716636197441</v>
      </c>
      <c r="DG47" s="43">
        <f t="shared" si="22"/>
        <v>1.1211155378486055</v>
      </c>
      <c r="DH47" s="43">
        <f t="shared" si="23"/>
        <v>1.2647619047619048</v>
      </c>
      <c r="DI47" s="35">
        <f t="shared" si="24"/>
        <v>0.94516633784611193</v>
      </c>
      <c r="DJ47" s="40">
        <f t="shared" si="25"/>
        <v>0.78443743427970558</v>
      </c>
      <c r="DK47" s="35">
        <f t="shared" si="26"/>
        <v>0.96199999999999997</v>
      </c>
      <c r="DL47" s="5"/>
      <c r="DM47" s="5"/>
      <c r="DN47" s="5"/>
      <c r="DO47" s="5"/>
      <c r="DP47" s="5"/>
      <c r="DQ47" s="5"/>
      <c r="DR47" s="5"/>
      <c r="DS47" s="5"/>
      <c r="DT47" s="5"/>
    </row>
    <row r="48" spans="1:12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4">
        <v>10929</v>
      </c>
      <c r="G48" s="44">
        <v>4869</v>
      </c>
      <c r="H48" s="45">
        <v>245</v>
      </c>
      <c r="I48" s="28">
        <f t="shared" si="12"/>
        <v>10942</v>
      </c>
      <c r="J48" s="46">
        <f t="shared" ref="J48:J78" si="27">M48+P48+S48+V48+Y48+AB48+AE48+AH48+AK48+AN48+AT48+AW48+AZ48+BC48+BF48+BI48+BL48+BR48+BU48+BX48+CA48+CD48+CG48+CJ48+CM48+CP48+CS48+CV48+CY48</f>
        <v>3171</v>
      </c>
      <c r="K48" s="44">
        <v>245</v>
      </c>
      <c r="L48" s="48">
        <v>728</v>
      </c>
      <c r="M48" s="48">
        <v>533</v>
      </c>
      <c r="N48" s="48">
        <v>0</v>
      </c>
      <c r="O48" s="48">
        <v>549</v>
      </c>
      <c r="P48" s="48">
        <v>520</v>
      </c>
      <c r="Q48" s="48">
        <v>0</v>
      </c>
      <c r="R48" s="48">
        <v>1070</v>
      </c>
      <c r="S48" s="48">
        <v>963</v>
      </c>
      <c r="T48" s="48">
        <v>0</v>
      </c>
      <c r="U48" s="48">
        <v>1797</v>
      </c>
      <c r="V48" s="48">
        <v>919</v>
      </c>
      <c r="W48" s="48">
        <v>0</v>
      </c>
      <c r="X48" s="48">
        <v>659</v>
      </c>
      <c r="Y48" s="48">
        <v>14</v>
      </c>
      <c r="Z48" s="48">
        <v>11</v>
      </c>
      <c r="AA48" s="48">
        <v>756</v>
      </c>
      <c r="AB48" s="48">
        <v>34</v>
      </c>
      <c r="AC48" s="48">
        <v>12</v>
      </c>
      <c r="AD48" s="48">
        <v>839</v>
      </c>
      <c r="AE48" s="48">
        <v>93</v>
      </c>
      <c r="AF48" s="48">
        <v>54</v>
      </c>
      <c r="AG48" s="48">
        <v>881</v>
      </c>
      <c r="AH48" s="48">
        <v>8</v>
      </c>
      <c r="AI48" s="48">
        <v>167</v>
      </c>
      <c r="AJ48" s="48">
        <v>444</v>
      </c>
      <c r="AK48" s="48">
        <v>3</v>
      </c>
      <c r="AL48" s="48">
        <v>5</v>
      </c>
      <c r="AM48" s="48">
        <v>0</v>
      </c>
      <c r="AN48" s="48">
        <v>0</v>
      </c>
      <c r="AO48" s="48">
        <v>0</v>
      </c>
      <c r="AP48" s="48">
        <v>504</v>
      </c>
      <c r="AQ48" s="48">
        <v>6</v>
      </c>
      <c r="AR48" s="48">
        <v>0</v>
      </c>
      <c r="AS48" s="48">
        <v>0</v>
      </c>
      <c r="AT48" s="48">
        <v>0</v>
      </c>
      <c r="AU48" s="48">
        <v>0</v>
      </c>
      <c r="AV48" s="48">
        <v>12</v>
      </c>
      <c r="AW48" s="48">
        <v>0</v>
      </c>
      <c r="AX48" s="48">
        <v>0</v>
      </c>
      <c r="AY48" s="48">
        <v>0</v>
      </c>
      <c r="AZ48" s="48">
        <v>0</v>
      </c>
      <c r="BA48" s="48">
        <v>0</v>
      </c>
      <c r="BB48" s="48">
        <v>0</v>
      </c>
      <c r="BC48" s="48">
        <v>0</v>
      </c>
      <c r="BD48" s="48">
        <v>0</v>
      </c>
      <c r="BE48" s="48">
        <v>0</v>
      </c>
      <c r="BF48" s="48">
        <v>0</v>
      </c>
      <c r="BG48" s="48">
        <v>0</v>
      </c>
      <c r="BH48" s="48">
        <v>84</v>
      </c>
      <c r="BI48" s="48">
        <v>0</v>
      </c>
      <c r="BJ48" s="48">
        <v>0</v>
      </c>
      <c r="BK48" s="48">
        <v>4</v>
      </c>
      <c r="BL48" s="48">
        <v>0</v>
      </c>
      <c r="BM48" s="48">
        <v>0</v>
      </c>
      <c r="BN48" s="48">
        <v>106</v>
      </c>
      <c r="BO48" s="48">
        <v>3</v>
      </c>
      <c r="BP48" s="48">
        <v>0</v>
      </c>
      <c r="BQ48" s="48">
        <v>33</v>
      </c>
      <c r="BR48" s="48">
        <v>6</v>
      </c>
      <c r="BS48" s="48">
        <v>0</v>
      </c>
      <c r="BT48" s="48">
        <v>0</v>
      </c>
      <c r="BU48" s="48">
        <v>0</v>
      </c>
      <c r="BV48" s="48">
        <v>0</v>
      </c>
      <c r="BW48" s="48">
        <v>0</v>
      </c>
      <c r="BX48" s="48">
        <v>0</v>
      </c>
      <c r="BY48" s="48">
        <v>0</v>
      </c>
      <c r="BZ48" s="48">
        <v>1685</v>
      </c>
      <c r="CA48" s="48">
        <v>26</v>
      </c>
      <c r="CB48" s="48">
        <v>7</v>
      </c>
      <c r="CC48" s="48">
        <v>164</v>
      </c>
      <c r="CD48" s="48">
        <v>4</v>
      </c>
      <c r="CE48" s="48">
        <v>1</v>
      </c>
      <c r="CF48" s="48">
        <v>67</v>
      </c>
      <c r="CG48" s="48">
        <v>38</v>
      </c>
      <c r="CH48" s="48">
        <v>0</v>
      </c>
      <c r="CI48" s="48">
        <v>16</v>
      </c>
      <c r="CJ48" s="48">
        <v>0</v>
      </c>
      <c r="CK48" s="48">
        <v>1</v>
      </c>
      <c r="CL48" s="48">
        <v>0</v>
      </c>
      <c r="CM48" s="48">
        <v>0</v>
      </c>
      <c r="CN48" s="48">
        <v>0</v>
      </c>
      <c r="CO48" s="48">
        <v>372</v>
      </c>
      <c r="CP48" s="48">
        <v>10</v>
      </c>
      <c r="CQ48" s="48">
        <v>5</v>
      </c>
      <c r="CR48" s="48">
        <v>172</v>
      </c>
      <c r="CS48" s="48">
        <v>0</v>
      </c>
      <c r="CT48" s="48">
        <v>0</v>
      </c>
      <c r="CU48" s="48">
        <v>0</v>
      </c>
      <c r="CV48" s="48">
        <v>0</v>
      </c>
      <c r="CW48" s="48">
        <v>0</v>
      </c>
      <c r="CX48" s="48">
        <v>0</v>
      </c>
      <c r="CY48" s="48">
        <v>0</v>
      </c>
      <c r="CZ48" s="48">
        <v>0</v>
      </c>
      <c r="DA48" s="41">
        <f t="shared" si="16"/>
        <v>0.41750326553461464</v>
      </c>
      <c r="DB48" s="42">
        <f t="shared" si="17"/>
        <v>0.98682042833607908</v>
      </c>
      <c r="DC48" s="42">
        <f t="shared" si="18"/>
        <v>1.0583580613254204</v>
      </c>
      <c r="DD48" s="42">
        <f t="shared" si="19"/>
        <v>1.1606765327695561</v>
      </c>
      <c r="DE48" s="43">
        <f t="shared" si="20"/>
        <v>0.12748647135659638</v>
      </c>
      <c r="DF48" s="43">
        <f t="shared" si="21"/>
        <v>0.50466776496430532</v>
      </c>
      <c r="DG48" s="43">
        <f t="shared" si="22"/>
        <v>0.95252225519287836</v>
      </c>
      <c r="DH48" s="43">
        <f t="shared" si="23"/>
        <v>1.0993657505285412</v>
      </c>
      <c r="DI48" s="35">
        <f t="shared" si="24"/>
        <v>1.0011894958367646</v>
      </c>
      <c r="DJ48" s="40">
        <f t="shared" si="25"/>
        <v>0.65126309303758467</v>
      </c>
      <c r="DK48" s="35">
        <f t="shared" si="26"/>
        <v>1</v>
      </c>
      <c r="DL48" s="5"/>
      <c r="DM48" s="5"/>
      <c r="DN48" s="5"/>
      <c r="DO48" s="5"/>
      <c r="DP48" s="5"/>
      <c r="DQ48" s="5"/>
      <c r="DR48" s="5"/>
      <c r="DS48" s="5"/>
      <c r="DT48" s="5"/>
    </row>
    <row r="49" spans="1:12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4">
        <v>2683</v>
      </c>
      <c r="G49" s="44">
        <v>1311</v>
      </c>
      <c r="H49" s="45">
        <v>60</v>
      </c>
      <c r="I49" s="28">
        <f t="shared" si="12"/>
        <v>2713</v>
      </c>
      <c r="J49" s="46">
        <f t="shared" si="27"/>
        <v>841</v>
      </c>
      <c r="K49" s="44">
        <v>25</v>
      </c>
      <c r="L49" s="51">
        <v>161</v>
      </c>
      <c r="M49" s="51">
        <v>118</v>
      </c>
      <c r="N49" s="51">
        <v>2</v>
      </c>
      <c r="O49" s="51">
        <v>118</v>
      </c>
      <c r="P49" s="51">
        <v>117</v>
      </c>
      <c r="Q49" s="51">
        <v>0</v>
      </c>
      <c r="R49" s="51">
        <v>304</v>
      </c>
      <c r="S49" s="51">
        <v>286</v>
      </c>
      <c r="T49" s="51">
        <v>0</v>
      </c>
      <c r="U49" s="51">
        <v>477</v>
      </c>
      <c r="V49" s="51">
        <v>296</v>
      </c>
      <c r="W49" s="51">
        <v>0</v>
      </c>
      <c r="X49" s="51">
        <v>222</v>
      </c>
      <c r="Y49" s="51">
        <v>0</v>
      </c>
      <c r="Z49" s="51">
        <v>2</v>
      </c>
      <c r="AA49" s="51">
        <v>273</v>
      </c>
      <c r="AB49" s="51">
        <v>2</v>
      </c>
      <c r="AC49" s="51">
        <v>3</v>
      </c>
      <c r="AD49" s="51">
        <v>223</v>
      </c>
      <c r="AE49" s="51">
        <v>6</v>
      </c>
      <c r="AF49" s="51">
        <v>3</v>
      </c>
      <c r="AG49" s="51">
        <v>217</v>
      </c>
      <c r="AH49" s="51">
        <v>0</v>
      </c>
      <c r="AI49" s="51">
        <v>8</v>
      </c>
      <c r="AJ49" s="51">
        <v>76</v>
      </c>
      <c r="AK49" s="51">
        <v>1</v>
      </c>
      <c r="AL49" s="51">
        <v>0</v>
      </c>
      <c r="AM49" s="51">
        <v>0</v>
      </c>
      <c r="AN49" s="51">
        <v>1</v>
      </c>
      <c r="AO49" s="51">
        <v>0</v>
      </c>
      <c r="AP49" s="51">
        <v>0</v>
      </c>
      <c r="AQ49" s="51">
        <v>0</v>
      </c>
      <c r="AR49" s="51">
        <v>0</v>
      </c>
      <c r="AS49" s="51">
        <v>165</v>
      </c>
      <c r="AT49" s="51">
        <v>0</v>
      </c>
      <c r="AU49" s="51">
        <v>0</v>
      </c>
      <c r="AV49" s="51">
        <v>0</v>
      </c>
      <c r="AW49" s="51">
        <v>0</v>
      </c>
      <c r="AX49" s="51">
        <v>0</v>
      </c>
      <c r="AY49" s="51">
        <v>0</v>
      </c>
      <c r="AZ49" s="51">
        <v>0</v>
      </c>
      <c r="BA49" s="51">
        <v>0</v>
      </c>
      <c r="BB49" s="51">
        <v>0</v>
      </c>
      <c r="BC49" s="51">
        <v>0</v>
      </c>
      <c r="BD49" s="51">
        <v>0</v>
      </c>
      <c r="BE49" s="51">
        <v>0</v>
      </c>
      <c r="BF49" s="51">
        <v>0</v>
      </c>
      <c r="BG49" s="51">
        <v>0</v>
      </c>
      <c r="BH49" s="51">
        <v>0</v>
      </c>
      <c r="BI49" s="51">
        <v>0</v>
      </c>
      <c r="BJ49" s="51">
        <v>0</v>
      </c>
      <c r="BK49" s="51">
        <v>64</v>
      </c>
      <c r="BL49" s="51">
        <v>2</v>
      </c>
      <c r="BM49" s="51">
        <v>6</v>
      </c>
      <c r="BN49" s="51">
        <v>0</v>
      </c>
      <c r="BO49" s="51">
        <v>0</v>
      </c>
      <c r="BP49" s="51">
        <v>0</v>
      </c>
      <c r="BQ49" s="51">
        <v>28</v>
      </c>
      <c r="BR49" s="51">
        <v>1</v>
      </c>
      <c r="BS49" s="51">
        <v>0</v>
      </c>
      <c r="BT49" s="51">
        <v>5</v>
      </c>
      <c r="BU49" s="51">
        <v>0</v>
      </c>
      <c r="BV49" s="51">
        <v>0</v>
      </c>
      <c r="BW49" s="51">
        <v>0</v>
      </c>
      <c r="BX49" s="51">
        <v>0</v>
      </c>
      <c r="BY49" s="51">
        <v>0</v>
      </c>
      <c r="BZ49" s="51">
        <v>0</v>
      </c>
      <c r="CA49" s="51">
        <v>0</v>
      </c>
      <c r="CB49" s="51">
        <v>0</v>
      </c>
      <c r="CC49" s="51">
        <v>317</v>
      </c>
      <c r="CD49" s="51">
        <v>0</v>
      </c>
      <c r="CE49" s="51">
        <v>1</v>
      </c>
      <c r="CF49" s="51">
        <v>12</v>
      </c>
      <c r="CG49" s="51">
        <v>0</v>
      </c>
      <c r="CH49" s="51">
        <v>0</v>
      </c>
      <c r="CI49" s="51">
        <v>16</v>
      </c>
      <c r="CJ49" s="51">
        <v>11</v>
      </c>
      <c r="CK49" s="51">
        <v>0</v>
      </c>
      <c r="CL49" s="51">
        <v>2</v>
      </c>
      <c r="CM49" s="51">
        <v>0</v>
      </c>
      <c r="CN49" s="51">
        <v>0</v>
      </c>
      <c r="CO49" s="51">
        <v>0</v>
      </c>
      <c r="CP49" s="51">
        <v>0</v>
      </c>
      <c r="CQ49" s="51">
        <v>0</v>
      </c>
      <c r="CR49" s="51">
        <v>10</v>
      </c>
      <c r="CS49" s="51">
        <v>0</v>
      </c>
      <c r="CT49" s="51">
        <v>0</v>
      </c>
      <c r="CU49" s="51">
        <v>23</v>
      </c>
      <c r="CV49" s="51">
        <v>0</v>
      </c>
      <c r="CW49" s="51">
        <v>0</v>
      </c>
      <c r="CX49" s="51">
        <v>0</v>
      </c>
      <c r="CY49" s="51">
        <v>0</v>
      </c>
      <c r="CZ49" s="51">
        <v>0</v>
      </c>
      <c r="DA49" s="41">
        <f t="shared" si="16"/>
        <v>0.42149014778325122</v>
      </c>
      <c r="DB49" s="42">
        <f t="shared" si="17"/>
        <v>1.0392156862745099</v>
      </c>
      <c r="DC49" s="42">
        <f t="shared" si="18"/>
        <v>1.1343283582089552</v>
      </c>
      <c r="DD49" s="42">
        <f t="shared" si="19"/>
        <v>1.0350877192982457</v>
      </c>
      <c r="DE49" s="43">
        <f t="shared" si="20"/>
        <v>0.13331280788177341</v>
      </c>
      <c r="DF49" s="43">
        <f t="shared" si="21"/>
        <v>0.644880174291939</v>
      </c>
      <c r="DG49" s="43">
        <f t="shared" si="22"/>
        <v>1.0671641791044777</v>
      </c>
      <c r="DH49" s="43">
        <f t="shared" si="23"/>
        <v>1.0263157894736843</v>
      </c>
      <c r="DI49" s="35">
        <f t="shared" si="24"/>
        <v>1.0111815132314572</v>
      </c>
      <c r="DJ49" s="40">
        <f t="shared" si="25"/>
        <v>0.6414950419527079</v>
      </c>
      <c r="DK49" s="35">
        <f t="shared" si="26"/>
        <v>0.41666666666666669</v>
      </c>
      <c r="DL49" s="5"/>
      <c r="DM49" s="5"/>
      <c r="DN49" s="5"/>
      <c r="DO49" s="5"/>
      <c r="DP49" s="5"/>
      <c r="DQ49" s="5"/>
      <c r="DR49" s="5"/>
      <c r="DS49" s="5"/>
      <c r="DT49" s="5"/>
    </row>
    <row r="50" spans="1:12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4">
        <v>64122</v>
      </c>
      <c r="G50" s="44">
        <v>23965</v>
      </c>
      <c r="H50" s="45">
        <v>4100</v>
      </c>
      <c r="I50" s="28">
        <f t="shared" si="12"/>
        <v>62553</v>
      </c>
      <c r="J50" s="46">
        <f t="shared" si="27"/>
        <v>15848</v>
      </c>
      <c r="K50" s="44">
        <v>4175</v>
      </c>
      <c r="L50" s="48">
        <v>2797</v>
      </c>
      <c r="M50" s="48">
        <v>2091</v>
      </c>
      <c r="N50" s="48">
        <v>128</v>
      </c>
      <c r="O50" s="48">
        <v>1485</v>
      </c>
      <c r="P50" s="48">
        <v>1362</v>
      </c>
      <c r="Q50" s="48">
        <v>0</v>
      </c>
      <c r="R50" s="48">
        <v>3885</v>
      </c>
      <c r="S50" s="48">
        <v>3606</v>
      </c>
      <c r="T50" s="48">
        <v>1</v>
      </c>
      <c r="U50" s="48">
        <v>8785</v>
      </c>
      <c r="V50" s="48">
        <v>7308</v>
      </c>
      <c r="W50" s="48">
        <v>46</v>
      </c>
      <c r="X50" s="48">
        <v>4550</v>
      </c>
      <c r="Y50" s="48">
        <v>45</v>
      </c>
      <c r="Z50" s="48">
        <v>180</v>
      </c>
      <c r="AA50" s="48">
        <v>5662</v>
      </c>
      <c r="AB50" s="48">
        <v>93</v>
      </c>
      <c r="AC50" s="48">
        <v>312</v>
      </c>
      <c r="AD50" s="48">
        <v>6163</v>
      </c>
      <c r="AE50" s="48">
        <v>164</v>
      </c>
      <c r="AF50" s="48">
        <v>608</v>
      </c>
      <c r="AG50" s="48">
        <v>5277</v>
      </c>
      <c r="AH50" s="48">
        <v>76</v>
      </c>
      <c r="AI50" s="48">
        <v>1786</v>
      </c>
      <c r="AJ50" s="48">
        <v>5510</v>
      </c>
      <c r="AK50" s="48">
        <v>11</v>
      </c>
      <c r="AL50" s="48">
        <v>896</v>
      </c>
      <c r="AM50" s="48">
        <v>1456</v>
      </c>
      <c r="AN50" s="48">
        <v>1</v>
      </c>
      <c r="AO50" s="48">
        <v>1</v>
      </c>
      <c r="AP50" s="48">
        <v>2434</v>
      </c>
      <c r="AQ50" s="48">
        <v>1</v>
      </c>
      <c r="AR50" s="48">
        <v>2</v>
      </c>
      <c r="AS50" s="48">
        <v>0</v>
      </c>
      <c r="AT50" s="48">
        <v>0</v>
      </c>
      <c r="AU50" s="48">
        <v>0</v>
      </c>
      <c r="AV50" s="48">
        <v>0</v>
      </c>
      <c r="AW50" s="48">
        <v>0</v>
      </c>
      <c r="AX50" s="48">
        <v>2</v>
      </c>
      <c r="AY50" s="48">
        <v>462</v>
      </c>
      <c r="AZ50" s="48">
        <v>220</v>
      </c>
      <c r="BA50" s="48">
        <v>0</v>
      </c>
      <c r="BB50" s="48">
        <v>0</v>
      </c>
      <c r="BC50" s="48">
        <v>0</v>
      </c>
      <c r="BD50" s="48">
        <v>0</v>
      </c>
      <c r="BE50" s="48">
        <v>2</v>
      </c>
      <c r="BF50" s="48">
        <v>1</v>
      </c>
      <c r="BG50" s="48">
        <v>0</v>
      </c>
      <c r="BH50" s="48">
        <v>485</v>
      </c>
      <c r="BI50" s="48">
        <v>3</v>
      </c>
      <c r="BJ50" s="48">
        <v>14</v>
      </c>
      <c r="BK50" s="48">
        <v>43</v>
      </c>
      <c r="BL50" s="48">
        <v>0</v>
      </c>
      <c r="BM50" s="48">
        <v>0</v>
      </c>
      <c r="BN50" s="48">
        <v>382</v>
      </c>
      <c r="BO50" s="48">
        <v>20</v>
      </c>
      <c r="BP50" s="48">
        <v>0</v>
      </c>
      <c r="BQ50" s="48">
        <v>101</v>
      </c>
      <c r="BR50" s="48">
        <v>10</v>
      </c>
      <c r="BS50" s="48">
        <v>0</v>
      </c>
      <c r="BT50" s="48">
        <v>0</v>
      </c>
      <c r="BU50" s="48">
        <v>0</v>
      </c>
      <c r="BV50" s="48">
        <v>0</v>
      </c>
      <c r="BW50" s="48">
        <v>0</v>
      </c>
      <c r="BX50" s="48">
        <v>0</v>
      </c>
      <c r="BY50" s="48">
        <v>0</v>
      </c>
      <c r="BZ50" s="48">
        <v>9638</v>
      </c>
      <c r="CA50" s="48">
        <v>93</v>
      </c>
      <c r="CB50" s="48">
        <v>78</v>
      </c>
      <c r="CC50" s="48">
        <v>393</v>
      </c>
      <c r="CD50" s="48">
        <v>3</v>
      </c>
      <c r="CE50" s="48">
        <v>0</v>
      </c>
      <c r="CF50" s="48">
        <v>397</v>
      </c>
      <c r="CG50" s="48">
        <v>114</v>
      </c>
      <c r="CH50" s="48">
        <v>0</v>
      </c>
      <c r="CI50" s="48">
        <v>74</v>
      </c>
      <c r="CJ50" s="48">
        <v>0</v>
      </c>
      <c r="CK50" s="48">
        <v>0</v>
      </c>
      <c r="CL50" s="48">
        <v>64</v>
      </c>
      <c r="CM50" s="48">
        <v>1</v>
      </c>
      <c r="CN50" s="48">
        <v>0</v>
      </c>
      <c r="CO50" s="48">
        <v>1894</v>
      </c>
      <c r="CP50" s="48">
        <v>98</v>
      </c>
      <c r="CQ50" s="48">
        <v>121</v>
      </c>
      <c r="CR50" s="48">
        <v>578</v>
      </c>
      <c r="CS50" s="48">
        <v>512</v>
      </c>
      <c r="CT50" s="48">
        <v>0</v>
      </c>
      <c r="CU50" s="48">
        <v>36</v>
      </c>
      <c r="CV50" s="48">
        <v>36</v>
      </c>
      <c r="CW50" s="48">
        <v>0</v>
      </c>
      <c r="CX50" s="48">
        <v>0</v>
      </c>
      <c r="CY50" s="48">
        <v>0</v>
      </c>
      <c r="CZ50" s="48">
        <v>0</v>
      </c>
      <c r="DA50" s="41">
        <f t="shared" si="16"/>
        <v>0.3593206466134643</v>
      </c>
      <c r="DB50" s="42">
        <f t="shared" si="17"/>
        <v>0.85432266848196048</v>
      </c>
      <c r="DC50" s="42">
        <f t="shared" si="18"/>
        <v>0.9510403916768666</v>
      </c>
      <c r="DD50" s="42">
        <f t="shared" si="19"/>
        <v>1.133587786259542</v>
      </c>
      <c r="DE50" s="43">
        <f t="shared" si="20"/>
        <v>0.10782096431994659</v>
      </c>
      <c r="DF50" s="43">
        <f t="shared" si="21"/>
        <v>0.71068754254594968</v>
      </c>
      <c r="DG50" s="43">
        <f t="shared" si="22"/>
        <v>0.88274173806609546</v>
      </c>
      <c r="DH50" s="43">
        <f t="shared" si="23"/>
        <v>1.0396946564885496</v>
      </c>
      <c r="DI50" s="35">
        <f t="shared" si="24"/>
        <v>0.97553101899504069</v>
      </c>
      <c r="DJ50" s="40">
        <f t="shared" si="25"/>
        <v>0.66129772585019819</v>
      </c>
      <c r="DK50" s="35">
        <f t="shared" si="26"/>
        <v>1.0182926829268293</v>
      </c>
      <c r="DL50" s="5"/>
      <c r="DM50" s="5"/>
      <c r="DN50" s="5"/>
      <c r="DO50" s="5"/>
      <c r="DP50" s="5"/>
      <c r="DQ50" s="5"/>
      <c r="DR50" s="5"/>
      <c r="DS50" s="5"/>
      <c r="DT50" s="5"/>
    </row>
    <row r="51" spans="1:12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4">
        <v>4983</v>
      </c>
      <c r="G51" s="44">
        <v>2159</v>
      </c>
      <c r="H51" s="45">
        <v>130</v>
      </c>
      <c r="I51" s="28">
        <f t="shared" si="12"/>
        <v>5046</v>
      </c>
      <c r="J51" s="46">
        <f t="shared" si="27"/>
        <v>1548</v>
      </c>
      <c r="K51" s="44">
        <v>136</v>
      </c>
      <c r="L51" s="51">
        <v>234</v>
      </c>
      <c r="M51" s="51">
        <v>181</v>
      </c>
      <c r="N51" s="51">
        <v>3</v>
      </c>
      <c r="O51" s="51">
        <v>229</v>
      </c>
      <c r="P51" s="51">
        <v>226</v>
      </c>
      <c r="Q51" s="51">
        <v>0</v>
      </c>
      <c r="R51" s="51">
        <v>461</v>
      </c>
      <c r="S51" s="51">
        <v>438</v>
      </c>
      <c r="T51" s="51">
        <v>0</v>
      </c>
      <c r="U51" s="51">
        <v>808</v>
      </c>
      <c r="V51" s="51">
        <v>667</v>
      </c>
      <c r="W51" s="51">
        <v>1</v>
      </c>
      <c r="X51" s="51">
        <v>219</v>
      </c>
      <c r="Y51" s="51">
        <v>0</v>
      </c>
      <c r="Z51" s="51">
        <v>8</v>
      </c>
      <c r="AA51" s="51">
        <v>319</v>
      </c>
      <c r="AB51" s="51">
        <v>0</v>
      </c>
      <c r="AC51" s="51">
        <v>11</v>
      </c>
      <c r="AD51" s="51">
        <v>306</v>
      </c>
      <c r="AE51" s="51">
        <v>0</v>
      </c>
      <c r="AF51" s="51">
        <v>51</v>
      </c>
      <c r="AG51" s="51">
        <v>353</v>
      </c>
      <c r="AH51" s="51">
        <v>0</v>
      </c>
      <c r="AI51" s="51">
        <v>51</v>
      </c>
      <c r="AJ51" s="51">
        <v>315</v>
      </c>
      <c r="AK51" s="51">
        <v>0</v>
      </c>
      <c r="AL51" s="51">
        <v>0</v>
      </c>
      <c r="AM51" s="51">
        <v>1</v>
      </c>
      <c r="AN51" s="51">
        <v>0</v>
      </c>
      <c r="AO51" s="51">
        <v>0</v>
      </c>
      <c r="AP51" s="51">
        <v>0</v>
      </c>
      <c r="AQ51" s="51">
        <v>0</v>
      </c>
      <c r="AR51" s="51">
        <v>0</v>
      </c>
      <c r="AS51" s="51">
        <v>277</v>
      </c>
      <c r="AT51" s="51">
        <v>0</v>
      </c>
      <c r="AU51" s="51">
        <v>3</v>
      </c>
      <c r="AV51" s="51">
        <v>0</v>
      </c>
      <c r="AW51" s="51">
        <v>0</v>
      </c>
      <c r="AX51" s="51">
        <v>0</v>
      </c>
      <c r="AY51" s="51">
        <v>0</v>
      </c>
      <c r="AZ51" s="51">
        <v>0</v>
      </c>
      <c r="BA51" s="51">
        <v>0</v>
      </c>
      <c r="BB51" s="51">
        <v>1</v>
      </c>
      <c r="BC51" s="51">
        <v>0</v>
      </c>
      <c r="BD51" s="51">
        <v>0</v>
      </c>
      <c r="BE51" s="51">
        <v>0</v>
      </c>
      <c r="BF51" s="51">
        <v>0</v>
      </c>
      <c r="BG51" s="51">
        <v>0</v>
      </c>
      <c r="BH51" s="51">
        <v>0</v>
      </c>
      <c r="BI51" s="51">
        <v>0</v>
      </c>
      <c r="BJ51" s="51">
        <v>0</v>
      </c>
      <c r="BK51" s="51">
        <v>223</v>
      </c>
      <c r="BL51" s="51">
        <v>6</v>
      </c>
      <c r="BM51" s="51">
        <v>0</v>
      </c>
      <c r="BN51" s="51">
        <v>16</v>
      </c>
      <c r="BO51" s="51">
        <v>0</v>
      </c>
      <c r="BP51" s="51">
        <v>0</v>
      </c>
      <c r="BQ51" s="51">
        <v>88</v>
      </c>
      <c r="BR51" s="51">
        <v>0</v>
      </c>
      <c r="BS51" s="51">
        <v>0</v>
      </c>
      <c r="BT51" s="51">
        <v>25</v>
      </c>
      <c r="BU51" s="51">
        <v>0</v>
      </c>
      <c r="BV51" s="51">
        <v>0</v>
      </c>
      <c r="BW51" s="51">
        <v>0</v>
      </c>
      <c r="BX51" s="51">
        <v>0</v>
      </c>
      <c r="BY51" s="51">
        <v>0</v>
      </c>
      <c r="BZ51" s="51">
        <v>0</v>
      </c>
      <c r="CA51" s="51">
        <v>0</v>
      </c>
      <c r="CB51" s="51">
        <v>0</v>
      </c>
      <c r="CC51" s="51">
        <v>1084</v>
      </c>
      <c r="CD51" s="51">
        <v>22</v>
      </c>
      <c r="CE51" s="51">
        <v>8</v>
      </c>
      <c r="CF51" s="51">
        <v>9</v>
      </c>
      <c r="CG51" s="51">
        <v>0</v>
      </c>
      <c r="CH51" s="51">
        <v>0</v>
      </c>
      <c r="CI51" s="51">
        <v>8</v>
      </c>
      <c r="CJ51" s="51">
        <v>8</v>
      </c>
      <c r="CK51" s="51">
        <v>0</v>
      </c>
      <c r="CL51" s="51">
        <v>0</v>
      </c>
      <c r="CM51" s="51">
        <v>0</v>
      </c>
      <c r="CN51" s="51">
        <v>0</v>
      </c>
      <c r="CO51" s="51">
        <v>0</v>
      </c>
      <c r="CP51" s="51">
        <v>0</v>
      </c>
      <c r="CQ51" s="51">
        <v>0</v>
      </c>
      <c r="CR51" s="51">
        <v>54</v>
      </c>
      <c r="CS51" s="51">
        <v>0</v>
      </c>
      <c r="CT51" s="51">
        <v>0</v>
      </c>
      <c r="CU51" s="51">
        <v>16</v>
      </c>
      <c r="CV51" s="51">
        <v>0</v>
      </c>
      <c r="CW51" s="51">
        <v>0</v>
      </c>
      <c r="CX51" s="51">
        <v>0</v>
      </c>
      <c r="CY51" s="51">
        <v>0</v>
      </c>
      <c r="CZ51" s="51">
        <v>0</v>
      </c>
      <c r="DA51" s="41">
        <f t="shared" si="16"/>
        <v>0.35639614855570839</v>
      </c>
      <c r="DB51" s="42">
        <f t="shared" si="17"/>
        <v>0.98296836982968372</v>
      </c>
      <c r="DC51" s="42">
        <f t="shared" si="18"/>
        <v>1.0131868131868131</v>
      </c>
      <c r="DD51" s="42">
        <f t="shared" si="19"/>
        <v>0.9956521739130435</v>
      </c>
      <c r="DE51" s="43">
        <f t="shared" si="20"/>
        <v>0.11581843191196699</v>
      </c>
      <c r="DF51" s="43">
        <f t="shared" si="21"/>
        <v>0.81143552311435518</v>
      </c>
      <c r="DG51" s="43">
        <f t="shared" si="22"/>
        <v>0.96263736263736266</v>
      </c>
      <c r="DH51" s="43">
        <f t="shared" si="23"/>
        <v>0.9826086956521739</v>
      </c>
      <c r="DI51" s="35">
        <f t="shared" si="24"/>
        <v>1.01264298615292</v>
      </c>
      <c r="DJ51" s="40">
        <f t="shared" si="25"/>
        <v>0.71699861046780922</v>
      </c>
      <c r="DK51" s="35">
        <f t="shared" si="26"/>
        <v>1.0461538461538462</v>
      </c>
      <c r="DL51" s="5"/>
      <c r="DM51" s="5"/>
      <c r="DN51" s="5"/>
      <c r="DO51" s="5"/>
      <c r="DP51" s="5"/>
      <c r="DQ51" s="5"/>
      <c r="DR51" s="5"/>
      <c r="DS51" s="5"/>
      <c r="DT51" s="5"/>
    </row>
    <row r="52" spans="1:12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4">
        <v>1338</v>
      </c>
      <c r="G52" s="44">
        <v>649</v>
      </c>
      <c r="H52" s="45">
        <v>40</v>
      </c>
      <c r="I52" s="28">
        <f t="shared" si="12"/>
        <v>1268</v>
      </c>
      <c r="J52" s="46">
        <f t="shared" si="27"/>
        <v>486</v>
      </c>
      <c r="K52" s="44">
        <v>42</v>
      </c>
      <c r="L52" s="37">
        <v>91</v>
      </c>
      <c r="M52" s="37">
        <v>54</v>
      </c>
      <c r="N52" s="37">
        <v>5</v>
      </c>
      <c r="O52" s="37">
        <v>68</v>
      </c>
      <c r="P52" s="37">
        <v>68</v>
      </c>
      <c r="Q52" s="37">
        <v>0</v>
      </c>
      <c r="R52" s="37">
        <v>146</v>
      </c>
      <c r="S52" s="37">
        <v>143</v>
      </c>
      <c r="T52" s="37">
        <v>0</v>
      </c>
      <c r="U52" s="37">
        <v>220</v>
      </c>
      <c r="V52" s="37">
        <v>186</v>
      </c>
      <c r="W52" s="37">
        <v>1</v>
      </c>
      <c r="X52" s="37">
        <v>63</v>
      </c>
      <c r="Y52" s="37">
        <v>3</v>
      </c>
      <c r="Z52" s="37">
        <v>0</v>
      </c>
      <c r="AA52" s="37">
        <v>76</v>
      </c>
      <c r="AB52" s="37">
        <v>6</v>
      </c>
      <c r="AC52" s="37">
        <v>1</v>
      </c>
      <c r="AD52" s="37">
        <v>81</v>
      </c>
      <c r="AE52" s="37">
        <v>8</v>
      </c>
      <c r="AF52" s="37">
        <v>8</v>
      </c>
      <c r="AG52" s="37">
        <v>57</v>
      </c>
      <c r="AH52" s="37">
        <v>0</v>
      </c>
      <c r="AI52" s="37">
        <v>11</v>
      </c>
      <c r="AJ52" s="37">
        <v>12</v>
      </c>
      <c r="AK52" s="37">
        <v>0</v>
      </c>
      <c r="AL52" s="37">
        <v>0</v>
      </c>
      <c r="AM52" s="37">
        <v>2</v>
      </c>
      <c r="AN52" s="37">
        <v>0</v>
      </c>
      <c r="AO52" s="37">
        <v>0</v>
      </c>
      <c r="AP52" s="37"/>
      <c r="AQ52" s="37"/>
      <c r="AR52" s="37"/>
      <c r="AS52" s="37">
        <v>60</v>
      </c>
      <c r="AT52" s="37">
        <v>0</v>
      </c>
      <c r="AU52" s="37">
        <v>8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47</v>
      </c>
      <c r="BL52" s="37">
        <v>0</v>
      </c>
      <c r="BM52" s="37">
        <v>0</v>
      </c>
      <c r="BN52" s="37">
        <v>5</v>
      </c>
      <c r="BO52" s="37">
        <v>0</v>
      </c>
      <c r="BP52" s="37">
        <v>0</v>
      </c>
      <c r="BQ52" s="37">
        <v>15</v>
      </c>
      <c r="BR52" s="37">
        <v>0</v>
      </c>
      <c r="BS52" s="37">
        <v>0</v>
      </c>
      <c r="BT52" s="37">
        <v>2</v>
      </c>
      <c r="BU52" s="37">
        <v>0</v>
      </c>
      <c r="BV52" s="37">
        <v>0</v>
      </c>
      <c r="BW52" s="37">
        <v>0</v>
      </c>
      <c r="BX52" s="37">
        <v>0</v>
      </c>
      <c r="BY52" s="37">
        <v>0</v>
      </c>
      <c r="BZ52" s="37">
        <v>0</v>
      </c>
      <c r="CA52" s="37">
        <v>0</v>
      </c>
      <c r="CB52" s="37">
        <v>0</v>
      </c>
      <c r="CC52" s="37">
        <v>303</v>
      </c>
      <c r="CD52" s="37">
        <v>11</v>
      </c>
      <c r="CE52" s="37">
        <v>6</v>
      </c>
      <c r="CF52" s="37">
        <v>1</v>
      </c>
      <c r="CG52" s="37">
        <v>0</v>
      </c>
      <c r="CH52" s="37">
        <v>0</v>
      </c>
      <c r="CI52" s="37">
        <v>9</v>
      </c>
      <c r="CJ52" s="37">
        <v>7</v>
      </c>
      <c r="CK52" s="37">
        <v>1</v>
      </c>
      <c r="CL52" s="37">
        <v>1</v>
      </c>
      <c r="CM52" s="37">
        <v>0</v>
      </c>
      <c r="CN52" s="37">
        <v>0</v>
      </c>
      <c r="CO52" s="37">
        <v>0</v>
      </c>
      <c r="CP52" s="37">
        <v>0</v>
      </c>
      <c r="CQ52" s="37">
        <v>0</v>
      </c>
      <c r="CR52" s="37">
        <v>2</v>
      </c>
      <c r="CS52" s="37">
        <v>0</v>
      </c>
      <c r="CT52" s="37">
        <v>1</v>
      </c>
      <c r="CU52" s="37">
        <v>7</v>
      </c>
      <c r="CV52" s="37">
        <v>0</v>
      </c>
      <c r="CW52" s="37">
        <v>0</v>
      </c>
      <c r="CX52" s="37">
        <v>0</v>
      </c>
      <c r="CY52" s="37">
        <v>0</v>
      </c>
      <c r="CZ52" s="37">
        <v>0</v>
      </c>
      <c r="DA52" s="41">
        <f t="shared" si="16"/>
        <v>0.39878234398782342</v>
      </c>
      <c r="DB52" s="42">
        <f t="shared" si="17"/>
        <v>0.89795918367346939</v>
      </c>
      <c r="DC52" s="42">
        <f t="shared" si="18"/>
        <v>1.2066115702479339</v>
      </c>
      <c r="DD52" s="42">
        <f t="shared" si="19"/>
        <v>1.0461538461538462</v>
      </c>
      <c r="DE52" s="43">
        <f t="shared" si="20"/>
        <v>0.16073059360730593</v>
      </c>
      <c r="DF52" s="43">
        <f t="shared" si="21"/>
        <v>0.75918367346938775</v>
      </c>
      <c r="DG52" s="43">
        <f t="shared" si="22"/>
        <v>1.1818181818181819</v>
      </c>
      <c r="DH52" s="43">
        <f t="shared" si="23"/>
        <v>1.0461538461538462</v>
      </c>
      <c r="DI52" s="35">
        <f t="shared" si="24"/>
        <v>0.94768310911808673</v>
      </c>
      <c r="DJ52" s="40">
        <f t="shared" si="25"/>
        <v>0.74884437596302</v>
      </c>
      <c r="DK52" s="35">
        <f t="shared" si="26"/>
        <v>1.05</v>
      </c>
      <c r="DL52" s="5"/>
      <c r="DM52" s="5"/>
      <c r="DN52" s="5"/>
      <c r="DO52" s="5"/>
      <c r="DP52" s="5"/>
      <c r="DQ52" s="5"/>
      <c r="DR52" s="5"/>
      <c r="DS52" s="5"/>
      <c r="DT52" s="5"/>
    </row>
    <row r="53" spans="1:12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4">
        <v>3560</v>
      </c>
      <c r="G53" s="44">
        <v>1663</v>
      </c>
      <c r="H53" s="45">
        <v>90</v>
      </c>
      <c r="I53" s="28">
        <f t="shared" si="12"/>
        <v>3459</v>
      </c>
      <c r="J53" s="46">
        <f t="shared" si="27"/>
        <v>1181</v>
      </c>
      <c r="K53" s="44">
        <v>91</v>
      </c>
      <c r="L53" s="51">
        <v>196</v>
      </c>
      <c r="M53" s="51">
        <v>132</v>
      </c>
      <c r="N53" s="51">
        <v>0</v>
      </c>
      <c r="O53" s="51">
        <v>232</v>
      </c>
      <c r="P53" s="51">
        <v>181</v>
      </c>
      <c r="Q53" s="51">
        <v>0</v>
      </c>
      <c r="R53" s="51">
        <v>399</v>
      </c>
      <c r="S53" s="51">
        <v>385</v>
      </c>
      <c r="T53" s="51">
        <v>0</v>
      </c>
      <c r="U53" s="51">
        <v>549</v>
      </c>
      <c r="V53" s="51">
        <v>332</v>
      </c>
      <c r="W53" s="51">
        <v>1</v>
      </c>
      <c r="X53" s="51">
        <v>175</v>
      </c>
      <c r="Y53" s="51">
        <v>15</v>
      </c>
      <c r="Z53" s="51">
        <v>5</v>
      </c>
      <c r="AA53" s="51">
        <v>331</v>
      </c>
      <c r="AB53" s="51">
        <v>22</v>
      </c>
      <c r="AC53" s="51">
        <v>4</v>
      </c>
      <c r="AD53" s="51">
        <v>296</v>
      </c>
      <c r="AE53" s="51">
        <v>39</v>
      </c>
      <c r="AF53" s="51">
        <v>12</v>
      </c>
      <c r="AG53" s="51">
        <v>269</v>
      </c>
      <c r="AH53" s="51">
        <v>27</v>
      </c>
      <c r="AI53" s="51">
        <v>35</v>
      </c>
      <c r="AJ53" s="51">
        <v>268</v>
      </c>
      <c r="AK53" s="51">
        <v>0</v>
      </c>
      <c r="AL53" s="51">
        <v>17</v>
      </c>
      <c r="AM53" s="51">
        <v>0</v>
      </c>
      <c r="AN53" s="51">
        <v>0</v>
      </c>
      <c r="AO53" s="51">
        <v>0</v>
      </c>
      <c r="AP53" s="51">
        <v>0</v>
      </c>
      <c r="AQ53" s="51">
        <v>0</v>
      </c>
      <c r="AR53" s="51">
        <v>0</v>
      </c>
      <c r="AS53" s="51">
        <v>155</v>
      </c>
      <c r="AT53" s="51">
        <v>1</v>
      </c>
      <c r="AU53" s="51">
        <v>0</v>
      </c>
      <c r="AV53" s="51">
        <v>0</v>
      </c>
      <c r="AW53" s="51">
        <v>0</v>
      </c>
      <c r="AX53" s="51">
        <v>0</v>
      </c>
      <c r="AY53" s="51">
        <v>0</v>
      </c>
      <c r="AZ53" s="51">
        <v>0</v>
      </c>
      <c r="BA53" s="51">
        <v>0</v>
      </c>
      <c r="BB53" s="51">
        <v>0</v>
      </c>
      <c r="BC53" s="51">
        <v>0</v>
      </c>
      <c r="BD53" s="51">
        <v>0</v>
      </c>
      <c r="BE53" s="51">
        <v>0</v>
      </c>
      <c r="BF53" s="51">
        <v>0</v>
      </c>
      <c r="BG53" s="51">
        <v>0</v>
      </c>
      <c r="BH53" s="51">
        <v>0</v>
      </c>
      <c r="BI53" s="51">
        <v>0</v>
      </c>
      <c r="BJ53" s="51">
        <v>0</v>
      </c>
      <c r="BK53" s="51">
        <v>37</v>
      </c>
      <c r="BL53" s="51">
        <v>2</v>
      </c>
      <c r="BM53" s="51">
        <v>2</v>
      </c>
      <c r="BN53" s="51">
        <v>3</v>
      </c>
      <c r="BO53" s="51">
        <v>0</v>
      </c>
      <c r="BP53" s="51">
        <v>0</v>
      </c>
      <c r="BQ53" s="51">
        <v>34</v>
      </c>
      <c r="BR53" s="51">
        <v>0</v>
      </c>
      <c r="BS53" s="51">
        <v>0</v>
      </c>
      <c r="BT53" s="51">
        <v>6</v>
      </c>
      <c r="BU53" s="51">
        <v>0</v>
      </c>
      <c r="BV53" s="51">
        <v>0</v>
      </c>
      <c r="BW53" s="51">
        <v>0</v>
      </c>
      <c r="BX53" s="51">
        <v>0</v>
      </c>
      <c r="BY53" s="51">
        <v>0</v>
      </c>
      <c r="BZ53" s="51">
        <v>0</v>
      </c>
      <c r="CA53" s="51">
        <v>0</v>
      </c>
      <c r="CB53" s="51">
        <v>0</v>
      </c>
      <c r="CC53" s="51">
        <v>414</v>
      </c>
      <c r="CD53" s="51">
        <v>11</v>
      </c>
      <c r="CE53" s="51">
        <v>3</v>
      </c>
      <c r="CF53" s="51">
        <v>15</v>
      </c>
      <c r="CG53" s="51">
        <v>0</v>
      </c>
      <c r="CH53" s="51">
        <v>1</v>
      </c>
      <c r="CI53" s="51">
        <v>22</v>
      </c>
      <c r="CJ53" s="51">
        <v>9</v>
      </c>
      <c r="CK53" s="51">
        <v>0</v>
      </c>
      <c r="CL53" s="51">
        <v>23</v>
      </c>
      <c r="CM53" s="51">
        <v>1</v>
      </c>
      <c r="CN53" s="51">
        <v>0</v>
      </c>
      <c r="CO53" s="51">
        <v>0</v>
      </c>
      <c r="CP53" s="51">
        <v>0</v>
      </c>
      <c r="CQ53" s="51">
        <v>0</v>
      </c>
      <c r="CR53" s="51">
        <v>23</v>
      </c>
      <c r="CS53" s="51">
        <v>24</v>
      </c>
      <c r="CT53" s="51">
        <v>8</v>
      </c>
      <c r="CU53" s="51">
        <v>12</v>
      </c>
      <c r="CV53" s="51">
        <v>0</v>
      </c>
      <c r="CW53" s="51">
        <v>3</v>
      </c>
      <c r="CX53" s="51">
        <v>0</v>
      </c>
      <c r="CY53" s="51">
        <v>0</v>
      </c>
      <c r="CZ53" s="51">
        <v>0</v>
      </c>
      <c r="DA53" s="41">
        <f t="shared" si="16"/>
        <v>0.36730470770822554</v>
      </c>
      <c r="DB53" s="42">
        <f t="shared" si="17"/>
        <v>0.90894039735099341</v>
      </c>
      <c r="DC53" s="42">
        <f t="shared" si="18"/>
        <v>1.191044776119403</v>
      </c>
      <c r="DD53" s="42">
        <f t="shared" si="19"/>
        <v>1.4871794871794872</v>
      </c>
      <c r="DE53" s="43">
        <f t="shared" si="20"/>
        <v>0.13160889808587686</v>
      </c>
      <c r="DF53" s="43">
        <f t="shared" si="21"/>
        <v>0.54966887417218546</v>
      </c>
      <c r="DG53" s="43">
        <f t="shared" si="22"/>
        <v>1.1492537313432836</v>
      </c>
      <c r="DH53" s="43">
        <f t="shared" si="23"/>
        <v>1.1602564102564104</v>
      </c>
      <c r="DI53" s="35">
        <f t="shared" si="24"/>
        <v>0.97162921348314601</v>
      </c>
      <c r="DJ53" s="40">
        <f t="shared" si="25"/>
        <v>0.71016235718580878</v>
      </c>
      <c r="DK53" s="35">
        <f t="shared" si="26"/>
        <v>1.0111111111111111</v>
      </c>
      <c r="DL53" s="5"/>
      <c r="DM53" s="5"/>
      <c r="DN53" s="5"/>
      <c r="DO53" s="5"/>
      <c r="DP53" s="5"/>
      <c r="DQ53" s="5"/>
      <c r="DR53" s="5"/>
      <c r="DS53" s="5"/>
      <c r="DT53" s="5"/>
    </row>
    <row r="54" spans="1:12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4">
        <v>2769</v>
      </c>
      <c r="G54" s="44">
        <v>1426</v>
      </c>
      <c r="H54" s="45">
        <v>65</v>
      </c>
      <c r="I54" s="28">
        <f t="shared" si="12"/>
        <v>2858</v>
      </c>
      <c r="J54" s="46">
        <f t="shared" si="27"/>
        <v>989</v>
      </c>
      <c r="K54" s="44">
        <v>73</v>
      </c>
      <c r="L54" s="48">
        <v>114</v>
      </c>
      <c r="M54" s="48">
        <v>84</v>
      </c>
      <c r="N54" s="48">
        <v>2</v>
      </c>
      <c r="O54" s="48">
        <v>127</v>
      </c>
      <c r="P54" s="48">
        <v>125</v>
      </c>
      <c r="Q54" s="48">
        <v>0</v>
      </c>
      <c r="R54" s="48">
        <v>320</v>
      </c>
      <c r="S54" s="48">
        <v>316</v>
      </c>
      <c r="T54" s="48">
        <v>0</v>
      </c>
      <c r="U54" s="48">
        <v>483</v>
      </c>
      <c r="V54" s="48">
        <v>420</v>
      </c>
      <c r="W54" s="48">
        <v>1</v>
      </c>
      <c r="X54" s="48">
        <v>211</v>
      </c>
      <c r="Y54" s="48">
        <v>3</v>
      </c>
      <c r="Z54" s="48">
        <v>0</v>
      </c>
      <c r="AA54" s="48">
        <v>333</v>
      </c>
      <c r="AB54" s="48">
        <v>0</v>
      </c>
      <c r="AC54" s="48">
        <v>2</v>
      </c>
      <c r="AD54" s="48">
        <v>238</v>
      </c>
      <c r="AE54" s="48">
        <v>3</v>
      </c>
      <c r="AF54" s="48">
        <v>0</v>
      </c>
      <c r="AG54" s="48">
        <v>280</v>
      </c>
      <c r="AH54" s="48">
        <v>21</v>
      </c>
      <c r="AI54" s="48">
        <v>19</v>
      </c>
      <c r="AJ54" s="48">
        <v>283</v>
      </c>
      <c r="AK54" s="48">
        <v>0</v>
      </c>
      <c r="AL54" s="48">
        <v>43</v>
      </c>
      <c r="AM54" s="48">
        <v>29</v>
      </c>
      <c r="AN54" s="48">
        <v>0</v>
      </c>
      <c r="AO54" s="48">
        <v>0</v>
      </c>
      <c r="AP54" s="48">
        <v>116</v>
      </c>
      <c r="AQ54" s="48">
        <v>0</v>
      </c>
      <c r="AR54" s="48">
        <v>1</v>
      </c>
      <c r="AS54" s="48">
        <v>0</v>
      </c>
      <c r="AT54" s="48">
        <v>0</v>
      </c>
      <c r="AU54" s="48">
        <v>0</v>
      </c>
      <c r="AV54" s="48">
        <v>0</v>
      </c>
      <c r="AW54" s="48">
        <v>0</v>
      </c>
      <c r="AX54" s="48">
        <v>0</v>
      </c>
      <c r="AY54" s="48">
        <v>0</v>
      </c>
      <c r="AZ54" s="48">
        <v>0</v>
      </c>
      <c r="BA54" s="48">
        <v>0</v>
      </c>
      <c r="BB54" s="48">
        <v>0</v>
      </c>
      <c r="BC54" s="48">
        <v>0</v>
      </c>
      <c r="BD54" s="48">
        <v>0</v>
      </c>
      <c r="BE54" s="48">
        <v>0</v>
      </c>
      <c r="BF54" s="48">
        <v>0</v>
      </c>
      <c r="BG54" s="48">
        <v>0</v>
      </c>
      <c r="BH54" s="48">
        <v>49</v>
      </c>
      <c r="BI54" s="48">
        <v>0</v>
      </c>
      <c r="BJ54" s="48">
        <v>0</v>
      </c>
      <c r="BK54" s="48">
        <v>0</v>
      </c>
      <c r="BL54" s="48">
        <v>0</v>
      </c>
      <c r="BM54" s="48">
        <v>0</v>
      </c>
      <c r="BN54" s="48">
        <v>29</v>
      </c>
      <c r="BO54" s="48">
        <v>0</v>
      </c>
      <c r="BP54" s="48">
        <v>0</v>
      </c>
      <c r="BQ54" s="48">
        <v>7</v>
      </c>
      <c r="BR54" s="48">
        <v>0</v>
      </c>
      <c r="BS54" s="48">
        <v>0</v>
      </c>
      <c r="BT54" s="48">
        <v>0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139</v>
      </c>
      <c r="CA54" s="48">
        <v>5</v>
      </c>
      <c r="CB54" s="48">
        <v>1</v>
      </c>
      <c r="CC54" s="48">
        <v>17</v>
      </c>
      <c r="CD54" s="48">
        <v>0</v>
      </c>
      <c r="CE54" s="48">
        <v>1</v>
      </c>
      <c r="CF54" s="48">
        <v>10</v>
      </c>
      <c r="CG54" s="48">
        <v>9</v>
      </c>
      <c r="CH54" s="48">
        <v>0</v>
      </c>
      <c r="CI54" s="48">
        <v>16</v>
      </c>
      <c r="CJ54" s="48">
        <v>0</v>
      </c>
      <c r="CK54" s="48">
        <v>0</v>
      </c>
      <c r="CL54" s="48">
        <v>0</v>
      </c>
      <c r="CM54" s="48">
        <v>0</v>
      </c>
      <c r="CN54" s="48">
        <v>0</v>
      </c>
      <c r="CO54" s="48">
        <v>41</v>
      </c>
      <c r="CP54" s="48">
        <v>3</v>
      </c>
      <c r="CQ54" s="48">
        <v>3</v>
      </c>
      <c r="CR54" s="48">
        <v>16</v>
      </c>
      <c r="CS54" s="48">
        <v>0</v>
      </c>
      <c r="CT54" s="48">
        <v>0</v>
      </c>
      <c r="CU54" s="48">
        <v>0</v>
      </c>
      <c r="CV54" s="48">
        <v>0</v>
      </c>
      <c r="CW54" s="48">
        <v>0</v>
      </c>
      <c r="CX54" s="48">
        <v>0</v>
      </c>
      <c r="CY54" s="48">
        <v>0</v>
      </c>
      <c r="CZ54" s="48">
        <v>0</v>
      </c>
      <c r="DA54" s="41">
        <f t="shared" si="16"/>
        <v>0.44228157537347218</v>
      </c>
      <c r="DB54" s="42">
        <f t="shared" si="17"/>
        <v>0.9217557251908397</v>
      </c>
      <c r="DC54" s="42">
        <f t="shared" si="18"/>
        <v>0.95238095238095233</v>
      </c>
      <c r="DD54" s="42">
        <f t="shared" si="19"/>
        <v>0.94776119402985071</v>
      </c>
      <c r="DE54" s="43">
        <f t="shared" si="20"/>
        <v>0.16025350837483024</v>
      </c>
      <c r="DF54" s="43">
        <f t="shared" si="21"/>
        <v>0.80152671755725191</v>
      </c>
      <c r="DG54" s="43">
        <f t="shared" si="22"/>
        <v>0.94047619047619047</v>
      </c>
      <c r="DH54" s="43">
        <f t="shared" si="23"/>
        <v>0.93283582089552242</v>
      </c>
      <c r="DI54" s="35">
        <f t="shared" si="24"/>
        <v>1.0321415673528349</v>
      </c>
      <c r="DJ54" s="40">
        <f t="shared" si="25"/>
        <v>0.69354838709677424</v>
      </c>
      <c r="DK54" s="35">
        <f t="shared" si="26"/>
        <v>1.1230769230769231</v>
      </c>
      <c r="DL54" s="5"/>
      <c r="DM54" s="5"/>
      <c r="DN54" s="5"/>
      <c r="DO54" s="5"/>
      <c r="DP54" s="5"/>
      <c r="DQ54" s="5"/>
      <c r="DR54" s="5"/>
      <c r="DS54" s="5"/>
      <c r="DT54" s="5"/>
    </row>
    <row r="55" spans="1:12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4">
        <v>3934</v>
      </c>
      <c r="G55" s="44">
        <v>1811</v>
      </c>
      <c r="H55" s="45">
        <v>80</v>
      </c>
      <c r="I55" s="28">
        <f t="shared" si="12"/>
        <v>3688</v>
      </c>
      <c r="J55" s="46">
        <f t="shared" si="27"/>
        <v>1232</v>
      </c>
      <c r="K55" s="44">
        <v>68</v>
      </c>
      <c r="L55" s="51">
        <v>172</v>
      </c>
      <c r="M55" s="51">
        <v>162</v>
      </c>
      <c r="N55" s="51">
        <v>0</v>
      </c>
      <c r="O55" s="51">
        <v>157</v>
      </c>
      <c r="P55" s="51">
        <v>154</v>
      </c>
      <c r="Q55" s="51">
        <v>0</v>
      </c>
      <c r="R55" s="51">
        <v>269</v>
      </c>
      <c r="S55" s="51">
        <v>256</v>
      </c>
      <c r="T55" s="51">
        <v>0</v>
      </c>
      <c r="U55" s="51">
        <v>515</v>
      </c>
      <c r="V55" s="51">
        <v>394</v>
      </c>
      <c r="W55" s="51">
        <v>0</v>
      </c>
      <c r="X55" s="51">
        <v>273</v>
      </c>
      <c r="Y55" s="51">
        <v>10</v>
      </c>
      <c r="Z55" s="51">
        <v>5</v>
      </c>
      <c r="AA55" s="51">
        <v>224</v>
      </c>
      <c r="AB55" s="51">
        <v>0</v>
      </c>
      <c r="AC55" s="51">
        <v>0</v>
      </c>
      <c r="AD55" s="51">
        <v>286</v>
      </c>
      <c r="AE55" s="51">
        <v>0</v>
      </c>
      <c r="AF55" s="51">
        <v>27</v>
      </c>
      <c r="AG55" s="51">
        <v>283</v>
      </c>
      <c r="AH55" s="51">
        <v>1</v>
      </c>
      <c r="AI55" s="51">
        <v>15</v>
      </c>
      <c r="AJ55" s="51">
        <v>202</v>
      </c>
      <c r="AK55" s="51">
        <v>0</v>
      </c>
      <c r="AL55" s="51">
        <v>19</v>
      </c>
      <c r="AM55" s="51">
        <v>0</v>
      </c>
      <c r="AN55" s="51">
        <v>0</v>
      </c>
      <c r="AO55" s="51">
        <v>0</v>
      </c>
      <c r="AP55" s="51">
        <v>0</v>
      </c>
      <c r="AQ55" s="51">
        <v>0</v>
      </c>
      <c r="AR55" s="51">
        <v>0</v>
      </c>
      <c r="AS55" s="51">
        <v>111</v>
      </c>
      <c r="AT55" s="51">
        <v>0</v>
      </c>
      <c r="AU55" s="51">
        <v>0</v>
      </c>
      <c r="AV55" s="51">
        <v>76</v>
      </c>
      <c r="AW55" s="51">
        <v>0</v>
      </c>
      <c r="AX55" s="51">
        <v>0</v>
      </c>
      <c r="AY55" s="51">
        <v>0</v>
      </c>
      <c r="AZ55" s="51">
        <v>0</v>
      </c>
      <c r="BA55" s="51">
        <v>2</v>
      </c>
      <c r="BB55" s="51">
        <v>0</v>
      </c>
      <c r="BC55" s="51">
        <v>0</v>
      </c>
      <c r="BD55" s="51">
        <v>0</v>
      </c>
      <c r="BE55" s="51">
        <v>0</v>
      </c>
      <c r="BF55" s="51">
        <v>0</v>
      </c>
      <c r="BG55" s="51">
        <v>0</v>
      </c>
      <c r="BH55" s="51">
        <v>248</v>
      </c>
      <c r="BI55" s="51">
        <v>209</v>
      </c>
      <c r="BJ55" s="51">
        <v>0</v>
      </c>
      <c r="BK55" s="51">
        <v>29</v>
      </c>
      <c r="BL55" s="51">
        <v>0</v>
      </c>
      <c r="BM55" s="51">
        <v>0</v>
      </c>
      <c r="BN55" s="51">
        <v>16</v>
      </c>
      <c r="BO55" s="51">
        <v>0</v>
      </c>
      <c r="BP55" s="51">
        <v>0</v>
      </c>
      <c r="BQ55" s="51">
        <v>44</v>
      </c>
      <c r="BR55" s="51">
        <v>3</v>
      </c>
      <c r="BS55" s="51">
        <v>0</v>
      </c>
      <c r="BT55" s="51">
        <v>6</v>
      </c>
      <c r="BU55" s="51">
        <v>0</v>
      </c>
      <c r="BV55" s="51">
        <v>0</v>
      </c>
      <c r="BW55" s="51">
        <v>0</v>
      </c>
      <c r="BX55" s="51">
        <v>0</v>
      </c>
      <c r="BY55" s="51">
        <v>0</v>
      </c>
      <c r="BZ55" s="51">
        <v>0</v>
      </c>
      <c r="CA55" s="51">
        <v>0</v>
      </c>
      <c r="CB55" s="51">
        <v>0</v>
      </c>
      <c r="CC55" s="51">
        <v>619</v>
      </c>
      <c r="CD55" s="51">
        <v>21</v>
      </c>
      <c r="CE55" s="51">
        <v>0</v>
      </c>
      <c r="CF55" s="51">
        <v>5</v>
      </c>
      <c r="CG55" s="51">
        <v>0</v>
      </c>
      <c r="CH55" s="51">
        <v>0</v>
      </c>
      <c r="CI55" s="51">
        <v>27</v>
      </c>
      <c r="CJ55" s="51">
        <v>22</v>
      </c>
      <c r="CK55" s="51">
        <v>0</v>
      </c>
      <c r="CL55" s="51">
        <v>61</v>
      </c>
      <c r="CM55" s="51">
        <v>0</v>
      </c>
      <c r="CN55" s="51">
        <v>0</v>
      </c>
      <c r="CO55" s="51">
        <v>0</v>
      </c>
      <c r="CP55" s="51">
        <v>0</v>
      </c>
      <c r="CQ55" s="51">
        <v>0</v>
      </c>
      <c r="CR55" s="51">
        <v>5</v>
      </c>
      <c r="CS55" s="51">
        <v>0</v>
      </c>
      <c r="CT55" s="51">
        <v>0</v>
      </c>
      <c r="CU55" s="51">
        <v>60</v>
      </c>
      <c r="CV55" s="51">
        <v>0</v>
      </c>
      <c r="CW55" s="51">
        <v>0</v>
      </c>
      <c r="CX55" s="51">
        <v>0</v>
      </c>
      <c r="CY55" s="51">
        <v>0</v>
      </c>
      <c r="CZ55" s="51">
        <v>0</v>
      </c>
      <c r="DA55" s="41">
        <f t="shared" si="16"/>
        <v>0.40132492787690993</v>
      </c>
      <c r="DB55" s="42">
        <f t="shared" si="17"/>
        <v>0.98659003831417624</v>
      </c>
      <c r="DC55" s="42">
        <f t="shared" si="18"/>
        <v>1.0074906367041199</v>
      </c>
      <c r="DD55" s="42">
        <f t="shared" si="19"/>
        <v>1.2076923076923076</v>
      </c>
      <c r="DE55" s="43">
        <f t="shared" si="20"/>
        <v>0.13890372903087936</v>
      </c>
      <c r="DF55" s="43">
        <f t="shared" si="21"/>
        <v>0.75478927203065138</v>
      </c>
      <c r="DG55" s="43">
        <f t="shared" si="22"/>
        <v>0.95880149812734083</v>
      </c>
      <c r="DH55" s="43">
        <f t="shared" si="23"/>
        <v>1.1846153846153846</v>
      </c>
      <c r="DI55" s="35">
        <f t="shared" si="24"/>
        <v>0.93746822572445343</v>
      </c>
      <c r="DJ55" s="40">
        <f t="shared" si="25"/>
        <v>0.68028713418001108</v>
      </c>
      <c r="DK55" s="35">
        <f t="shared" si="26"/>
        <v>0.85</v>
      </c>
      <c r="DL55" s="5"/>
      <c r="DM55" s="5"/>
      <c r="DN55" s="5"/>
      <c r="DO55" s="5"/>
      <c r="DP55" s="5"/>
      <c r="DQ55" s="5"/>
      <c r="DR55" s="5"/>
      <c r="DS55" s="5"/>
      <c r="DT55" s="5"/>
    </row>
    <row r="56" spans="1:12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4">
        <v>11294</v>
      </c>
      <c r="G56" s="44">
        <v>4901</v>
      </c>
      <c r="H56" s="45">
        <v>280</v>
      </c>
      <c r="I56" s="28">
        <f t="shared" si="12"/>
        <v>10854</v>
      </c>
      <c r="J56" s="46">
        <f t="shared" si="27"/>
        <v>3708</v>
      </c>
      <c r="K56" s="44">
        <v>255</v>
      </c>
      <c r="L56" s="51">
        <v>497</v>
      </c>
      <c r="M56" s="51">
        <v>378</v>
      </c>
      <c r="N56" s="51">
        <v>1</v>
      </c>
      <c r="O56" s="51">
        <v>537</v>
      </c>
      <c r="P56" s="51">
        <v>476</v>
      </c>
      <c r="Q56" s="51">
        <v>0</v>
      </c>
      <c r="R56" s="51">
        <v>1114</v>
      </c>
      <c r="S56" s="51">
        <v>1158</v>
      </c>
      <c r="T56" s="51">
        <v>1</v>
      </c>
      <c r="U56" s="51">
        <v>1401</v>
      </c>
      <c r="V56" s="51">
        <v>1476</v>
      </c>
      <c r="W56" s="51">
        <v>2</v>
      </c>
      <c r="X56" s="51">
        <v>574</v>
      </c>
      <c r="Y56" s="51">
        <v>2</v>
      </c>
      <c r="Z56" s="51">
        <v>8</v>
      </c>
      <c r="AA56" s="51">
        <v>592</v>
      </c>
      <c r="AB56" s="51">
        <v>1</v>
      </c>
      <c r="AC56" s="51">
        <v>11</v>
      </c>
      <c r="AD56" s="51">
        <v>762</v>
      </c>
      <c r="AE56" s="51">
        <v>0</v>
      </c>
      <c r="AF56" s="51">
        <v>27</v>
      </c>
      <c r="AG56" s="51">
        <v>938</v>
      </c>
      <c r="AH56" s="51">
        <v>0</v>
      </c>
      <c r="AI56" s="51">
        <v>57</v>
      </c>
      <c r="AJ56" s="51">
        <v>713</v>
      </c>
      <c r="AK56" s="51">
        <v>2</v>
      </c>
      <c r="AL56" s="51">
        <v>132</v>
      </c>
      <c r="AM56" s="51">
        <v>63</v>
      </c>
      <c r="AN56" s="51">
        <v>0</v>
      </c>
      <c r="AO56" s="51">
        <v>9</v>
      </c>
      <c r="AP56" s="51">
        <v>0</v>
      </c>
      <c r="AQ56" s="51">
        <v>0</v>
      </c>
      <c r="AR56" s="51">
        <v>0</v>
      </c>
      <c r="AS56" s="51">
        <v>418</v>
      </c>
      <c r="AT56" s="51">
        <v>0</v>
      </c>
      <c r="AU56" s="51">
        <v>0</v>
      </c>
      <c r="AV56" s="51">
        <v>0</v>
      </c>
      <c r="AW56" s="51">
        <v>0</v>
      </c>
      <c r="AX56" s="51">
        <v>0</v>
      </c>
      <c r="AY56" s="51">
        <v>0</v>
      </c>
      <c r="AZ56" s="51">
        <v>0</v>
      </c>
      <c r="BA56" s="51">
        <v>0</v>
      </c>
      <c r="BB56" s="51">
        <v>0</v>
      </c>
      <c r="BC56" s="51">
        <v>0</v>
      </c>
      <c r="BD56" s="51">
        <v>0</v>
      </c>
      <c r="BE56" s="51">
        <v>0</v>
      </c>
      <c r="BF56" s="51">
        <v>0</v>
      </c>
      <c r="BG56" s="51">
        <v>0</v>
      </c>
      <c r="BH56" s="51">
        <v>316</v>
      </c>
      <c r="BI56" s="51">
        <v>170</v>
      </c>
      <c r="BJ56" s="51">
        <v>0</v>
      </c>
      <c r="BK56" s="51">
        <v>154</v>
      </c>
      <c r="BL56" s="51">
        <v>1</v>
      </c>
      <c r="BM56" s="51">
        <v>1</v>
      </c>
      <c r="BN56" s="51">
        <v>0</v>
      </c>
      <c r="BO56" s="51">
        <v>0</v>
      </c>
      <c r="BP56" s="51">
        <v>0</v>
      </c>
      <c r="BQ56" s="51">
        <v>238</v>
      </c>
      <c r="BR56" s="51">
        <v>1</v>
      </c>
      <c r="BS56" s="51">
        <v>0</v>
      </c>
      <c r="BT56" s="51">
        <v>35</v>
      </c>
      <c r="BU56" s="51">
        <v>0</v>
      </c>
      <c r="BV56" s="51">
        <v>0</v>
      </c>
      <c r="BW56" s="51">
        <v>0</v>
      </c>
      <c r="BX56" s="51">
        <v>0</v>
      </c>
      <c r="BY56" s="51">
        <v>0</v>
      </c>
      <c r="BZ56" s="51">
        <v>0</v>
      </c>
      <c r="CA56" s="51">
        <v>0</v>
      </c>
      <c r="CB56" s="51">
        <v>0</v>
      </c>
      <c r="CC56" s="51">
        <v>2294</v>
      </c>
      <c r="CD56" s="51">
        <v>22</v>
      </c>
      <c r="CE56" s="51">
        <v>5</v>
      </c>
      <c r="CF56" s="51">
        <v>101</v>
      </c>
      <c r="CG56" s="51">
        <v>0</v>
      </c>
      <c r="CH56" s="51">
        <v>0</v>
      </c>
      <c r="CI56" s="51">
        <v>57</v>
      </c>
      <c r="CJ56" s="51">
        <v>21</v>
      </c>
      <c r="CK56" s="51">
        <v>0</v>
      </c>
      <c r="CL56" s="51">
        <v>19</v>
      </c>
      <c r="CM56" s="51">
        <v>0</v>
      </c>
      <c r="CN56" s="51">
        <v>0</v>
      </c>
      <c r="CO56" s="51">
        <v>0</v>
      </c>
      <c r="CP56" s="51">
        <v>0</v>
      </c>
      <c r="CQ56" s="51">
        <v>0</v>
      </c>
      <c r="CR56" s="51">
        <v>8</v>
      </c>
      <c r="CS56" s="51">
        <v>0</v>
      </c>
      <c r="CT56" s="51">
        <v>0</v>
      </c>
      <c r="CU56" s="51">
        <v>23</v>
      </c>
      <c r="CV56" s="51">
        <v>0</v>
      </c>
      <c r="CW56" s="51">
        <v>0</v>
      </c>
      <c r="CX56" s="51">
        <v>0</v>
      </c>
      <c r="CY56" s="51">
        <v>0</v>
      </c>
      <c r="CZ56" s="51">
        <v>1</v>
      </c>
      <c r="DA56" s="41">
        <f t="shared" si="16"/>
        <v>0.31629747736461478</v>
      </c>
      <c r="DB56" s="42">
        <f t="shared" si="17"/>
        <v>0.83791866028708128</v>
      </c>
      <c r="DC56" s="42">
        <f t="shared" si="18"/>
        <v>1.0549242424242424</v>
      </c>
      <c r="DD56" s="42">
        <f t="shared" si="19"/>
        <v>1.3458646616541354</v>
      </c>
      <c r="DE56" s="43">
        <f t="shared" si="20"/>
        <v>0.11283525995102785</v>
      </c>
      <c r="DF56" s="43">
        <f t="shared" si="21"/>
        <v>0.88277511961722488</v>
      </c>
      <c r="DG56" s="43">
        <f t="shared" si="22"/>
        <v>1.0965909090909092</v>
      </c>
      <c r="DH56" s="43">
        <f t="shared" si="23"/>
        <v>1.1929824561403508</v>
      </c>
      <c r="DI56" s="35">
        <f t="shared" si="24"/>
        <v>0.96104126084646713</v>
      </c>
      <c r="DJ56" s="40">
        <f t="shared" si="25"/>
        <v>0.75658028973678837</v>
      </c>
      <c r="DK56" s="35">
        <f t="shared" si="26"/>
        <v>0.9107142857142857</v>
      </c>
      <c r="DL56" s="5"/>
      <c r="DM56" s="5"/>
      <c r="DN56" s="5"/>
      <c r="DO56" s="5"/>
      <c r="DP56" s="5"/>
      <c r="DQ56" s="5"/>
      <c r="DR56" s="5"/>
      <c r="DS56" s="5"/>
      <c r="DT56" s="5"/>
    </row>
    <row r="57" spans="1:12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4">
        <v>10839</v>
      </c>
      <c r="G57" s="44">
        <v>5116</v>
      </c>
      <c r="H57" s="45">
        <v>210</v>
      </c>
      <c r="I57" s="28">
        <f t="shared" si="12"/>
        <v>10506</v>
      </c>
      <c r="J57" s="46">
        <f t="shared" si="27"/>
        <v>3645</v>
      </c>
      <c r="K57" s="44">
        <v>206</v>
      </c>
      <c r="L57" s="51">
        <v>427</v>
      </c>
      <c r="M57" s="51">
        <v>392</v>
      </c>
      <c r="N57" s="51">
        <v>0</v>
      </c>
      <c r="O57" s="51">
        <v>549</v>
      </c>
      <c r="P57" s="51">
        <v>525</v>
      </c>
      <c r="Q57" s="51">
        <v>0</v>
      </c>
      <c r="R57" s="51">
        <v>1121</v>
      </c>
      <c r="S57" s="51">
        <v>1126</v>
      </c>
      <c r="T57" s="51">
        <v>0</v>
      </c>
      <c r="U57" s="51">
        <v>1798</v>
      </c>
      <c r="V57" s="51">
        <v>1404</v>
      </c>
      <c r="W57" s="51">
        <v>1</v>
      </c>
      <c r="X57" s="51">
        <v>773</v>
      </c>
      <c r="Y57" s="51">
        <v>5</v>
      </c>
      <c r="Z57" s="51">
        <v>8</v>
      </c>
      <c r="AA57" s="51">
        <v>898</v>
      </c>
      <c r="AB57" s="51">
        <v>12</v>
      </c>
      <c r="AC57" s="51">
        <v>13</v>
      </c>
      <c r="AD57" s="51">
        <v>915</v>
      </c>
      <c r="AE57" s="51">
        <v>22</v>
      </c>
      <c r="AF57" s="51">
        <v>44</v>
      </c>
      <c r="AG57" s="51">
        <v>868</v>
      </c>
      <c r="AH57" s="51">
        <v>0</v>
      </c>
      <c r="AI57" s="51">
        <v>77</v>
      </c>
      <c r="AJ57" s="51">
        <v>500</v>
      </c>
      <c r="AK57" s="51">
        <v>0</v>
      </c>
      <c r="AL57" s="51">
        <v>62</v>
      </c>
      <c r="AM57" s="51">
        <v>170</v>
      </c>
      <c r="AN57" s="51">
        <v>0</v>
      </c>
      <c r="AO57" s="51">
        <v>1</v>
      </c>
      <c r="AP57" s="51">
        <v>0</v>
      </c>
      <c r="AQ57" s="51">
        <v>0</v>
      </c>
      <c r="AR57" s="51">
        <v>0</v>
      </c>
      <c r="AS57" s="51">
        <v>386</v>
      </c>
      <c r="AT57" s="51">
        <v>1</v>
      </c>
      <c r="AU57" s="51">
        <v>0</v>
      </c>
      <c r="AV57" s="51">
        <v>7</v>
      </c>
      <c r="AW57" s="51">
        <v>0</v>
      </c>
      <c r="AX57" s="51">
        <v>0</v>
      </c>
      <c r="AY57" s="51">
        <v>0</v>
      </c>
      <c r="AZ57" s="51">
        <v>0</v>
      </c>
      <c r="BA57" s="51">
        <v>0</v>
      </c>
      <c r="BB57" s="51">
        <v>0</v>
      </c>
      <c r="BC57" s="51">
        <v>0</v>
      </c>
      <c r="BD57" s="51">
        <v>0</v>
      </c>
      <c r="BE57" s="51">
        <v>0</v>
      </c>
      <c r="BF57" s="51">
        <v>0</v>
      </c>
      <c r="BG57" s="51">
        <v>0</v>
      </c>
      <c r="BH57" s="51">
        <v>140</v>
      </c>
      <c r="BI57" s="51">
        <v>129</v>
      </c>
      <c r="BJ57" s="51">
        <v>0</v>
      </c>
      <c r="BK57" s="51">
        <v>346</v>
      </c>
      <c r="BL57" s="51">
        <v>2</v>
      </c>
      <c r="BM57" s="51">
        <v>0</v>
      </c>
      <c r="BN57" s="51">
        <v>3</v>
      </c>
      <c r="BO57" s="51">
        <v>0</v>
      </c>
      <c r="BP57" s="51">
        <v>0</v>
      </c>
      <c r="BQ57" s="51">
        <v>99</v>
      </c>
      <c r="BR57" s="51">
        <v>0</v>
      </c>
      <c r="BS57" s="51">
        <v>0</v>
      </c>
      <c r="BT57" s="51">
        <v>21</v>
      </c>
      <c r="BU57" s="51">
        <v>0</v>
      </c>
      <c r="BV57" s="51">
        <v>0</v>
      </c>
      <c r="BW57" s="51">
        <v>0</v>
      </c>
      <c r="BX57" s="51">
        <v>0</v>
      </c>
      <c r="BY57" s="51">
        <v>0</v>
      </c>
      <c r="BZ57" s="51">
        <v>0</v>
      </c>
      <c r="CA57" s="51">
        <v>0</v>
      </c>
      <c r="CB57" s="51">
        <v>0</v>
      </c>
      <c r="CC57" s="51">
        <v>810</v>
      </c>
      <c r="CD57" s="51">
        <v>15</v>
      </c>
      <c r="CE57" s="51">
        <v>0</v>
      </c>
      <c r="CF57" s="51">
        <v>33</v>
      </c>
      <c r="CG57" s="51">
        <v>0</v>
      </c>
      <c r="CH57" s="51">
        <v>0</v>
      </c>
      <c r="CI57" s="51">
        <v>16</v>
      </c>
      <c r="CJ57" s="51">
        <v>12</v>
      </c>
      <c r="CK57" s="51">
        <v>0</v>
      </c>
      <c r="CL57" s="51">
        <v>63</v>
      </c>
      <c r="CM57" s="51">
        <v>0</v>
      </c>
      <c r="CN57" s="51">
        <v>0</v>
      </c>
      <c r="CO57" s="51">
        <v>0</v>
      </c>
      <c r="CP57" s="51">
        <v>0</v>
      </c>
      <c r="CQ57" s="51">
        <v>0</v>
      </c>
      <c r="CR57" s="51">
        <v>521</v>
      </c>
      <c r="CS57" s="51">
        <v>0</v>
      </c>
      <c r="CT57" s="51">
        <v>0</v>
      </c>
      <c r="CU57" s="51">
        <v>42</v>
      </c>
      <c r="CV57" s="51">
        <v>0</v>
      </c>
      <c r="CW57" s="51">
        <v>0</v>
      </c>
      <c r="CX57" s="51">
        <v>0</v>
      </c>
      <c r="CY57" s="51">
        <v>0</v>
      </c>
      <c r="CZ57" s="51">
        <v>0</v>
      </c>
      <c r="DA57" s="41">
        <f t="shared" si="16"/>
        <v>0.44882054719906145</v>
      </c>
      <c r="DB57" s="42">
        <f t="shared" si="17"/>
        <v>0.98358862144420134</v>
      </c>
      <c r="DC57" s="42">
        <f t="shared" si="18"/>
        <v>0.90330378726833194</v>
      </c>
      <c r="DD57" s="42">
        <f t="shared" si="19"/>
        <v>0.953125</v>
      </c>
      <c r="DE57" s="43">
        <f t="shared" si="20"/>
        <v>0.1613524950768844</v>
      </c>
      <c r="DF57" s="43">
        <f t="shared" si="21"/>
        <v>0.76805251641137851</v>
      </c>
      <c r="DG57" s="43">
        <f t="shared" si="22"/>
        <v>0.90733279613215145</v>
      </c>
      <c r="DH57" s="43">
        <f t="shared" si="23"/>
        <v>0.91145833333333337</v>
      </c>
      <c r="DI57" s="35">
        <f t="shared" si="24"/>
        <v>0.96927760863548296</v>
      </c>
      <c r="DJ57" s="40">
        <f t="shared" si="25"/>
        <v>0.71247068021892102</v>
      </c>
      <c r="DK57" s="35">
        <f t="shared" si="26"/>
        <v>0.98095238095238091</v>
      </c>
      <c r="DL57" s="5"/>
      <c r="DM57" s="5"/>
      <c r="DN57" s="5"/>
      <c r="DO57" s="5"/>
      <c r="DP57" s="5"/>
      <c r="DQ57" s="5"/>
      <c r="DR57" s="5"/>
      <c r="DS57" s="5"/>
      <c r="DT57" s="5"/>
    </row>
    <row r="58" spans="1:12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4">
        <v>11120</v>
      </c>
      <c r="G58" s="44">
        <v>5107</v>
      </c>
      <c r="H58" s="45">
        <v>265</v>
      </c>
      <c r="I58" s="28">
        <f t="shared" si="12"/>
        <v>10773</v>
      </c>
      <c r="J58" s="46">
        <f t="shared" si="27"/>
        <v>4145</v>
      </c>
      <c r="K58" s="44">
        <v>268</v>
      </c>
      <c r="L58" s="51">
        <v>515</v>
      </c>
      <c r="M58" s="51">
        <v>412</v>
      </c>
      <c r="N58" s="51">
        <v>0</v>
      </c>
      <c r="O58" s="51">
        <v>503</v>
      </c>
      <c r="P58" s="51">
        <v>496</v>
      </c>
      <c r="Q58" s="51">
        <v>0</v>
      </c>
      <c r="R58" s="51">
        <v>1061</v>
      </c>
      <c r="S58" s="51">
        <v>1034</v>
      </c>
      <c r="T58" s="51">
        <v>1</v>
      </c>
      <c r="U58" s="51">
        <v>1665</v>
      </c>
      <c r="V58" s="51">
        <v>1285</v>
      </c>
      <c r="W58" s="51">
        <v>1</v>
      </c>
      <c r="X58" s="51">
        <v>848</v>
      </c>
      <c r="Y58" s="51">
        <v>10</v>
      </c>
      <c r="Z58" s="51">
        <v>8</v>
      </c>
      <c r="AA58" s="51">
        <v>1030</v>
      </c>
      <c r="AB58" s="51">
        <v>29</v>
      </c>
      <c r="AC58" s="51">
        <v>11</v>
      </c>
      <c r="AD58" s="51">
        <v>1081</v>
      </c>
      <c r="AE58" s="51">
        <v>124</v>
      </c>
      <c r="AF58" s="51">
        <v>21</v>
      </c>
      <c r="AG58" s="51">
        <v>947</v>
      </c>
      <c r="AH58" s="51">
        <v>8</v>
      </c>
      <c r="AI58" s="51">
        <v>224</v>
      </c>
      <c r="AJ58" s="51">
        <v>585</v>
      </c>
      <c r="AK58" s="51">
        <v>0</v>
      </c>
      <c r="AL58" s="51">
        <v>0</v>
      </c>
      <c r="AM58" s="51">
        <v>5</v>
      </c>
      <c r="AN58" s="51">
        <v>0</v>
      </c>
      <c r="AO58" s="51">
        <v>0</v>
      </c>
      <c r="AP58" s="51">
        <v>0</v>
      </c>
      <c r="AQ58" s="51">
        <v>0</v>
      </c>
      <c r="AR58" s="51">
        <v>0</v>
      </c>
      <c r="AS58" s="51">
        <v>536</v>
      </c>
      <c r="AT58" s="51">
        <v>0</v>
      </c>
      <c r="AU58" s="51">
        <v>1</v>
      </c>
      <c r="AV58" s="51">
        <v>5</v>
      </c>
      <c r="AW58" s="51">
        <v>0</v>
      </c>
      <c r="AX58" s="51">
        <v>0</v>
      </c>
      <c r="AY58" s="51">
        <v>2</v>
      </c>
      <c r="AZ58" s="51">
        <v>0</v>
      </c>
      <c r="BA58" s="51">
        <v>0</v>
      </c>
      <c r="BB58" s="51">
        <v>0</v>
      </c>
      <c r="BC58" s="51">
        <v>0</v>
      </c>
      <c r="BD58" s="51">
        <v>0</v>
      </c>
      <c r="BE58" s="51">
        <v>278</v>
      </c>
      <c r="BF58" s="51">
        <v>276</v>
      </c>
      <c r="BG58" s="51">
        <v>0</v>
      </c>
      <c r="BH58" s="51">
        <v>408</v>
      </c>
      <c r="BI58" s="51">
        <v>397</v>
      </c>
      <c r="BJ58" s="51">
        <v>0</v>
      </c>
      <c r="BK58" s="51">
        <v>193</v>
      </c>
      <c r="BL58" s="51">
        <v>5</v>
      </c>
      <c r="BM58" s="51">
        <v>0</v>
      </c>
      <c r="BN58" s="51">
        <v>6</v>
      </c>
      <c r="BO58" s="51">
        <v>0</v>
      </c>
      <c r="BP58" s="51">
        <v>0</v>
      </c>
      <c r="BQ58" s="51">
        <v>157</v>
      </c>
      <c r="BR58" s="51">
        <v>0</v>
      </c>
      <c r="BS58" s="51">
        <v>0</v>
      </c>
      <c r="BT58" s="51">
        <v>31</v>
      </c>
      <c r="BU58" s="51">
        <v>0</v>
      </c>
      <c r="BV58" s="51">
        <v>0</v>
      </c>
      <c r="BW58" s="51">
        <v>0</v>
      </c>
      <c r="BX58" s="51">
        <v>0</v>
      </c>
      <c r="BY58" s="51">
        <v>0</v>
      </c>
      <c r="BZ58" s="51">
        <v>0</v>
      </c>
      <c r="CA58" s="51">
        <v>0</v>
      </c>
      <c r="CB58" s="51">
        <v>0</v>
      </c>
      <c r="CC58" s="51">
        <v>817</v>
      </c>
      <c r="CD58" s="51">
        <v>28</v>
      </c>
      <c r="CE58" s="51">
        <v>0</v>
      </c>
      <c r="CF58" s="51">
        <v>5</v>
      </c>
      <c r="CG58" s="51">
        <v>0</v>
      </c>
      <c r="CH58" s="51">
        <v>0</v>
      </c>
      <c r="CI58" s="51">
        <v>48</v>
      </c>
      <c r="CJ58" s="51">
        <v>41</v>
      </c>
      <c r="CK58" s="51">
        <v>0</v>
      </c>
      <c r="CL58" s="51">
        <v>20</v>
      </c>
      <c r="CM58" s="51">
        <v>0</v>
      </c>
      <c r="CN58" s="51">
        <v>0</v>
      </c>
      <c r="CO58" s="51">
        <v>0</v>
      </c>
      <c r="CP58" s="51">
        <v>0</v>
      </c>
      <c r="CQ58" s="51">
        <v>0</v>
      </c>
      <c r="CR58" s="51">
        <v>0</v>
      </c>
      <c r="CS58" s="51">
        <v>0</v>
      </c>
      <c r="CT58" s="51">
        <v>1</v>
      </c>
      <c r="CU58" s="51">
        <v>27</v>
      </c>
      <c r="CV58" s="51">
        <v>0</v>
      </c>
      <c r="CW58" s="51">
        <v>0</v>
      </c>
      <c r="CX58" s="51">
        <v>0</v>
      </c>
      <c r="CY58" s="51">
        <v>0</v>
      </c>
      <c r="CZ58" s="51">
        <v>0</v>
      </c>
      <c r="DA58" s="41">
        <f t="shared" si="16"/>
        <v>0.38479768584672219</v>
      </c>
      <c r="DB58" s="42">
        <f t="shared" si="17"/>
        <v>1.0030120481927711</v>
      </c>
      <c r="DC58" s="42">
        <f t="shared" si="18"/>
        <v>1.058882235528942</v>
      </c>
      <c r="DD58" s="42">
        <f t="shared" si="19"/>
        <v>1.0545073375262055</v>
      </c>
      <c r="DE58" s="43">
        <f t="shared" si="20"/>
        <v>0.15380057853831944</v>
      </c>
      <c r="DF58" s="43">
        <f t="shared" si="21"/>
        <v>0.77409638554216864</v>
      </c>
      <c r="DG58" s="43">
        <f t="shared" si="22"/>
        <v>1.0319361277445109</v>
      </c>
      <c r="DH58" s="43">
        <f t="shared" si="23"/>
        <v>1.0398322851153039</v>
      </c>
      <c r="DI58" s="35">
        <f t="shared" si="24"/>
        <v>0.96879496402877696</v>
      </c>
      <c r="DJ58" s="40">
        <f t="shared" si="25"/>
        <v>0.81163109457607208</v>
      </c>
      <c r="DK58" s="35">
        <f t="shared" si="26"/>
        <v>1.0113207547169811</v>
      </c>
      <c r="DL58" s="5"/>
      <c r="DM58" s="5"/>
      <c r="DN58" s="5"/>
      <c r="DO58" s="5"/>
      <c r="DP58" s="5"/>
      <c r="DQ58" s="5"/>
      <c r="DR58" s="5"/>
      <c r="DS58" s="5"/>
      <c r="DT58" s="5"/>
    </row>
    <row r="59" spans="1:12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4">
        <v>13138</v>
      </c>
      <c r="G59" s="44">
        <v>5538</v>
      </c>
      <c r="H59" s="45">
        <v>255</v>
      </c>
      <c r="I59" s="28">
        <f t="shared" si="12"/>
        <v>14151</v>
      </c>
      <c r="J59" s="46">
        <f t="shared" si="27"/>
        <v>3989</v>
      </c>
      <c r="K59" s="44">
        <v>258</v>
      </c>
      <c r="L59" s="51">
        <v>1177</v>
      </c>
      <c r="M59" s="51">
        <v>1006</v>
      </c>
      <c r="N59" s="51">
        <v>2</v>
      </c>
      <c r="O59" s="51">
        <v>583</v>
      </c>
      <c r="P59" s="51">
        <v>536</v>
      </c>
      <c r="Q59" s="51">
        <v>0</v>
      </c>
      <c r="R59" s="51">
        <v>1007</v>
      </c>
      <c r="S59" s="51">
        <v>998</v>
      </c>
      <c r="T59" s="51">
        <v>0</v>
      </c>
      <c r="U59" s="51">
        <v>1796</v>
      </c>
      <c r="V59" s="51">
        <v>1187</v>
      </c>
      <c r="W59" s="51">
        <v>3</v>
      </c>
      <c r="X59" s="51">
        <v>767</v>
      </c>
      <c r="Y59" s="51">
        <v>14</v>
      </c>
      <c r="Z59" s="51">
        <v>7</v>
      </c>
      <c r="AA59" s="51">
        <v>898</v>
      </c>
      <c r="AB59" s="51">
        <v>16</v>
      </c>
      <c r="AC59" s="51">
        <v>4</v>
      </c>
      <c r="AD59" s="51">
        <v>941</v>
      </c>
      <c r="AE59" s="51">
        <v>29</v>
      </c>
      <c r="AF59" s="51">
        <v>13</v>
      </c>
      <c r="AG59" s="51">
        <v>1007</v>
      </c>
      <c r="AH59" s="51">
        <v>87</v>
      </c>
      <c r="AI59" s="51">
        <v>25</v>
      </c>
      <c r="AJ59" s="51">
        <v>1081</v>
      </c>
      <c r="AK59" s="51">
        <v>2</v>
      </c>
      <c r="AL59" s="51">
        <v>199</v>
      </c>
      <c r="AM59" s="51">
        <v>739</v>
      </c>
      <c r="AN59" s="51">
        <v>0</v>
      </c>
      <c r="AO59" s="51">
        <v>0</v>
      </c>
      <c r="AP59" s="51">
        <v>439</v>
      </c>
      <c r="AQ59" s="51">
        <v>0</v>
      </c>
      <c r="AR59" s="51">
        <v>0</v>
      </c>
      <c r="AS59" s="51">
        <v>495</v>
      </c>
      <c r="AT59" s="51">
        <v>2</v>
      </c>
      <c r="AU59" s="51">
        <v>1</v>
      </c>
      <c r="AV59" s="51">
        <v>209</v>
      </c>
      <c r="AW59" s="51">
        <v>0</v>
      </c>
      <c r="AX59" s="51">
        <v>0</v>
      </c>
      <c r="AY59" s="51">
        <v>0</v>
      </c>
      <c r="AZ59" s="51">
        <v>0</v>
      </c>
      <c r="BA59" s="51">
        <v>0</v>
      </c>
      <c r="BB59" s="51">
        <v>0</v>
      </c>
      <c r="BC59" s="51">
        <v>0</v>
      </c>
      <c r="BD59" s="51">
        <v>0</v>
      </c>
      <c r="BE59" s="51">
        <v>0</v>
      </c>
      <c r="BF59" s="51">
        <v>0</v>
      </c>
      <c r="BG59" s="51">
        <v>0</v>
      </c>
      <c r="BH59" s="51">
        <v>14</v>
      </c>
      <c r="BI59" s="51">
        <v>0</v>
      </c>
      <c r="BJ59" s="51">
        <v>0</v>
      </c>
      <c r="BK59" s="51">
        <v>68</v>
      </c>
      <c r="BL59" s="51">
        <v>0</v>
      </c>
      <c r="BM59" s="51">
        <v>0</v>
      </c>
      <c r="BN59" s="51">
        <v>8</v>
      </c>
      <c r="BO59" s="51">
        <v>0</v>
      </c>
      <c r="BP59" s="51">
        <v>0</v>
      </c>
      <c r="BQ59" s="51">
        <v>87</v>
      </c>
      <c r="BR59" s="51">
        <v>0</v>
      </c>
      <c r="BS59" s="51">
        <v>0</v>
      </c>
      <c r="BT59" s="51">
        <v>11</v>
      </c>
      <c r="BU59" s="51">
        <v>0</v>
      </c>
      <c r="BV59" s="51">
        <v>0</v>
      </c>
      <c r="BW59" s="51">
        <v>0</v>
      </c>
      <c r="BX59" s="51">
        <v>0</v>
      </c>
      <c r="BY59" s="51">
        <v>0</v>
      </c>
      <c r="BZ59" s="51">
        <v>0</v>
      </c>
      <c r="CA59" s="51">
        <v>0</v>
      </c>
      <c r="CB59" s="51">
        <v>0</v>
      </c>
      <c r="CC59" s="51">
        <v>1887</v>
      </c>
      <c r="CD59" s="51">
        <v>16</v>
      </c>
      <c r="CE59" s="51">
        <v>4</v>
      </c>
      <c r="CF59" s="51">
        <v>97</v>
      </c>
      <c r="CG59" s="51">
        <v>0</v>
      </c>
      <c r="CH59" s="51">
        <v>0</v>
      </c>
      <c r="CI59" s="51">
        <v>158</v>
      </c>
      <c r="CJ59" s="51">
        <v>68</v>
      </c>
      <c r="CK59" s="51">
        <v>0</v>
      </c>
      <c r="CL59" s="51">
        <v>23</v>
      </c>
      <c r="CM59" s="51">
        <v>0</v>
      </c>
      <c r="CN59" s="51">
        <v>0</v>
      </c>
      <c r="CO59" s="51">
        <v>0</v>
      </c>
      <c r="CP59" s="51">
        <v>0</v>
      </c>
      <c r="CQ59" s="51">
        <v>0</v>
      </c>
      <c r="CR59" s="51">
        <v>587</v>
      </c>
      <c r="CS59" s="51">
        <v>7</v>
      </c>
      <c r="CT59" s="51">
        <v>0</v>
      </c>
      <c r="CU59" s="51">
        <v>51</v>
      </c>
      <c r="CV59" s="51">
        <v>0</v>
      </c>
      <c r="CW59" s="51">
        <v>0</v>
      </c>
      <c r="CX59" s="51">
        <v>21</v>
      </c>
      <c r="CY59" s="51">
        <v>21</v>
      </c>
      <c r="CZ59" s="51">
        <v>0</v>
      </c>
      <c r="DA59" s="41">
        <f t="shared" si="16"/>
        <v>0.48528223090394718</v>
      </c>
      <c r="DB59" s="42">
        <f t="shared" si="17"/>
        <v>0.93834900731452453</v>
      </c>
      <c r="DC59" s="42">
        <f t="shared" si="18"/>
        <v>1.0171717171717172</v>
      </c>
      <c r="DD59" s="42">
        <f t="shared" si="19"/>
        <v>1.1125954198473282</v>
      </c>
      <c r="DE59" s="43">
        <f t="shared" si="20"/>
        <v>0.1430351609861242</v>
      </c>
      <c r="DF59" s="43">
        <f t="shared" si="21"/>
        <v>0.62016718913270641</v>
      </c>
      <c r="DG59" s="43">
        <f t="shared" si="22"/>
        <v>1.0080808080808081</v>
      </c>
      <c r="DH59" s="43">
        <f t="shared" si="23"/>
        <v>1.0229007633587786</v>
      </c>
      <c r="DI59" s="35">
        <f t="shared" si="24"/>
        <v>1.0771045821281777</v>
      </c>
      <c r="DJ59" s="40">
        <f t="shared" si="25"/>
        <v>0.72029613578909357</v>
      </c>
      <c r="DK59" s="35">
        <f t="shared" si="26"/>
        <v>1.0117647058823529</v>
      </c>
      <c r="DL59" s="5"/>
      <c r="DM59" s="5"/>
      <c r="DN59" s="5"/>
      <c r="DO59" s="5"/>
      <c r="DP59" s="5"/>
      <c r="DQ59" s="5"/>
      <c r="DR59" s="5"/>
      <c r="DS59" s="5"/>
      <c r="DT59" s="5"/>
    </row>
    <row r="60" spans="1:12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4">
        <v>7758</v>
      </c>
      <c r="G60" s="44">
        <v>3888</v>
      </c>
      <c r="H60" s="45">
        <v>185</v>
      </c>
      <c r="I60" s="28">
        <f t="shared" si="12"/>
        <v>7553</v>
      </c>
      <c r="J60" s="46">
        <f t="shared" si="27"/>
        <v>2554</v>
      </c>
      <c r="K60" s="44">
        <v>183</v>
      </c>
      <c r="L60" s="48">
        <v>388</v>
      </c>
      <c r="M60" s="48">
        <v>303</v>
      </c>
      <c r="N60" s="48">
        <v>1</v>
      </c>
      <c r="O60" s="48">
        <v>469</v>
      </c>
      <c r="P60" s="48">
        <v>398</v>
      </c>
      <c r="Q60" s="48">
        <v>1</v>
      </c>
      <c r="R60" s="48">
        <v>881</v>
      </c>
      <c r="S60" s="48">
        <v>849</v>
      </c>
      <c r="T60" s="48">
        <v>0</v>
      </c>
      <c r="U60" s="48">
        <v>1213</v>
      </c>
      <c r="V60" s="48">
        <v>747</v>
      </c>
      <c r="W60" s="48">
        <v>0</v>
      </c>
      <c r="X60" s="48">
        <v>351</v>
      </c>
      <c r="Y60" s="48">
        <v>9</v>
      </c>
      <c r="Z60" s="48">
        <v>13</v>
      </c>
      <c r="AA60" s="48">
        <v>671</v>
      </c>
      <c r="AB60" s="48">
        <v>4</v>
      </c>
      <c r="AC60" s="48">
        <v>13</v>
      </c>
      <c r="AD60" s="48">
        <v>600</v>
      </c>
      <c r="AE60" s="48">
        <v>5</v>
      </c>
      <c r="AF60" s="48">
        <v>21</v>
      </c>
      <c r="AG60" s="48">
        <v>446</v>
      </c>
      <c r="AH60" s="48">
        <v>1</v>
      </c>
      <c r="AI60" s="48">
        <v>123</v>
      </c>
      <c r="AJ60" s="48">
        <v>339</v>
      </c>
      <c r="AK60" s="48">
        <v>0</v>
      </c>
      <c r="AL60" s="48">
        <v>0</v>
      </c>
      <c r="AM60" s="48">
        <v>0</v>
      </c>
      <c r="AN60" s="48">
        <v>0</v>
      </c>
      <c r="AO60" s="48">
        <v>0</v>
      </c>
      <c r="AP60" s="48">
        <v>256</v>
      </c>
      <c r="AQ60" s="48">
        <v>0</v>
      </c>
      <c r="AR60" s="48">
        <v>1</v>
      </c>
      <c r="AS60" s="48">
        <v>0</v>
      </c>
      <c r="AT60" s="48">
        <v>0</v>
      </c>
      <c r="AU60" s="48">
        <v>0</v>
      </c>
      <c r="AV60" s="48">
        <v>0</v>
      </c>
      <c r="AW60" s="48">
        <v>0</v>
      </c>
      <c r="AX60" s="48">
        <v>0</v>
      </c>
      <c r="AY60" s="48">
        <v>0</v>
      </c>
      <c r="AZ60" s="48">
        <v>0</v>
      </c>
      <c r="BA60" s="48">
        <v>0</v>
      </c>
      <c r="BB60" s="48">
        <v>0</v>
      </c>
      <c r="BC60" s="48">
        <v>0</v>
      </c>
      <c r="BD60" s="48">
        <v>0</v>
      </c>
      <c r="BE60" s="48">
        <v>256</v>
      </c>
      <c r="BF60" s="48">
        <v>220</v>
      </c>
      <c r="BG60" s="48">
        <v>0</v>
      </c>
      <c r="BH60" s="48">
        <v>4</v>
      </c>
      <c r="BI60" s="48">
        <v>0</v>
      </c>
      <c r="BJ60" s="48">
        <v>0</v>
      </c>
      <c r="BK60" s="48">
        <v>5</v>
      </c>
      <c r="BL60" s="48">
        <v>0</v>
      </c>
      <c r="BM60" s="48">
        <v>0</v>
      </c>
      <c r="BN60" s="48">
        <v>49</v>
      </c>
      <c r="BO60" s="48">
        <v>0</v>
      </c>
      <c r="BP60" s="48">
        <v>0</v>
      </c>
      <c r="BQ60" s="48">
        <v>15</v>
      </c>
      <c r="BR60" s="48">
        <v>0</v>
      </c>
      <c r="BS60" s="48">
        <v>0</v>
      </c>
      <c r="BT60" s="48">
        <v>0</v>
      </c>
      <c r="BU60" s="48">
        <v>0</v>
      </c>
      <c r="BV60" s="48">
        <v>0</v>
      </c>
      <c r="BW60" s="48">
        <v>0</v>
      </c>
      <c r="BX60" s="48">
        <v>0</v>
      </c>
      <c r="BY60" s="48">
        <v>0</v>
      </c>
      <c r="BZ60" s="48">
        <v>1490</v>
      </c>
      <c r="CA60" s="48">
        <v>1</v>
      </c>
      <c r="CB60" s="48">
        <v>4</v>
      </c>
      <c r="CC60" s="48">
        <v>14</v>
      </c>
      <c r="CD60" s="48">
        <v>0</v>
      </c>
      <c r="CE60" s="48">
        <v>0</v>
      </c>
      <c r="CF60" s="48">
        <v>25</v>
      </c>
      <c r="CG60" s="48">
        <v>17</v>
      </c>
      <c r="CH60" s="48">
        <v>0</v>
      </c>
      <c r="CI60" s="48">
        <v>38</v>
      </c>
      <c r="CJ60" s="48">
        <v>0</v>
      </c>
      <c r="CK60" s="48">
        <v>3</v>
      </c>
      <c r="CL60" s="48">
        <v>0</v>
      </c>
      <c r="CM60" s="48">
        <v>0</v>
      </c>
      <c r="CN60" s="48">
        <v>0</v>
      </c>
      <c r="CO60" s="48">
        <v>17</v>
      </c>
      <c r="CP60" s="48">
        <v>0</v>
      </c>
      <c r="CQ60" s="48">
        <v>0</v>
      </c>
      <c r="CR60" s="48">
        <v>26</v>
      </c>
      <c r="CS60" s="48">
        <v>0</v>
      </c>
      <c r="CT60" s="48">
        <v>3</v>
      </c>
      <c r="CU60" s="48">
        <v>0</v>
      </c>
      <c r="CV60" s="48">
        <v>0</v>
      </c>
      <c r="CW60" s="48">
        <v>0</v>
      </c>
      <c r="CX60" s="48">
        <v>0</v>
      </c>
      <c r="CY60" s="48">
        <v>0</v>
      </c>
      <c r="CZ60" s="48">
        <v>0</v>
      </c>
      <c r="DA60" s="41">
        <f t="shared" si="16"/>
        <v>0.3905295572719471</v>
      </c>
      <c r="DB60" s="42">
        <f t="shared" si="17"/>
        <v>1.0270956816257408</v>
      </c>
      <c r="DC60" s="42">
        <f t="shared" si="18"/>
        <v>1.1280409731113956</v>
      </c>
      <c r="DD60" s="42">
        <f t="shared" si="19"/>
        <v>1.2150259067357514</v>
      </c>
      <c r="DE60" s="43">
        <f t="shared" si="20"/>
        <v>0.13816951890554799</v>
      </c>
      <c r="DF60" s="43">
        <f t="shared" si="21"/>
        <v>0.63251481795088904</v>
      </c>
      <c r="DG60" s="43">
        <f t="shared" si="22"/>
        <v>1.087067861715749</v>
      </c>
      <c r="DH60" s="43">
        <f t="shared" si="23"/>
        <v>1.0310880829015545</v>
      </c>
      <c r="DI60" s="35">
        <f t="shared" si="24"/>
        <v>0.97357566383088423</v>
      </c>
      <c r="DJ60" s="40">
        <f t="shared" si="25"/>
        <v>0.65689300411522633</v>
      </c>
      <c r="DK60" s="35">
        <f t="shared" si="26"/>
        <v>0.98918918918918919</v>
      </c>
      <c r="DL60" s="5"/>
      <c r="DM60" s="5"/>
      <c r="DN60" s="5"/>
      <c r="DO60" s="5"/>
      <c r="DP60" s="5"/>
      <c r="DQ60" s="5"/>
      <c r="DR60" s="5"/>
      <c r="DS60" s="5"/>
      <c r="DT60" s="5"/>
    </row>
    <row r="61" spans="1:12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4">
        <v>4313</v>
      </c>
      <c r="G61" s="44">
        <v>1795</v>
      </c>
      <c r="H61" s="45">
        <v>100</v>
      </c>
      <c r="I61" s="28">
        <f t="shared" si="12"/>
        <v>4230</v>
      </c>
      <c r="J61" s="46">
        <f t="shared" si="27"/>
        <v>1237</v>
      </c>
      <c r="K61" s="44">
        <v>100</v>
      </c>
      <c r="L61" s="48">
        <v>270</v>
      </c>
      <c r="M61" s="48">
        <v>223</v>
      </c>
      <c r="N61" s="48">
        <v>0</v>
      </c>
      <c r="O61" s="48">
        <v>133</v>
      </c>
      <c r="P61" s="48">
        <v>127</v>
      </c>
      <c r="Q61" s="48">
        <v>0</v>
      </c>
      <c r="R61" s="48">
        <v>255</v>
      </c>
      <c r="S61" s="48">
        <v>243</v>
      </c>
      <c r="T61" s="48">
        <v>0</v>
      </c>
      <c r="U61" s="48">
        <v>527</v>
      </c>
      <c r="V61" s="48">
        <v>460</v>
      </c>
      <c r="W61" s="48">
        <v>0</v>
      </c>
      <c r="X61" s="48">
        <v>250</v>
      </c>
      <c r="Y61" s="48">
        <v>1</v>
      </c>
      <c r="Z61" s="48">
        <v>2</v>
      </c>
      <c r="AA61" s="48">
        <v>298</v>
      </c>
      <c r="AB61" s="48">
        <v>2</v>
      </c>
      <c r="AC61" s="48">
        <v>5</v>
      </c>
      <c r="AD61" s="48">
        <v>296</v>
      </c>
      <c r="AE61" s="48">
        <v>7</v>
      </c>
      <c r="AF61" s="48">
        <v>14</v>
      </c>
      <c r="AG61" s="48">
        <v>335</v>
      </c>
      <c r="AH61" s="48">
        <v>13</v>
      </c>
      <c r="AI61" s="48">
        <v>29</v>
      </c>
      <c r="AJ61" s="48">
        <v>299</v>
      </c>
      <c r="AK61" s="48">
        <v>0</v>
      </c>
      <c r="AL61" s="48">
        <v>42</v>
      </c>
      <c r="AM61" s="48">
        <v>199</v>
      </c>
      <c r="AN61" s="48">
        <v>0</v>
      </c>
      <c r="AO61" s="48">
        <v>1</v>
      </c>
      <c r="AP61" s="48">
        <v>177</v>
      </c>
      <c r="AQ61" s="48">
        <v>0</v>
      </c>
      <c r="AR61" s="48">
        <v>0</v>
      </c>
      <c r="AS61" s="48">
        <v>0</v>
      </c>
      <c r="AT61" s="48">
        <v>0</v>
      </c>
      <c r="AU61" s="48">
        <v>0</v>
      </c>
      <c r="AV61" s="48">
        <v>0</v>
      </c>
      <c r="AW61" s="48">
        <v>0</v>
      </c>
      <c r="AX61" s="48">
        <v>0</v>
      </c>
      <c r="AY61" s="48">
        <v>0</v>
      </c>
      <c r="AZ61" s="48">
        <v>0</v>
      </c>
      <c r="BA61" s="48">
        <v>0</v>
      </c>
      <c r="BB61" s="48">
        <v>0</v>
      </c>
      <c r="BC61" s="48">
        <v>0</v>
      </c>
      <c r="BD61" s="48">
        <v>0</v>
      </c>
      <c r="BE61" s="48">
        <v>174</v>
      </c>
      <c r="BF61" s="48">
        <v>130</v>
      </c>
      <c r="BG61" s="48">
        <v>0</v>
      </c>
      <c r="BH61" s="48">
        <v>8</v>
      </c>
      <c r="BI61" s="48">
        <v>0</v>
      </c>
      <c r="BJ61" s="48">
        <v>0</v>
      </c>
      <c r="BK61" s="48">
        <v>9</v>
      </c>
      <c r="BL61" s="48">
        <v>0</v>
      </c>
      <c r="BM61" s="48">
        <v>0</v>
      </c>
      <c r="BN61" s="48">
        <v>22</v>
      </c>
      <c r="BO61" s="48">
        <v>0</v>
      </c>
      <c r="BP61" s="48">
        <v>0</v>
      </c>
      <c r="BQ61" s="48">
        <v>9</v>
      </c>
      <c r="BR61" s="48">
        <v>0</v>
      </c>
      <c r="BS61" s="48">
        <v>0</v>
      </c>
      <c r="BT61" s="48">
        <v>0</v>
      </c>
      <c r="BU61" s="48">
        <v>0</v>
      </c>
      <c r="BV61" s="48">
        <v>0</v>
      </c>
      <c r="BW61" s="48">
        <v>0</v>
      </c>
      <c r="BX61" s="48">
        <v>0</v>
      </c>
      <c r="BY61" s="48">
        <v>0</v>
      </c>
      <c r="BZ61" s="48">
        <v>341</v>
      </c>
      <c r="CA61" s="48">
        <v>7</v>
      </c>
      <c r="CB61" s="48">
        <v>0</v>
      </c>
      <c r="CC61" s="48">
        <v>5</v>
      </c>
      <c r="CD61" s="48">
        <v>0</v>
      </c>
      <c r="CE61" s="48">
        <v>0</v>
      </c>
      <c r="CF61" s="48">
        <v>17</v>
      </c>
      <c r="CG61" s="48">
        <v>17</v>
      </c>
      <c r="CH61" s="48">
        <v>0</v>
      </c>
      <c r="CI61" s="48">
        <v>7</v>
      </c>
      <c r="CJ61" s="48">
        <v>0</v>
      </c>
      <c r="CK61" s="48">
        <v>0</v>
      </c>
      <c r="CL61" s="48">
        <v>0</v>
      </c>
      <c r="CM61" s="48">
        <v>0</v>
      </c>
      <c r="CN61" s="48">
        <v>0</v>
      </c>
      <c r="CO61" s="48">
        <v>558</v>
      </c>
      <c r="CP61" s="48">
        <v>7</v>
      </c>
      <c r="CQ61" s="48">
        <v>7</v>
      </c>
      <c r="CR61" s="48">
        <v>41</v>
      </c>
      <c r="CS61" s="48">
        <v>0</v>
      </c>
      <c r="CT61" s="48">
        <v>0</v>
      </c>
      <c r="CU61" s="48">
        <v>0</v>
      </c>
      <c r="CV61" s="48">
        <v>0</v>
      </c>
      <c r="CW61" s="48">
        <v>0</v>
      </c>
      <c r="CX61" s="48">
        <v>0</v>
      </c>
      <c r="CY61" s="48">
        <v>0</v>
      </c>
      <c r="CZ61" s="48">
        <v>0</v>
      </c>
      <c r="DA61" s="41">
        <f t="shared" si="16"/>
        <v>0.42104239595488135</v>
      </c>
      <c r="DB61" s="42">
        <f t="shared" si="17"/>
        <v>1.0193423597678917</v>
      </c>
      <c r="DC61" s="42">
        <f t="shared" si="18"/>
        <v>0.92727272727272725</v>
      </c>
      <c r="DD61" s="42">
        <f t="shared" si="19"/>
        <v>1.146551724137931</v>
      </c>
      <c r="DE61" s="43">
        <f t="shared" si="20"/>
        <v>0.13000777907429015</v>
      </c>
      <c r="DF61" s="43">
        <f t="shared" si="21"/>
        <v>0.88974854932301739</v>
      </c>
      <c r="DG61" s="43">
        <f t="shared" si="22"/>
        <v>0.88363636363636366</v>
      </c>
      <c r="DH61" s="43">
        <f t="shared" si="23"/>
        <v>1.0948275862068966</v>
      </c>
      <c r="DI61" s="35">
        <f t="shared" si="24"/>
        <v>0.9807558543936935</v>
      </c>
      <c r="DJ61" s="40">
        <f t="shared" si="25"/>
        <v>0.68913649025069634</v>
      </c>
      <c r="DK61" s="35">
        <f t="shared" si="26"/>
        <v>1</v>
      </c>
      <c r="DL61" s="5"/>
      <c r="DM61" s="5"/>
      <c r="DN61" s="5"/>
      <c r="DO61" s="5"/>
      <c r="DP61" s="5"/>
      <c r="DQ61" s="5"/>
      <c r="DR61" s="5"/>
      <c r="DS61" s="5"/>
      <c r="DT61" s="5"/>
    </row>
    <row r="62" spans="1:12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4">
        <v>8006</v>
      </c>
      <c r="G62" s="44">
        <v>3518</v>
      </c>
      <c r="H62" s="45">
        <v>200</v>
      </c>
      <c r="I62" s="28">
        <f t="shared" si="12"/>
        <v>8220</v>
      </c>
      <c r="J62" s="46">
        <f t="shared" si="27"/>
        <v>2930</v>
      </c>
      <c r="K62" s="44">
        <v>197</v>
      </c>
      <c r="L62" s="48">
        <v>447</v>
      </c>
      <c r="M62" s="48">
        <v>365</v>
      </c>
      <c r="N62" s="48">
        <v>1</v>
      </c>
      <c r="O62" s="48">
        <v>415</v>
      </c>
      <c r="P62" s="48">
        <v>411</v>
      </c>
      <c r="Q62" s="48">
        <v>0</v>
      </c>
      <c r="R62" s="48">
        <v>843</v>
      </c>
      <c r="S62" s="48">
        <v>844</v>
      </c>
      <c r="T62" s="48">
        <v>0</v>
      </c>
      <c r="U62" s="48">
        <v>1269</v>
      </c>
      <c r="V62" s="48">
        <v>1177</v>
      </c>
      <c r="W62" s="48">
        <v>1</v>
      </c>
      <c r="X62" s="48">
        <v>565</v>
      </c>
      <c r="Y62" s="48">
        <v>1</v>
      </c>
      <c r="Z62" s="48">
        <v>7</v>
      </c>
      <c r="AA62" s="48">
        <v>578</v>
      </c>
      <c r="AB62" s="48">
        <v>5</v>
      </c>
      <c r="AC62" s="48">
        <v>11</v>
      </c>
      <c r="AD62" s="48">
        <v>673</v>
      </c>
      <c r="AE62" s="48">
        <v>37</v>
      </c>
      <c r="AF62" s="48">
        <v>35</v>
      </c>
      <c r="AG62" s="48">
        <v>533</v>
      </c>
      <c r="AH62" s="48">
        <v>0</v>
      </c>
      <c r="AI62" s="48">
        <v>137</v>
      </c>
      <c r="AJ62" s="48">
        <v>604</v>
      </c>
      <c r="AK62" s="48">
        <v>0</v>
      </c>
      <c r="AL62" s="48">
        <v>0</v>
      </c>
      <c r="AM62" s="48">
        <v>0</v>
      </c>
      <c r="AN62" s="48">
        <v>0</v>
      </c>
      <c r="AO62" s="48">
        <v>0</v>
      </c>
      <c r="AP62" s="48">
        <v>364</v>
      </c>
      <c r="AQ62" s="48">
        <v>1</v>
      </c>
      <c r="AR62" s="48">
        <v>0</v>
      </c>
      <c r="AS62" s="48">
        <v>0</v>
      </c>
      <c r="AT62" s="48">
        <v>0</v>
      </c>
      <c r="AU62" s="48">
        <v>0</v>
      </c>
      <c r="AV62" s="48">
        <v>0</v>
      </c>
      <c r="AW62" s="48">
        <v>0</v>
      </c>
      <c r="AX62" s="48">
        <v>0</v>
      </c>
      <c r="AY62" s="48">
        <v>0</v>
      </c>
      <c r="AZ62" s="48">
        <v>0</v>
      </c>
      <c r="BA62" s="48">
        <v>0</v>
      </c>
      <c r="BB62" s="48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156</v>
      </c>
      <c r="BI62" s="48">
        <v>4</v>
      </c>
      <c r="BJ62" s="48">
        <v>0</v>
      </c>
      <c r="BK62" s="48">
        <v>32</v>
      </c>
      <c r="BL62" s="48">
        <v>0</v>
      </c>
      <c r="BM62" s="48">
        <v>0</v>
      </c>
      <c r="BN62" s="48">
        <v>52</v>
      </c>
      <c r="BO62" s="48">
        <v>0</v>
      </c>
      <c r="BP62" s="48">
        <v>0</v>
      </c>
      <c r="BQ62" s="48">
        <v>11</v>
      </c>
      <c r="BR62" s="48">
        <v>0</v>
      </c>
      <c r="BS62" s="48">
        <v>0</v>
      </c>
      <c r="BT62" s="48">
        <v>0</v>
      </c>
      <c r="BU62" s="48">
        <v>0</v>
      </c>
      <c r="BV62" s="48">
        <v>0</v>
      </c>
      <c r="BW62" s="48">
        <v>0</v>
      </c>
      <c r="BX62" s="48">
        <v>0</v>
      </c>
      <c r="BY62" s="48">
        <v>0</v>
      </c>
      <c r="BZ62" s="48">
        <v>1047</v>
      </c>
      <c r="CA62" s="48">
        <v>6</v>
      </c>
      <c r="CB62" s="48">
        <v>3</v>
      </c>
      <c r="CC62" s="48">
        <v>197</v>
      </c>
      <c r="CD62" s="48">
        <v>2</v>
      </c>
      <c r="CE62" s="48">
        <v>0</v>
      </c>
      <c r="CF62" s="48">
        <v>37</v>
      </c>
      <c r="CG62" s="48">
        <v>30</v>
      </c>
      <c r="CH62" s="48">
        <v>0</v>
      </c>
      <c r="CI62" s="48">
        <v>72</v>
      </c>
      <c r="CJ62" s="48">
        <v>0</v>
      </c>
      <c r="CK62" s="48">
        <v>1</v>
      </c>
      <c r="CL62" s="48">
        <v>0</v>
      </c>
      <c r="CM62" s="48">
        <v>0</v>
      </c>
      <c r="CN62" s="48">
        <v>0</v>
      </c>
      <c r="CO62" s="48">
        <v>240</v>
      </c>
      <c r="CP62" s="48">
        <v>0</v>
      </c>
      <c r="CQ62" s="48">
        <v>1</v>
      </c>
      <c r="CR62" s="48">
        <v>37</v>
      </c>
      <c r="CS62" s="48">
        <v>0</v>
      </c>
      <c r="CT62" s="48">
        <v>0</v>
      </c>
      <c r="CU62" s="48">
        <v>48</v>
      </c>
      <c r="CV62" s="48">
        <v>48</v>
      </c>
      <c r="CW62" s="48">
        <v>0</v>
      </c>
      <c r="CX62" s="48">
        <v>0</v>
      </c>
      <c r="CY62" s="48">
        <v>0</v>
      </c>
      <c r="CZ62" s="48">
        <v>0</v>
      </c>
      <c r="DA62" s="41">
        <f t="shared" si="16"/>
        <v>0.44835668246950405</v>
      </c>
      <c r="DB62" s="42">
        <f t="shared" si="17"/>
        <v>0.94701492537313436</v>
      </c>
      <c r="DC62" s="42">
        <f t="shared" si="18"/>
        <v>0.94506726457399104</v>
      </c>
      <c r="DD62" s="42">
        <f t="shared" si="19"/>
        <v>0.94748858447488582</v>
      </c>
      <c r="DE62" s="43">
        <f t="shared" si="20"/>
        <v>0.16656900868268257</v>
      </c>
      <c r="DF62" s="43">
        <f t="shared" si="21"/>
        <v>0.87835820895522387</v>
      </c>
      <c r="DG62" s="43">
        <f t="shared" si="22"/>
        <v>0.94618834080717484</v>
      </c>
      <c r="DH62" s="43">
        <f t="shared" si="23"/>
        <v>0.93835616438356162</v>
      </c>
      <c r="DI62" s="35">
        <f t="shared" si="24"/>
        <v>1.0267299525355984</v>
      </c>
      <c r="DJ62" s="40">
        <f t="shared" si="25"/>
        <v>0.83285957930642407</v>
      </c>
      <c r="DK62" s="35">
        <f t="shared" si="26"/>
        <v>0.98499999999999999</v>
      </c>
      <c r="DL62" s="5"/>
      <c r="DM62" s="5"/>
      <c r="DN62" s="5"/>
      <c r="DO62" s="5"/>
      <c r="DP62" s="5"/>
      <c r="DQ62" s="5"/>
      <c r="DR62" s="5"/>
      <c r="DS62" s="5"/>
      <c r="DT62" s="5"/>
    </row>
    <row r="63" spans="1:12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4">
        <v>5170</v>
      </c>
      <c r="G63" s="44">
        <v>1719</v>
      </c>
      <c r="H63" s="45">
        <v>105</v>
      </c>
      <c r="I63" s="28">
        <f t="shared" si="12"/>
        <v>4983</v>
      </c>
      <c r="J63" s="46">
        <f t="shared" si="27"/>
        <v>1053</v>
      </c>
      <c r="K63" s="44">
        <v>111</v>
      </c>
      <c r="L63" s="48">
        <v>326</v>
      </c>
      <c r="M63" s="48">
        <v>275</v>
      </c>
      <c r="N63" s="48">
        <v>2</v>
      </c>
      <c r="O63" s="48">
        <v>131</v>
      </c>
      <c r="P63" s="48">
        <v>123</v>
      </c>
      <c r="Q63" s="48">
        <v>0</v>
      </c>
      <c r="R63" s="48">
        <v>340</v>
      </c>
      <c r="S63" s="48">
        <v>289</v>
      </c>
      <c r="T63" s="48">
        <v>0</v>
      </c>
      <c r="U63" s="48">
        <v>465</v>
      </c>
      <c r="V63" s="48">
        <v>302</v>
      </c>
      <c r="W63" s="48">
        <v>1</v>
      </c>
      <c r="X63" s="48">
        <v>303</v>
      </c>
      <c r="Y63" s="48">
        <v>2</v>
      </c>
      <c r="Z63" s="48">
        <v>2</v>
      </c>
      <c r="AA63" s="48">
        <v>180</v>
      </c>
      <c r="AB63" s="48">
        <v>1</v>
      </c>
      <c r="AC63" s="48">
        <v>5</v>
      </c>
      <c r="AD63" s="48">
        <v>348</v>
      </c>
      <c r="AE63" s="48">
        <v>40</v>
      </c>
      <c r="AF63" s="48">
        <v>10</v>
      </c>
      <c r="AG63" s="48">
        <v>359</v>
      </c>
      <c r="AH63" s="48">
        <v>3</v>
      </c>
      <c r="AI63" s="48">
        <v>24</v>
      </c>
      <c r="AJ63" s="48">
        <v>384</v>
      </c>
      <c r="AK63" s="48">
        <v>2</v>
      </c>
      <c r="AL63" s="48">
        <v>53</v>
      </c>
      <c r="AM63" s="48">
        <v>288</v>
      </c>
      <c r="AN63" s="48">
        <v>0</v>
      </c>
      <c r="AO63" s="48">
        <v>13</v>
      </c>
      <c r="AP63" s="48">
        <v>135</v>
      </c>
      <c r="AQ63" s="48">
        <v>0</v>
      </c>
      <c r="AR63" s="48">
        <v>0</v>
      </c>
      <c r="AS63" s="48">
        <v>0</v>
      </c>
      <c r="AT63" s="48">
        <v>0</v>
      </c>
      <c r="AU63" s="48">
        <v>0</v>
      </c>
      <c r="AV63" s="48">
        <v>0</v>
      </c>
      <c r="AW63" s="48">
        <v>0</v>
      </c>
      <c r="AX63" s="48">
        <v>0</v>
      </c>
      <c r="AY63" s="48">
        <v>0</v>
      </c>
      <c r="AZ63" s="48">
        <v>0</v>
      </c>
      <c r="BA63" s="48">
        <v>0</v>
      </c>
      <c r="BB63" s="48">
        <v>0</v>
      </c>
      <c r="BC63" s="48">
        <v>0</v>
      </c>
      <c r="BD63" s="48">
        <v>0</v>
      </c>
      <c r="BE63" s="48">
        <v>0</v>
      </c>
      <c r="BF63" s="48">
        <v>0</v>
      </c>
      <c r="BG63" s="48">
        <v>0</v>
      </c>
      <c r="BH63" s="48">
        <v>38</v>
      </c>
      <c r="BI63" s="48">
        <v>0</v>
      </c>
      <c r="BJ63" s="48">
        <v>0</v>
      </c>
      <c r="BK63" s="48">
        <v>1</v>
      </c>
      <c r="BL63" s="48">
        <v>0</v>
      </c>
      <c r="BM63" s="48">
        <v>0</v>
      </c>
      <c r="BN63" s="48">
        <v>45</v>
      </c>
      <c r="BO63" s="48">
        <v>0</v>
      </c>
      <c r="BP63" s="48">
        <v>0</v>
      </c>
      <c r="BQ63" s="48">
        <v>13</v>
      </c>
      <c r="BR63" s="48">
        <v>0</v>
      </c>
      <c r="BS63" s="48">
        <v>0</v>
      </c>
      <c r="BT63" s="48">
        <v>0</v>
      </c>
      <c r="BU63" s="48">
        <v>0</v>
      </c>
      <c r="BV63" s="48">
        <v>0</v>
      </c>
      <c r="BW63" s="48">
        <v>0</v>
      </c>
      <c r="BX63" s="48">
        <v>0</v>
      </c>
      <c r="BY63" s="48">
        <v>0</v>
      </c>
      <c r="BZ63" s="48">
        <v>634</v>
      </c>
      <c r="CA63" s="48">
        <v>11</v>
      </c>
      <c r="CB63" s="48">
        <v>0</v>
      </c>
      <c r="CC63" s="48">
        <v>1</v>
      </c>
      <c r="CD63" s="48">
        <v>0</v>
      </c>
      <c r="CE63" s="48">
        <v>0</v>
      </c>
      <c r="CF63" s="48">
        <v>49</v>
      </c>
      <c r="CG63" s="48">
        <v>5</v>
      </c>
      <c r="CH63" s="48">
        <v>1</v>
      </c>
      <c r="CI63" s="48">
        <v>2</v>
      </c>
      <c r="CJ63" s="48">
        <v>0</v>
      </c>
      <c r="CK63" s="48">
        <v>0</v>
      </c>
      <c r="CL63" s="48">
        <v>0</v>
      </c>
      <c r="CM63" s="48">
        <v>0</v>
      </c>
      <c r="CN63" s="48">
        <v>0</v>
      </c>
      <c r="CO63" s="48">
        <v>764</v>
      </c>
      <c r="CP63" s="48">
        <v>0</v>
      </c>
      <c r="CQ63" s="48">
        <v>0</v>
      </c>
      <c r="CR63" s="48">
        <v>98</v>
      </c>
      <c r="CS63" s="48">
        <v>0</v>
      </c>
      <c r="CT63" s="48">
        <v>0</v>
      </c>
      <c r="CU63" s="48">
        <v>0</v>
      </c>
      <c r="CV63" s="48">
        <v>0</v>
      </c>
      <c r="CW63" s="48">
        <v>0</v>
      </c>
      <c r="CX63" s="48">
        <v>79</v>
      </c>
      <c r="CY63" s="48">
        <v>0</v>
      </c>
      <c r="CZ63" s="48">
        <v>0</v>
      </c>
      <c r="DA63" s="41">
        <f t="shared" si="16"/>
        <v>0.46275436046511625</v>
      </c>
      <c r="DB63" s="42">
        <f t="shared" si="17"/>
        <v>0.85477941176470584</v>
      </c>
      <c r="DC63" s="42">
        <f t="shared" si="18"/>
        <v>1.4166666666666667</v>
      </c>
      <c r="DD63" s="42">
        <f t="shared" si="19"/>
        <v>1.3505154639175259</v>
      </c>
      <c r="DE63" s="43">
        <f t="shared" si="20"/>
        <v>0.10574127906976744</v>
      </c>
      <c r="DF63" s="43">
        <f t="shared" si="21"/>
        <v>0.55514705882352944</v>
      </c>
      <c r="DG63" s="43">
        <f t="shared" si="22"/>
        <v>1.2041666666666666</v>
      </c>
      <c r="DH63" s="43">
        <f t="shared" si="23"/>
        <v>1.268041237113402</v>
      </c>
      <c r="DI63" s="35">
        <f t="shared" si="24"/>
        <v>0.96382978723404256</v>
      </c>
      <c r="DJ63" s="40">
        <f t="shared" si="25"/>
        <v>0.61256544502617805</v>
      </c>
      <c r="DK63" s="35">
        <f t="shared" si="26"/>
        <v>1.0571428571428572</v>
      </c>
      <c r="DL63" s="5"/>
      <c r="DM63" s="5"/>
      <c r="DN63" s="5"/>
      <c r="DO63" s="5"/>
      <c r="DP63" s="5"/>
      <c r="DQ63" s="5"/>
      <c r="DR63" s="5"/>
      <c r="DS63" s="5"/>
      <c r="DT63" s="5"/>
    </row>
    <row r="64" spans="1:12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4">
        <v>8476</v>
      </c>
      <c r="G64" s="44">
        <v>3302</v>
      </c>
      <c r="H64" s="45">
        <v>200</v>
      </c>
      <c r="I64" s="28">
        <f t="shared" si="12"/>
        <v>8278</v>
      </c>
      <c r="J64" s="46">
        <f t="shared" si="27"/>
        <v>2395</v>
      </c>
      <c r="K64" s="44">
        <v>190</v>
      </c>
      <c r="L64" s="51">
        <v>333</v>
      </c>
      <c r="M64" s="51">
        <v>266</v>
      </c>
      <c r="N64" s="51">
        <v>0</v>
      </c>
      <c r="O64" s="51">
        <v>412</v>
      </c>
      <c r="P64" s="51">
        <v>406</v>
      </c>
      <c r="Q64" s="51">
        <v>0</v>
      </c>
      <c r="R64" s="51">
        <v>842</v>
      </c>
      <c r="S64" s="51">
        <v>841</v>
      </c>
      <c r="T64" s="51">
        <v>0</v>
      </c>
      <c r="U64" s="51">
        <v>1281</v>
      </c>
      <c r="V64" s="51">
        <v>743</v>
      </c>
      <c r="W64" s="51">
        <v>0</v>
      </c>
      <c r="X64" s="51">
        <v>634</v>
      </c>
      <c r="Y64" s="51">
        <v>19</v>
      </c>
      <c r="Z64" s="51">
        <v>0</v>
      </c>
      <c r="AA64" s="51">
        <v>792</v>
      </c>
      <c r="AB64" s="51">
        <v>102</v>
      </c>
      <c r="AC64" s="51">
        <v>0</v>
      </c>
      <c r="AD64" s="51">
        <v>790</v>
      </c>
      <c r="AE64" s="51">
        <v>0</v>
      </c>
      <c r="AF64" s="51">
        <v>5</v>
      </c>
      <c r="AG64" s="51">
        <v>682</v>
      </c>
      <c r="AH64" s="51">
        <v>0</v>
      </c>
      <c r="AI64" s="51">
        <v>146</v>
      </c>
      <c r="AJ64" s="51">
        <v>489</v>
      </c>
      <c r="AK64" s="51">
        <v>0</v>
      </c>
      <c r="AL64" s="51">
        <v>0</v>
      </c>
      <c r="AM64" s="51">
        <v>0</v>
      </c>
      <c r="AN64" s="51">
        <v>0</v>
      </c>
      <c r="AO64" s="51">
        <v>0</v>
      </c>
      <c r="AP64" s="51">
        <v>0</v>
      </c>
      <c r="AQ64" s="51">
        <v>0</v>
      </c>
      <c r="AR64" s="51">
        <v>0</v>
      </c>
      <c r="AS64" s="51">
        <v>405</v>
      </c>
      <c r="AT64" s="51">
        <v>0</v>
      </c>
      <c r="AU64" s="51">
        <v>0</v>
      </c>
      <c r="AV64" s="51">
        <v>0</v>
      </c>
      <c r="AW64" s="51">
        <v>0</v>
      </c>
      <c r="AX64" s="51">
        <v>0</v>
      </c>
      <c r="AY64" s="51">
        <v>0</v>
      </c>
      <c r="AZ64" s="51">
        <v>0</v>
      </c>
      <c r="BA64" s="51">
        <v>0</v>
      </c>
      <c r="BB64" s="51">
        <v>0</v>
      </c>
      <c r="BC64" s="51">
        <v>0</v>
      </c>
      <c r="BD64" s="51">
        <v>0</v>
      </c>
      <c r="BE64" s="51">
        <v>0</v>
      </c>
      <c r="BF64" s="51">
        <v>0</v>
      </c>
      <c r="BG64" s="51">
        <v>0</v>
      </c>
      <c r="BH64" s="51">
        <v>0</v>
      </c>
      <c r="BI64" s="51">
        <v>0</v>
      </c>
      <c r="BJ64" s="51">
        <v>0</v>
      </c>
      <c r="BK64" s="51">
        <v>201</v>
      </c>
      <c r="BL64" s="51">
        <v>3</v>
      </c>
      <c r="BM64" s="51">
        <v>0</v>
      </c>
      <c r="BN64" s="51">
        <v>1</v>
      </c>
      <c r="BO64" s="51">
        <v>0</v>
      </c>
      <c r="BP64" s="51">
        <v>0</v>
      </c>
      <c r="BQ64" s="51">
        <v>57</v>
      </c>
      <c r="BR64" s="51">
        <v>0</v>
      </c>
      <c r="BS64" s="51">
        <v>0</v>
      </c>
      <c r="BT64" s="51">
        <v>24</v>
      </c>
      <c r="BU64" s="51">
        <v>0</v>
      </c>
      <c r="BV64" s="51">
        <v>0</v>
      </c>
      <c r="BW64" s="51">
        <v>0</v>
      </c>
      <c r="BX64" s="51">
        <v>0</v>
      </c>
      <c r="BY64" s="51">
        <v>0</v>
      </c>
      <c r="BZ64" s="51">
        <v>0</v>
      </c>
      <c r="CA64" s="51">
        <v>0</v>
      </c>
      <c r="CB64" s="51">
        <v>0</v>
      </c>
      <c r="CC64" s="51">
        <v>1003</v>
      </c>
      <c r="CD64" s="51">
        <v>8</v>
      </c>
      <c r="CE64" s="51">
        <v>0</v>
      </c>
      <c r="CF64" s="51">
        <v>62</v>
      </c>
      <c r="CG64" s="51">
        <v>0</v>
      </c>
      <c r="CH64" s="51">
        <v>1</v>
      </c>
      <c r="CI64" s="51">
        <v>13</v>
      </c>
      <c r="CJ64" s="51">
        <v>7</v>
      </c>
      <c r="CK64" s="51">
        <v>0</v>
      </c>
      <c r="CL64" s="51">
        <v>30</v>
      </c>
      <c r="CM64" s="51">
        <v>0</v>
      </c>
      <c r="CN64" s="51">
        <v>0</v>
      </c>
      <c r="CO64" s="51">
        <v>0</v>
      </c>
      <c r="CP64" s="51">
        <v>0</v>
      </c>
      <c r="CQ64" s="51">
        <v>0</v>
      </c>
      <c r="CR64" s="51">
        <v>198</v>
      </c>
      <c r="CS64" s="51">
        <v>0</v>
      </c>
      <c r="CT64" s="51">
        <v>38</v>
      </c>
      <c r="CU64" s="51">
        <v>29</v>
      </c>
      <c r="CV64" s="51">
        <v>0</v>
      </c>
      <c r="CW64" s="51">
        <v>0</v>
      </c>
      <c r="CX64" s="51">
        <v>0</v>
      </c>
      <c r="CY64" s="51">
        <v>0</v>
      </c>
      <c r="CZ64" s="51">
        <v>0</v>
      </c>
      <c r="DA64" s="41">
        <f t="shared" si="16"/>
        <v>0.4228714107365793</v>
      </c>
      <c r="DB64" s="42">
        <f t="shared" si="17"/>
        <v>1.0247999999999999</v>
      </c>
      <c r="DC64" s="42">
        <f t="shared" si="18"/>
        <v>1.0794871794871794</v>
      </c>
      <c r="DD64" s="42">
        <f t="shared" si="19"/>
        <v>1.1704545454545454</v>
      </c>
      <c r="DE64" s="43">
        <f t="shared" si="20"/>
        <v>0.12908863920099875</v>
      </c>
      <c r="DF64" s="43">
        <f t="shared" si="21"/>
        <v>0.59440000000000004</v>
      </c>
      <c r="DG64" s="43">
        <f t="shared" si="22"/>
        <v>1.0782051282051281</v>
      </c>
      <c r="DH64" s="43">
        <f t="shared" si="23"/>
        <v>1.1534090909090908</v>
      </c>
      <c r="DI64" s="35">
        <f t="shared" si="24"/>
        <v>0.97663992449268522</v>
      </c>
      <c r="DJ64" s="40">
        <f t="shared" si="25"/>
        <v>0.72531798909751666</v>
      </c>
      <c r="DK64" s="35">
        <f t="shared" si="26"/>
        <v>0.95</v>
      </c>
      <c r="DL64" s="5"/>
      <c r="DM64" s="5"/>
      <c r="DN64" s="5"/>
      <c r="DO64" s="5"/>
      <c r="DP64" s="5"/>
      <c r="DQ64" s="5"/>
      <c r="DR64" s="5"/>
      <c r="DS64" s="5"/>
      <c r="DT64" s="5"/>
    </row>
    <row r="65" spans="1:12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4">
        <v>6846</v>
      </c>
      <c r="G65" s="44">
        <v>4746</v>
      </c>
      <c r="H65" s="45">
        <v>120</v>
      </c>
      <c r="I65" s="28">
        <f t="shared" si="12"/>
        <v>6339</v>
      </c>
      <c r="J65" s="46">
        <f t="shared" si="27"/>
        <v>2463</v>
      </c>
      <c r="K65" s="44">
        <v>100</v>
      </c>
      <c r="L65" s="51">
        <v>195</v>
      </c>
      <c r="M65" s="51">
        <v>153</v>
      </c>
      <c r="N65" s="51">
        <v>1</v>
      </c>
      <c r="O65" s="51">
        <v>187</v>
      </c>
      <c r="P65" s="51">
        <v>186</v>
      </c>
      <c r="Q65" s="51">
        <v>0</v>
      </c>
      <c r="R65" s="51">
        <v>393</v>
      </c>
      <c r="S65" s="51">
        <v>315</v>
      </c>
      <c r="T65" s="51">
        <v>0</v>
      </c>
      <c r="U65" s="51">
        <v>764</v>
      </c>
      <c r="V65" s="51">
        <v>225</v>
      </c>
      <c r="W65" s="51">
        <v>3</v>
      </c>
      <c r="X65" s="51">
        <v>248</v>
      </c>
      <c r="Y65" s="51">
        <v>2</v>
      </c>
      <c r="Z65" s="51">
        <v>7</v>
      </c>
      <c r="AA65" s="51">
        <v>232</v>
      </c>
      <c r="AB65" s="51">
        <v>4</v>
      </c>
      <c r="AC65" s="51">
        <v>14</v>
      </c>
      <c r="AD65" s="51">
        <v>288</v>
      </c>
      <c r="AE65" s="51">
        <v>8</v>
      </c>
      <c r="AF65" s="51">
        <v>7</v>
      </c>
      <c r="AG65" s="51">
        <v>488</v>
      </c>
      <c r="AH65" s="51">
        <v>8</v>
      </c>
      <c r="AI65" s="51">
        <v>10</v>
      </c>
      <c r="AJ65" s="51">
        <v>488</v>
      </c>
      <c r="AK65" s="51">
        <v>10</v>
      </c>
      <c r="AL65" s="51">
        <v>23</v>
      </c>
      <c r="AM65" s="51">
        <v>367</v>
      </c>
      <c r="AN65" s="51">
        <v>5</v>
      </c>
      <c r="AO65" s="51">
        <v>35</v>
      </c>
      <c r="AP65" s="51">
        <v>0</v>
      </c>
      <c r="AQ65" s="51">
        <v>0</v>
      </c>
      <c r="AR65" s="51">
        <v>0</v>
      </c>
      <c r="AS65" s="51">
        <v>202</v>
      </c>
      <c r="AT65" s="51">
        <v>0</v>
      </c>
      <c r="AU65" s="51">
        <v>0</v>
      </c>
      <c r="AV65" s="51">
        <v>0</v>
      </c>
      <c r="AW65" s="51">
        <v>0</v>
      </c>
      <c r="AX65" s="51">
        <v>0</v>
      </c>
      <c r="AY65" s="51">
        <v>0</v>
      </c>
      <c r="AZ65" s="51">
        <v>0</v>
      </c>
      <c r="BA65" s="51">
        <v>0</v>
      </c>
      <c r="BB65" s="51">
        <v>0</v>
      </c>
      <c r="BC65" s="51">
        <v>0</v>
      </c>
      <c r="BD65" s="51">
        <v>0</v>
      </c>
      <c r="BE65" s="51">
        <v>0</v>
      </c>
      <c r="BF65" s="51">
        <v>0</v>
      </c>
      <c r="BG65" s="51">
        <v>0</v>
      </c>
      <c r="BH65" s="51">
        <v>1912</v>
      </c>
      <c r="BI65" s="51">
        <v>1543</v>
      </c>
      <c r="BJ65" s="51">
        <v>0</v>
      </c>
      <c r="BK65" s="51">
        <v>76</v>
      </c>
      <c r="BL65" s="51">
        <v>0</v>
      </c>
      <c r="BM65" s="51">
        <v>0</v>
      </c>
      <c r="BN65" s="51">
        <v>0</v>
      </c>
      <c r="BO65" s="51">
        <v>0</v>
      </c>
      <c r="BP65" s="51">
        <v>0</v>
      </c>
      <c r="BQ65" s="51">
        <v>37</v>
      </c>
      <c r="BR65" s="51">
        <v>0</v>
      </c>
      <c r="BS65" s="51">
        <v>0</v>
      </c>
      <c r="BT65" s="51">
        <v>19</v>
      </c>
      <c r="BU65" s="51">
        <v>0</v>
      </c>
      <c r="BV65" s="51">
        <v>0</v>
      </c>
      <c r="BW65" s="51">
        <v>0</v>
      </c>
      <c r="BX65" s="51">
        <v>0</v>
      </c>
      <c r="BY65" s="51">
        <v>0</v>
      </c>
      <c r="BZ65" s="51">
        <v>0</v>
      </c>
      <c r="CA65" s="51">
        <v>0</v>
      </c>
      <c r="CB65" s="51">
        <v>0</v>
      </c>
      <c r="CC65" s="51">
        <v>423</v>
      </c>
      <c r="CD65" s="51">
        <v>4</v>
      </c>
      <c r="CE65" s="51">
        <v>0</v>
      </c>
      <c r="CF65" s="51">
        <v>3</v>
      </c>
      <c r="CG65" s="51">
        <v>0</v>
      </c>
      <c r="CH65" s="51">
        <v>0</v>
      </c>
      <c r="CI65" s="51">
        <v>11</v>
      </c>
      <c r="CJ65" s="51">
        <v>0</v>
      </c>
      <c r="CK65" s="51">
        <v>0</v>
      </c>
      <c r="CL65" s="51">
        <v>0</v>
      </c>
      <c r="CM65" s="51">
        <v>0</v>
      </c>
      <c r="CN65" s="51">
        <v>0</v>
      </c>
      <c r="CO65" s="51">
        <v>0</v>
      </c>
      <c r="CP65" s="51">
        <v>0</v>
      </c>
      <c r="CQ65" s="51">
        <v>0</v>
      </c>
      <c r="CR65" s="51">
        <v>0</v>
      </c>
      <c r="CS65" s="51">
        <v>0</v>
      </c>
      <c r="CT65" s="51">
        <v>0</v>
      </c>
      <c r="CU65" s="51">
        <v>6</v>
      </c>
      <c r="CV65" s="51">
        <v>0</v>
      </c>
      <c r="CW65" s="51">
        <v>0</v>
      </c>
      <c r="CX65" s="51">
        <v>0</v>
      </c>
      <c r="CY65" s="51">
        <v>0</v>
      </c>
      <c r="CZ65" s="51">
        <v>0</v>
      </c>
      <c r="DA65" s="41">
        <f t="shared" si="16"/>
        <v>0.45598753629346361</v>
      </c>
      <c r="DB65" s="42">
        <f t="shared" si="17"/>
        <v>1.0079155672823219</v>
      </c>
      <c r="DC65" s="42">
        <f t="shared" si="18"/>
        <v>1.0508021390374331</v>
      </c>
      <c r="DD65" s="42">
        <f t="shared" si="19"/>
        <v>1.1987179487179487</v>
      </c>
      <c r="DE65" s="43">
        <f t="shared" si="20"/>
        <v>0.18150272643580484</v>
      </c>
      <c r="DF65" s="43">
        <f t="shared" si="21"/>
        <v>0.29683377308707126</v>
      </c>
      <c r="DG65" s="43">
        <f t="shared" si="22"/>
        <v>0.84224598930481287</v>
      </c>
      <c r="DH65" s="43">
        <f t="shared" si="23"/>
        <v>1.1923076923076923</v>
      </c>
      <c r="DI65" s="35">
        <f t="shared" si="24"/>
        <v>0.92594215600350571</v>
      </c>
      <c r="DJ65" s="40">
        <f t="shared" si="25"/>
        <v>0.51896333754740831</v>
      </c>
      <c r="DK65" s="35">
        <f t="shared" si="26"/>
        <v>0.83333333333333337</v>
      </c>
      <c r="DL65" s="5"/>
      <c r="DM65" s="5"/>
      <c r="DN65" s="5"/>
      <c r="DO65" s="5"/>
      <c r="DP65" s="5"/>
      <c r="DQ65" s="5"/>
      <c r="DR65" s="5"/>
      <c r="DS65" s="5"/>
      <c r="DT65" s="5"/>
    </row>
    <row r="66" spans="1:124" s="3" customFormat="1" x14ac:dyDescent="0.25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4">
        <v>1663</v>
      </c>
      <c r="G66" s="44">
        <v>853</v>
      </c>
      <c r="H66" s="45">
        <v>35</v>
      </c>
      <c r="I66" s="28">
        <f t="shared" si="12"/>
        <v>1725</v>
      </c>
      <c r="J66" s="46">
        <f t="shared" si="27"/>
        <v>650</v>
      </c>
      <c r="K66" s="44">
        <v>35</v>
      </c>
      <c r="L66" s="51">
        <v>131</v>
      </c>
      <c r="M66" s="51">
        <v>95</v>
      </c>
      <c r="N66" s="51">
        <v>0</v>
      </c>
      <c r="O66" s="51">
        <v>93</v>
      </c>
      <c r="P66" s="51">
        <v>91</v>
      </c>
      <c r="Q66" s="51">
        <v>0</v>
      </c>
      <c r="R66" s="51">
        <v>175</v>
      </c>
      <c r="S66" s="51">
        <v>171</v>
      </c>
      <c r="T66" s="51">
        <v>0</v>
      </c>
      <c r="U66" s="51">
        <v>243</v>
      </c>
      <c r="V66" s="51">
        <v>206</v>
      </c>
      <c r="W66" s="51">
        <v>0</v>
      </c>
      <c r="X66" s="51">
        <v>109</v>
      </c>
      <c r="Y66" s="51">
        <v>5</v>
      </c>
      <c r="Z66" s="51">
        <v>2</v>
      </c>
      <c r="AA66" s="51">
        <v>117</v>
      </c>
      <c r="AB66" s="51">
        <v>5</v>
      </c>
      <c r="AC66" s="51">
        <v>3</v>
      </c>
      <c r="AD66" s="51">
        <v>119</v>
      </c>
      <c r="AE66" s="51">
        <v>21</v>
      </c>
      <c r="AF66" s="51">
        <v>11</v>
      </c>
      <c r="AG66" s="51">
        <v>163</v>
      </c>
      <c r="AH66" s="51">
        <v>39</v>
      </c>
      <c r="AI66" s="51">
        <v>12</v>
      </c>
      <c r="AJ66" s="51">
        <v>98</v>
      </c>
      <c r="AK66" s="51">
        <v>0</v>
      </c>
      <c r="AL66" s="51">
        <v>6</v>
      </c>
      <c r="AM66" s="51">
        <v>63</v>
      </c>
      <c r="AN66" s="51">
        <v>0</v>
      </c>
      <c r="AO66" s="51">
        <v>0</v>
      </c>
      <c r="AP66" s="51">
        <v>0</v>
      </c>
      <c r="AQ66" s="51">
        <v>0</v>
      </c>
      <c r="AR66" s="51">
        <v>0</v>
      </c>
      <c r="AS66" s="51">
        <v>133</v>
      </c>
      <c r="AT66" s="51">
        <v>0</v>
      </c>
      <c r="AU66" s="51">
        <v>0</v>
      </c>
      <c r="AV66" s="51">
        <v>0</v>
      </c>
      <c r="AW66" s="51">
        <v>0</v>
      </c>
      <c r="AX66" s="51">
        <v>0</v>
      </c>
      <c r="AY66" s="51">
        <v>0</v>
      </c>
      <c r="AZ66" s="51">
        <v>0</v>
      </c>
      <c r="BA66" s="51">
        <v>0</v>
      </c>
      <c r="BB66" s="51">
        <v>0</v>
      </c>
      <c r="BC66" s="51">
        <v>0</v>
      </c>
      <c r="BD66" s="51">
        <v>0</v>
      </c>
      <c r="BE66" s="51">
        <v>0</v>
      </c>
      <c r="BF66" s="51">
        <v>0</v>
      </c>
      <c r="BG66" s="51">
        <v>0</v>
      </c>
      <c r="BH66" s="51">
        <v>0</v>
      </c>
      <c r="BI66" s="51">
        <v>0</v>
      </c>
      <c r="BJ66" s="51">
        <v>0</v>
      </c>
      <c r="BK66" s="51">
        <v>13</v>
      </c>
      <c r="BL66" s="51">
        <v>0</v>
      </c>
      <c r="BM66" s="51">
        <v>0</v>
      </c>
      <c r="BN66" s="51">
        <v>1</v>
      </c>
      <c r="BO66" s="51">
        <v>0</v>
      </c>
      <c r="BP66" s="51">
        <v>0</v>
      </c>
      <c r="BQ66" s="51">
        <v>17</v>
      </c>
      <c r="BR66" s="51">
        <v>0</v>
      </c>
      <c r="BS66" s="51">
        <v>0</v>
      </c>
      <c r="BT66" s="51">
        <v>2</v>
      </c>
      <c r="BU66" s="51">
        <v>0</v>
      </c>
      <c r="BV66" s="51">
        <v>0</v>
      </c>
      <c r="BW66" s="51">
        <v>0</v>
      </c>
      <c r="BX66" s="51">
        <v>0</v>
      </c>
      <c r="BY66" s="51">
        <v>0</v>
      </c>
      <c r="BZ66" s="51">
        <v>0</v>
      </c>
      <c r="CA66" s="51">
        <v>0</v>
      </c>
      <c r="CB66" s="51">
        <v>0</v>
      </c>
      <c r="CC66" s="51">
        <v>174</v>
      </c>
      <c r="CD66" s="51">
        <v>7</v>
      </c>
      <c r="CE66" s="51">
        <v>0</v>
      </c>
      <c r="CF66" s="51">
        <v>23</v>
      </c>
      <c r="CG66" s="51">
        <v>0</v>
      </c>
      <c r="CH66" s="51">
        <v>0</v>
      </c>
      <c r="CI66" s="51">
        <v>18</v>
      </c>
      <c r="CJ66" s="51">
        <v>8</v>
      </c>
      <c r="CK66" s="51">
        <v>0</v>
      </c>
      <c r="CL66" s="51">
        <v>4</v>
      </c>
      <c r="CM66" s="51">
        <v>0</v>
      </c>
      <c r="CN66" s="51">
        <v>0</v>
      </c>
      <c r="CO66" s="51">
        <v>0</v>
      </c>
      <c r="CP66" s="51">
        <v>0</v>
      </c>
      <c r="CQ66" s="51">
        <v>0</v>
      </c>
      <c r="CR66" s="51">
        <v>2</v>
      </c>
      <c r="CS66" s="51">
        <v>1</v>
      </c>
      <c r="CT66" s="51">
        <v>1</v>
      </c>
      <c r="CU66" s="51">
        <v>27</v>
      </c>
      <c r="CV66" s="51">
        <v>1</v>
      </c>
      <c r="CW66" s="51">
        <v>0</v>
      </c>
      <c r="CX66" s="51">
        <v>0</v>
      </c>
      <c r="CY66" s="51">
        <v>0</v>
      </c>
      <c r="CZ66" s="51">
        <v>0</v>
      </c>
      <c r="DA66" s="41">
        <f t="shared" si="16"/>
        <v>0.44863624776956412</v>
      </c>
      <c r="DB66" s="42">
        <f t="shared" si="17"/>
        <v>0.60297766749379655</v>
      </c>
      <c r="DC66" s="42">
        <f t="shared" si="18"/>
        <v>1.0736196319018405</v>
      </c>
      <c r="DD66" s="42">
        <f t="shared" si="19"/>
        <v>1.0568181818181819</v>
      </c>
      <c r="DE66" s="43">
        <f t="shared" si="20"/>
        <v>0.17461126688758602</v>
      </c>
      <c r="DF66" s="43">
        <f t="shared" si="21"/>
        <v>0.51116625310173702</v>
      </c>
      <c r="DG66" s="43">
        <f t="shared" si="22"/>
        <v>1.0490797546012269</v>
      </c>
      <c r="DH66" s="43">
        <f t="shared" si="23"/>
        <v>1.0340909090909092</v>
      </c>
      <c r="DI66" s="35">
        <f t="shared" si="24"/>
        <v>1.0372820204449789</v>
      </c>
      <c r="DJ66" s="40">
        <f t="shared" si="25"/>
        <v>0.7620164126611958</v>
      </c>
      <c r="DK66" s="35">
        <f t="shared" si="26"/>
        <v>1</v>
      </c>
      <c r="DL66" s="5"/>
      <c r="DM66" s="5"/>
      <c r="DN66" s="5"/>
      <c r="DO66" s="5"/>
      <c r="DP66" s="5"/>
      <c r="DQ66" s="5"/>
      <c r="DR66" s="5"/>
      <c r="DS66" s="5"/>
      <c r="DT66" s="5"/>
    </row>
    <row r="67" spans="1:124" s="3" customFormat="1" x14ac:dyDescent="0.25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4">
        <v>2536</v>
      </c>
      <c r="G67" s="44">
        <v>1106</v>
      </c>
      <c r="H67" s="45">
        <v>85</v>
      </c>
      <c r="I67" s="28">
        <f t="shared" si="12"/>
        <v>2513</v>
      </c>
      <c r="J67" s="46">
        <f t="shared" si="27"/>
        <v>792</v>
      </c>
      <c r="K67" s="44">
        <v>85</v>
      </c>
      <c r="L67" s="48">
        <v>151</v>
      </c>
      <c r="M67" s="48">
        <v>109</v>
      </c>
      <c r="N67" s="48">
        <v>2</v>
      </c>
      <c r="O67" s="48">
        <v>138</v>
      </c>
      <c r="P67" s="48">
        <v>118</v>
      </c>
      <c r="Q67" s="48">
        <v>0</v>
      </c>
      <c r="R67" s="48">
        <v>260</v>
      </c>
      <c r="S67" s="48">
        <v>244</v>
      </c>
      <c r="T67" s="48">
        <v>1</v>
      </c>
      <c r="U67" s="48">
        <v>376</v>
      </c>
      <c r="V67" s="48">
        <v>278</v>
      </c>
      <c r="W67" s="48">
        <v>1</v>
      </c>
      <c r="X67" s="48">
        <v>163</v>
      </c>
      <c r="Y67" s="48">
        <v>6</v>
      </c>
      <c r="Z67" s="48">
        <v>0</v>
      </c>
      <c r="AA67" s="48">
        <v>223</v>
      </c>
      <c r="AB67" s="48">
        <v>19</v>
      </c>
      <c r="AC67" s="48">
        <v>1</v>
      </c>
      <c r="AD67" s="48">
        <v>212</v>
      </c>
      <c r="AE67" s="48">
        <v>3</v>
      </c>
      <c r="AF67" s="48">
        <v>24</v>
      </c>
      <c r="AG67" s="48">
        <v>221</v>
      </c>
      <c r="AH67" s="48">
        <v>1</v>
      </c>
      <c r="AI67" s="48">
        <v>50</v>
      </c>
      <c r="AJ67" s="48">
        <v>73</v>
      </c>
      <c r="AK67" s="48">
        <v>0</v>
      </c>
      <c r="AL67" s="48">
        <v>1</v>
      </c>
      <c r="AM67" s="48">
        <v>0</v>
      </c>
      <c r="AN67" s="48">
        <v>0</v>
      </c>
      <c r="AO67" s="48">
        <v>0</v>
      </c>
      <c r="AP67" s="48">
        <v>130</v>
      </c>
      <c r="AQ67" s="48">
        <v>0</v>
      </c>
      <c r="AR67" s="48">
        <v>0</v>
      </c>
      <c r="AS67" s="48">
        <v>0</v>
      </c>
      <c r="AT67" s="48">
        <v>0</v>
      </c>
      <c r="AU67" s="48">
        <v>0</v>
      </c>
      <c r="AV67" s="48">
        <v>0</v>
      </c>
      <c r="AW67" s="48">
        <v>0</v>
      </c>
      <c r="AX67" s="48">
        <v>0</v>
      </c>
      <c r="AY67" s="48">
        <v>0</v>
      </c>
      <c r="AZ67" s="48">
        <v>0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62</v>
      </c>
      <c r="BI67" s="48">
        <v>2</v>
      </c>
      <c r="BJ67" s="48">
        <v>2</v>
      </c>
      <c r="BK67" s="48">
        <v>30</v>
      </c>
      <c r="BL67" s="48">
        <v>0</v>
      </c>
      <c r="BM67" s="48">
        <v>0</v>
      </c>
      <c r="BN67" s="48">
        <v>46</v>
      </c>
      <c r="BO67" s="48">
        <v>1</v>
      </c>
      <c r="BP67" s="48">
        <v>0</v>
      </c>
      <c r="BQ67" s="48">
        <v>9</v>
      </c>
      <c r="BR67" s="48">
        <v>0</v>
      </c>
      <c r="BS67" s="48">
        <v>0</v>
      </c>
      <c r="BT67" s="48">
        <v>0</v>
      </c>
      <c r="BU67" s="48">
        <v>0</v>
      </c>
      <c r="BV67" s="48">
        <v>0</v>
      </c>
      <c r="BW67" s="48">
        <v>0</v>
      </c>
      <c r="BX67" s="48">
        <v>0</v>
      </c>
      <c r="BY67" s="48">
        <v>0</v>
      </c>
      <c r="BZ67" s="48">
        <v>384</v>
      </c>
      <c r="CA67" s="48">
        <v>6</v>
      </c>
      <c r="CB67" s="48">
        <v>3</v>
      </c>
      <c r="CC67" s="48">
        <v>0</v>
      </c>
      <c r="CD67" s="48">
        <v>0</v>
      </c>
      <c r="CE67" s="48">
        <v>0</v>
      </c>
      <c r="CF67" s="48">
        <v>7</v>
      </c>
      <c r="CG67" s="48">
        <v>6</v>
      </c>
      <c r="CH67" s="48">
        <v>0</v>
      </c>
      <c r="CI67" s="48">
        <v>10</v>
      </c>
      <c r="CJ67" s="48">
        <v>0</v>
      </c>
      <c r="CK67" s="48">
        <v>0</v>
      </c>
      <c r="CL67" s="48">
        <v>0</v>
      </c>
      <c r="CM67" s="48">
        <v>0</v>
      </c>
      <c r="CN67" s="48">
        <v>0</v>
      </c>
      <c r="CO67" s="48">
        <v>0</v>
      </c>
      <c r="CP67" s="48">
        <v>0</v>
      </c>
      <c r="CQ67" s="48">
        <v>0</v>
      </c>
      <c r="CR67" s="48">
        <v>18</v>
      </c>
      <c r="CS67" s="48">
        <v>0</v>
      </c>
      <c r="CT67" s="48">
        <v>0</v>
      </c>
      <c r="CU67" s="48">
        <v>0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41">
        <f t="shared" si="16"/>
        <v>0.33120856705762364</v>
      </c>
      <c r="DB67" s="42">
        <f t="shared" si="17"/>
        <v>0.79661016949152541</v>
      </c>
      <c r="DC67" s="42">
        <f t="shared" si="18"/>
        <v>1.1926605504587156</v>
      </c>
      <c r="DD67" s="42">
        <f t="shared" si="19"/>
        <v>1.2432432432432432</v>
      </c>
      <c r="DE67" s="43">
        <f t="shared" si="20"/>
        <v>0.11180520142784293</v>
      </c>
      <c r="DF67" s="43">
        <f t="shared" si="21"/>
        <v>0.58898305084745761</v>
      </c>
      <c r="DG67" s="43">
        <f t="shared" si="22"/>
        <v>1.1192660550458715</v>
      </c>
      <c r="DH67" s="43">
        <f t="shared" si="23"/>
        <v>1.0630630630630631</v>
      </c>
      <c r="DI67" s="35">
        <f t="shared" si="24"/>
        <v>0.99093059936908512</v>
      </c>
      <c r="DJ67" s="40">
        <f t="shared" si="25"/>
        <v>0.7160940325497287</v>
      </c>
      <c r="DK67" s="35">
        <f t="shared" si="26"/>
        <v>1</v>
      </c>
      <c r="DL67" s="5"/>
      <c r="DM67" s="5"/>
      <c r="DN67" s="5"/>
      <c r="DO67" s="5"/>
      <c r="DP67" s="5"/>
      <c r="DQ67" s="5"/>
      <c r="DR67" s="5"/>
      <c r="DS67" s="5"/>
      <c r="DT67" s="5"/>
    </row>
    <row r="68" spans="1:12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4">
        <v>4413</v>
      </c>
      <c r="G68" s="44">
        <v>2524</v>
      </c>
      <c r="H68" s="45">
        <v>125</v>
      </c>
      <c r="I68" s="28">
        <f t="shared" si="12"/>
        <v>4476</v>
      </c>
      <c r="J68" s="46">
        <f t="shared" si="27"/>
        <v>1625</v>
      </c>
      <c r="K68" s="44">
        <v>125</v>
      </c>
      <c r="L68" s="51">
        <v>185</v>
      </c>
      <c r="M68" s="51">
        <v>170</v>
      </c>
      <c r="N68" s="51">
        <v>0</v>
      </c>
      <c r="O68" s="51">
        <v>236</v>
      </c>
      <c r="P68" s="51">
        <v>236</v>
      </c>
      <c r="Q68" s="51">
        <v>0</v>
      </c>
      <c r="R68" s="51">
        <v>422</v>
      </c>
      <c r="S68" s="51">
        <v>424</v>
      </c>
      <c r="T68" s="51">
        <v>0</v>
      </c>
      <c r="U68" s="51">
        <v>801</v>
      </c>
      <c r="V68" s="51">
        <v>718</v>
      </c>
      <c r="W68" s="51">
        <v>0</v>
      </c>
      <c r="X68" s="51">
        <v>249</v>
      </c>
      <c r="Y68" s="51">
        <v>48</v>
      </c>
      <c r="Z68" s="51">
        <v>2</v>
      </c>
      <c r="AA68" s="51">
        <v>312</v>
      </c>
      <c r="AB68" s="51">
        <v>2</v>
      </c>
      <c r="AC68" s="51">
        <v>6</v>
      </c>
      <c r="AD68" s="51">
        <v>432</v>
      </c>
      <c r="AE68" s="51">
        <v>0</v>
      </c>
      <c r="AF68" s="51">
        <v>22</v>
      </c>
      <c r="AG68" s="51">
        <v>439</v>
      </c>
      <c r="AH68" s="51">
        <v>0</v>
      </c>
      <c r="AI68" s="51">
        <v>80</v>
      </c>
      <c r="AJ68" s="51">
        <v>295</v>
      </c>
      <c r="AK68" s="51">
        <v>0</v>
      </c>
      <c r="AL68" s="51">
        <v>9</v>
      </c>
      <c r="AM68" s="51">
        <v>12</v>
      </c>
      <c r="AN68" s="51">
        <v>0</v>
      </c>
      <c r="AO68" s="51">
        <v>0</v>
      </c>
      <c r="AP68" s="51">
        <v>2</v>
      </c>
      <c r="AQ68" s="51">
        <v>0</v>
      </c>
      <c r="AR68" s="51">
        <v>0</v>
      </c>
      <c r="AS68" s="51">
        <v>178</v>
      </c>
      <c r="AT68" s="51">
        <v>0</v>
      </c>
      <c r="AU68" s="51">
        <v>0</v>
      </c>
      <c r="AV68" s="51">
        <v>0</v>
      </c>
      <c r="AW68" s="51">
        <v>0</v>
      </c>
      <c r="AX68" s="51">
        <v>0</v>
      </c>
      <c r="AY68" s="51">
        <v>0</v>
      </c>
      <c r="AZ68" s="51">
        <v>0</v>
      </c>
      <c r="BA68" s="51">
        <v>0</v>
      </c>
      <c r="BB68" s="51">
        <v>0</v>
      </c>
      <c r="BC68" s="51">
        <v>0</v>
      </c>
      <c r="BD68" s="51">
        <v>0</v>
      </c>
      <c r="BE68" s="51">
        <v>0</v>
      </c>
      <c r="BF68" s="51">
        <v>0</v>
      </c>
      <c r="BG68" s="51">
        <v>0</v>
      </c>
      <c r="BH68" s="51">
        <v>0</v>
      </c>
      <c r="BI68" s="51">
        <v>0</v>
      </c>
      <c r="BJ68" s="51">
        <v>0</v>
      </c>
      <c r="BK68" s="51">
        <v>62</v>
      </c>
      <c r="BL68" s="51">
        <v>0</v>
      </c>
      <c r="BM68" s="51">
        <v>0</v>
      </c>
      <c r="BN68" s="51">
        <v>0</v>
      </c>
      <c r="BO68" s="51">
        <v>0</v>
      </c>
      <c r="BP68" s="51">
        <v>0</v>
      </c>
      <c r="BQ68" s="51">
        <v>16</v>
      </c>
      <c r="BR68" s="51">
        <v>0</v>
      </c>
      <c r="BS68" s="51">
        <v>0</v>
      </c>
      <c r="BT68" s="51">
        <v>7</v>
      </c>
      <c r="BU68" s="51">
        <v>0</v>
      </c>
      <c r="BV68" s="51">
        <v>0</v>
      </c>
      <c r="BW68" s="51">
        <v>0</v>
      </c>
      <c r="BX68" s="51">
        <v>0</v>
      </c>
      <c r="BY68" s="51">
        <v>0</v>
      </c>
      <c r="BZ68" s="51">
        <v>0</v>
      </c>
      <c r="CA68" s="51">
        <v>0</v>
      </c>
      <c r="CB68" s="51">
        <v>0</v>
      </c>
      <c r="CC68" s="51">
        <v>705</v>
      </c>
      <c r="CD68" s="51">
        <v>1</v>
      </c>
      <c r="CE68" s="51">
        <v>6</v>
      </c>
      <c r="CF68" s="51">
        <v>1</v>
      </c>
      <c r="CG68" s="51">
        <v>0</v>
      </c>
      <c r="CH68" s="51">
        <v>0</v>
      </c>
      <c r="CI68" s="51">
        <v>27</v>
      </c>
      <c r="CJ68" s="51">
        <v>26</v>
      </c>
      <c r="CK68" s="51">
        <v>0</v>
      </c>
      <c r="CL68" s="51">
        <v>38</v>
      </c>
      <c r="CM68" s="51">
        <v>0</v>
      </c>
      <c r="CN68" s="51">
        <v>0</v>
      </c>
      <c r="CO68" s="51">
        <v>0</v>
      </c>
      <c r="CP68" s="51">
        <v>0</v>
      </c>
      <c r="CQ68" s="51">
        <v>0</v>
      </c>
      <c r="CR68" s="51">
        <v>37</v>
      </c>
      <c r="CS68" s="51">
        <v>0</v>
      </c>
      <c r="CT68" s="51">
        <v>0</v>
      </c>
      <c r="CU68" s="51">
        <v>20</v>
      </c>
      <c r="CV68" s="51">
        <v>0</v>
      </c>
      <c r="CW68" s="51">
        <v>0</v>
      </c>
      <c r="CX68" s="51">
        <v>0</v>
      </c>
      <c r="CY68" s="51">
        <v>0</v>
      </c>
      <c r="CZ68" s="51">
        <v>0</v>
      </c>
      <c r="DA68" s="41">
        <f t="shared" ref="DA68:DA79" si="28">(I68+K68)/B68</f>
        <v>0.3786519628014155</v>
      </c>
      <c r="DB68" s="42">
        <f t="shared" ref="DB68:DB79" si="29">U68/C68</f>
        <v>1.0348837209302326</v>
      </c>
      <c r="DC68" s="42">
        <f t="shared" ref="DC68:DC79" si="30">R68/D68</f>
        <v>1.0576441102756893</v>
      </c>
      <c r="DD68" s="42">
        <f t="shared" ref="DD68:DD79" si="31">O68/E68</f>
        <v>1.1512195121951219</v>
      </c>
      <c r="DE68" s="43">
        <f t="shared" ref="DE68:DE79" si="32">(J68+K68)/B68</f>
        <v>0.14402106822483746</v>
      </c>
      <c r="DF68" s="43">
        <f t="shared" ref="DF68:DF79" si="33">V68/C68</f>
        <v>0.92764857881136953</v>
      </c>
      <c r="DG68" s="43">
        <f t="shared" ref="DG68:DG79" si="34">S68/D68</f>
        <v>1.06265664160401</v>
      </c>
      <c r="DH68" s="43">
        <f t="shared" ref="DH68:DH79" si="35">P68/E68</f>
        <v>1.1512195121951219</v>
      </c>
      <c r="DI68" s="35">
        <f t="shared" ref="DI68:DI79" si="36">I68/F68</f>
        <v>1.0142760027192386</v>
      </c>
      <c r="DJ68" s="40">
        <f t="shared" ref="DJ68:DJ79" si="37">J68/G68</f>
        <v>0.64381933438985739</v>
      </c>
      <c r="DK68" s="35">
        <f t="shared" ref="DK68:DK79" si="38">K68/H68</f>
        <v>1</v>
      </c>
      <c r="DL68" s="5"/>
      <c r="DM68" s="5"/>
      <c r="DN68" s="5"/>
      <c r="DO68" s="5"/>
      <c r="DP68" s="5"/>
      <c r="DQ68" s="5"/>
      <c r="DR68" s="5"/>
      <c r="DS68" s="5"/>
      <c r="DT68" s="5"/>
    </row>
    <row r="69" spans="1:12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4">
        <v>39968</v>
      </c>
      <c r="G69" s="44">
        <v>12742</v>
      </c>
      <c r="H69" s="45">
        <v>2385</v>
      </c>
      <c r="I69" s="28">
        <f t="shared" si="12"/>
        <v>37910</v>
      </c>
      <c r="J69" s="46">
        <f t="shared" si="27"/>
        <v>7947</v>
      </c>
      <c r="K69" s="44">
        <v>2384</v>
      </c>
      <c r="L69" s="48">
        <v>1606</v>
      </c>
      <c r="M69" s="48">
        <v>1216</v>
      </c>
      <c r="N69" s="48">
        <v>0</v>
      </c>
      <c r="O69" s="48">
        <v>1092</v>
      </c>
      <c r="P69" s="48">
        <v>982</v>
      </c>
      <c r="Q69" s="48">
        <v>0</v>
      </c>
      <c r="R69" s="48">
        <v>2240</v>
      </c>
      <c r="S69" s="48">
        <v>2187</v>
      </c>
      <c r="T69" s="48">
        <v>2</v>
      </c>
      <c r="U69" s="48">
        <v>5165</v>
      </c>
      <c r="V69" s="48">
        <v>3151</v>
      </c>
      <c r="W69" s="48">
        <v>17</v>
      </c>
      <c r="X69" s="48">
        <v>1920</v>
      </c>
      <c r="Y69" s="48">
        <v>5</v>
      </c>
      <c r="Z69" s="48">
        <v>106</v>
      </c>
      <c r="AA69" s="48">
        <v>2701</v>
      </c>
      <c r="AB69" s="48">
        <v>22</v>
      </c>
      <c r="AC69" s="48">
        <v>150</v>
      </c>
      <c r="AD69" s="48">
        <v>3048</v>
      </c>
      <c r="AE69" s="48">
        <v>40</v>
      </c>
      <c r="AF69" s="48">
        <v>313</v>
      </c>
      <c r="AG69" s="48">
        <v>2623</v>
      </c>
      <c r="AH69" s="48">
        <v>82</v>
      </c>
      <c r="AI69" s="48">
        <v>1130</v>
      </c>
      <c r="AJ69" s="48">
        <v>2978</v>
      </c>
      <c r="AK69" s="48">
        <v>0</v>
      </c>
      <c r="AL69" s="48">
        <v>551</v>
      </c>
      <c r="AM69" s="48">
        <v>313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48">
        <v>1794</v>
      </c>
      <c r="AT69" s="48">
        <v>9</v>
      </c>
      <c r="AU69" s="48">
        <v>24</v>
      </c>
      <c r="AV69" s="48">
        <v>1623</v>
      </c>
      <c r="AW69" s="48">
        <v>4</v>
      </c>
      <c r="AX69" s="48">
        <v>8</v>
      </c>
      <c r="AY69" s="48">
        <v>3</v>
      </c>
      <c r="AZ69" s="48">
        <v>0</v>
      </c>
      <c r="BA69" s="48">
        <v>0</v>
      </c>
      <c r="BB69" s="48">
        <v>2684</v>
      </c>
      <c r="BC69" s="48">
        <v>0</v>
      </c>
      <c r="BD69" s="48">
        <v>0</v>
      </c>
      <c r="BE69" s="48">
        <v>0</v>
      </c>
      <c r="BF69" s="48">
        <v>0</v>
      </c>
      <c r="BG69" s="48">
        <v>0</v>
      </c>
      <c r="BH69" s="48">
        <v>30</v>
      </c>
      <c r="BI69" s="48">
        <v>29</v>
      </c>
      <c r="BJ69" s="48">
        <v>0</v>
      </c>
      <c r="BK69" s="48">
        <v>460</v>
      </c>
      <c r="BL69" s="48">
        <v>4</v>
      </c>
      <c r="BM69" s="48">
        <v>11</v>
      </c>
      <c r="BN69" s="48">
        <v>17</v>
      </c>
      <c r="BO69" s="48">
        <v>0</v>
      </c>
      <c r="BP69" s="48">
        <v>0</v>
      </c>
      <c r="BQ69" s="48">
        <v>379</v>
      </c>
      <c r="BR69" s="48">
        <v>0</v>
      </c>
      <c r="BS69" s="48">
        <v>0</v>
      </c>
      <c r="BT69" s="48">
        <v>89</v>
      </c>
      <c r="BU69" s="48">
        <v>0</v>
      </c>
      <c r="BV69" s="48">
        <v>0</v>
      </c>
      <c r="BW69" s="48">
        <v>0</v>
      </c>
      <c r="BX69" s="48">
        <v>0</v>
      </c>
      <c r="BY69" s="48">
        <v>0</v>
      </c>
      <c r="BZ69" s="48">
        <v>0</v>
      </c>
      <c r="CA69" s="48">
        <v>0</v>
      </c>
      <c r="CB69" s="48">
        <v>0</v>
      </c>
      <c r="CC69" s="48">
        <v>5458</v>
      </c>
      <c r="CD69" s="48">
        <v>51</v>
      </c>
      <c r="CE69" s="48">
        <v>37</v>
      </c>
      <c r="CF69" s="48">
        <v>152</v>
      </c>
      <c r="CG69" s="48">
        <v>1</v>
      </c>
      <c r="CH69" s="48">
        <v>11</v>
      </c>
      <c r="CI69" s="48">
        <v>250</v>
      </c>
      <c r="CJ69" s="48">
        <v>60</v>
      </c>
      <c r="CK69" s="48">
        <v>1</v>
      </c>
      <c r="CL69" s="48">
        <v>411</v>
      </c>
      <c r="CM69" s="48">
        <v>2</v>
      </c>
      <c r="CN69" s="48">
        <v>13</v>
      </c>
      <c r="CO69" s="48">
        <v>94</v>
      </c>
      <c r="CP69" s="48">
        <v>0</v>
      </c>
      <c r="CQ69" s="48">
        <v>1</v>
      </c>
      <c r="CR69" s="48">
        <v>644</v>
      </c>
      <c r="CS69" s="48">
        <v>76</v>
      </c>
      <c r="CT69" s="48">
        <v>8</v>
      </c>
      <c r="CU69" s="48">
        <v>109</v>
      </c>
      <c r="CV69" s="48">
        <v>0</v>
      </c>
      <c r="CW69" s="48">
        <v>1</v>
      </c>
      <c r="CX69" s="48">
        <v>27</v>
      </c>
      <c r="CY69" s="48">
        <v>26</v>
      </c>
      <c r="CZ69" s="48">
        <v>0</v>
      </c>
      <c r="DA69" s="41">
        <f t="shared" si="28"/>
        <v>0.44233914790379064</v>
      </c>
      <c r="DB69" s="42">
        <f t="shared" si="29"/>
        <v>0.9120607451880629</v>
      </c>
      <c r="DC69" s="42">
        <f t="shared" si="30"/>
        <v>0.93333333333333335</v>
      </c>
      <c r="DD69" s="42">
        <f t="shared" si="31"/>
        <v>1.1041456016177957</v>
      </c>
      <c r="DE69" s="43">
        <f t="shared" si="32"/>
        <v>0.11341156839713259</v>
      </c>
      <c r="DF69" s="43">
        <f t="shared" si="33"/>
        <v>0.55641885926187529</v>
      </c>
      <c r="DG69" s="43">
        <f t="shared" si="34"/>
        <v>0.91125</v>
      </c>
      <c r="DH69" s="43">
        <f t="shared" si="35"/>
        <v>0.99292214357937314</v>
      </c>
      <c r="DI69" s="35">
        <f t="shared" si="36"/>
        <v>0.94850880704563656</v>
      </c>
      <c r="DJ69" s="40">
        <f t="shared" si="37"/>
        <v>0.62368544969392559</v>
      </c>
      <c r="DK69" s="35">
        <f t="shared" si="38"/>
        <v>0.99958071278826</v>
      </c>
      <c r="DL69" s="5"/>
      <c r="DM69" s="5"/>
      <c r="DN69" s="5"/>
      <c r="DO69" s="5"/>
      <c r="DP69" s="5"/>
      <c r="DQ69" s="5"/>
      <c r="DR69" s="5"/>
      <c r="DS69" s="5"/>
      <c r="DT69" s="5"/>
    </row>
    <row r="70" spans="1:12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4">
        <v>4411</v>
      </c>
      <c r="G70" s="44">
        <v>2152</v>
      </c>
      <c r="H70" s="45">
        <v>110</v>
      </c>
      <c r="I70" s="28">
        <f t="shared" si="12"/>
        <v>3974</v>
      </c>
      <c r="J70" s="46">
        <f t="shared" si="27"/>
        <v>1574</v>
      </c>
      <c r="K70" s="44">
        <v>107</v>
      </c>
      <c r="L70" s="48">
        <v>223</v>
      </c>
      <c r="M70" s="48">
        <v>154</v>
      </c>
      <c r="N70" s="48">
        <v>1</v>
      </c>
      <c r="O70" s="48">
        <v>192</v>
      </c>
      <c r="P70" s="48">
        <v>191</v>
      </c>
      <c r="Q70" s="48">
        <v>0</v>
      </c>
      <c r="R70" s="48">
        <v>480</v>
      </c>
      <c r="S70" s="48">
        <v>476</v>
      </c>
      <c r="T70" s="48">
        <v>0</v>
      </c>
      <c r="U70" s="48">
        <v>771</v>
      </c>
      <c r="V70" s="48">
        <v>731</v>
      </c>
      <c r="W70" s="48">
        <v>3</v>
      </c>
      <c r="X70" s="48">
        <v>260</v>
      </c>
      <c r="Y70" s="48">
        <v>0</v>
      </c>
      <c r="Z70" s="48">
        <v>0</v>
      </c>
      <c r="AA70" s="48">
        <v>256</v>
      </c>
      <c r="AB70" s="48">
        <v>0</v>
      </c>
      <c r="AC70" s="48">
        <v>5</v>
      </c>
      <c r="AD70" s="48">
        <v>416</v>
      </c>
      <c r="AE70" s="48">
        <v>0</v>
      </c>
      <c r="AF70" s="48">
        <v>7</v>
      </c>
      <c r="AG70" s="48">
        <v>263</v>
      </c>
      <c r="AH70" s="48">
        <v>0</v>
      </c>
      <c r="AI70" s="48">
        <v>89</v>
      </c>
      <c r="AJ70" s="48">
        <v>104</v>
      </c>
      <c r="AK70" s="48">
        <v>0</v>
      </c>
      <c r="AL70" s="48">
        <v>0</v>
      </c>
      <c r="AM70" s="48">
        <v>0</v>
      </c>
      <c r="AN70" s="48">
        <v>0</v>
      </c>
      <c r="AO70" s="48">
        <v>0</v>
      </c>
      <c r="AP70" s="48"/>
      <c r="AQ70" s="48"/>
      <c r="AR70" s="48"/>
      <c r="AS70" s="48">
        <v>227</v>
      </c>
      <c r="AT70" s="48">
        <v>0</v>
      </c>
      <c r="AU70" s="48">
        <v>0</v>
      </c>
      <c r="AV70" s="48">
        <v>4</v>
      </c>
      <c r="AW70" s="48">
        <v>0</v>
      </c>
      <c r="AX70" s="48">
        <v>0</v>
      </c>
      <c r="AY70" s="48">
        <v>0</v>
      </c>
      <c r="AZ70" s="48">
        <v>0</v>
      </c>
      <c r="BA70" s="48">
        <v>0</v>
      </c>
      <c r="BB70" s="48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48">
        <v>0</v>
      </c>
      <c r="BK70" s="48">
        <v>179</v>
      </c>
      <c r="BL70" s="48">
        <v>0</v>
      </c>
      <c r="BM70" s="48">
        <v>1</v>
      </c>
      <c r="BN70" s="48">
        <v>0</v>
      </c>
      <c r="BO70" s="48">
        <v>0</v>
      </c>
      <c r="BP70" s="48">
        <v>0</v>
      </c>
      <c r="BQ70" s="48">
        <v>30</v>
      </c>
      <c r="BR70" s="48">
        <v>0</v>
      </c>
      <c r="BS70" s="48">
        <v>0</v>
      </c>
      <c r="BT70" s="48">
        <v>15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0</v>
      </c>
      <c r="CA70" s="48">
        <v>0</v>
      </c>
      <c r="CB70" s="48">
        <v>0</v>
      </c>
      <c r="CC70" s="48">
        <v>371</v>
      </c>
      <c r="CD70" s="48">
        <v>15</v>
      </c>
      <c r="CE70" s="48">
        <v>0</v>
      </c>
      <c r="CF70" s="48">
        <v>114</v>
      </c>
      <c r="CG70" s="48">
        <v>0</v>
      </c>
      <c r="CH70" s="48">
        <v>1</v>
      </c>
      <c r="CI70" s="48">
        <v>19</v>
      </c>
      <c r="CJ70" s="48">
        <v>7</v>
      </c>
      <c r="CK70" s="48">
        <v>0</v>
      </c>
      <c r="CL70" s="48">
        <v>25</v>
      </c>
      <c r="CM70" s="48">
        <v>0</v>
      </c>
      <c r="CN70" s="48">
        <v>0</v>
      </c>
      <c r="CO70" s="48">
        <v>0</v>
      </c>
      <c r="CP70" s="48">
        <v>0</v>
      </c>
      <c r="CQ70" s="48">
        <v>0</v>
      </c>
      <c r="CR70" s="48">
        <v>1</v>
      </c>
      <c r="CS70" s="48">
        <v>0</v>
      </c>
      <c r="CT70" s="48">
        <v>0</v>
      </c>
      <c r="CU70" s="48">
        <v>24</v>
      </c>
      <c r="CV70" s="48">
        <v>0</v>
      </c>
      <c r="CW70" s="48">
        <v>0</v>
      </c>
      <c r="CX70" s="48">
        <v>0</v>
      </c>
      <c r="CY70" s="48">
        <v>0</v>
      </c>
      <c r="CZ70" s="48">
        <v>0</v>
      </c>
      <c r="DA70" s="41">
        <f t="shared" si="28"/>
        <v>0.36414740787008121</v>
      </c>
      <c r="DB70" s="42">
        <f t="shared" si="29"/>
        <v>0.94369645042839656</v>
      </c>
      <c r="DC70" s="42">
        <f t="shared" si="30"/>
        <v>0.98360655737704916</v>
      </c>
      <c r="DD70" s="42">
        <f t="shared" si="31"/>
        <v>0.88073394495412849</v>
      </c>
      <c r="DE70" s="43">
        <f t="shared" si="32"/>
        <v>0.14999553850272151</v>
      </c>
      <c r="DF70" s="43">
        <f t="shared" si="33"/>
        <v>0.89473684210526316</v>
      </c>
      <c r="DG70" s="43">
        <f t="shared" si="34"/>
        <v>0.97540983606557374</v>
      </c>
      <c r="DH70" s="43">
        <f t="shared" si="35"/>
        <v>0.87614678899082565</v>
      </c>
      <c r="DI70" s="35">
        <f t="shared" si="36"/>
        <v>0.90092949444570392</v>
      </c>
      <c r="DJ70" s="40">
        <f t="shared" si="37"/>
        <v>0.73141263940520451</v>
      </c>
      <c r="DK70" s="35">
        <f t="shared" si="38"/>
        <v>0.97272727272727277</v>
      </c>
      <c r="DL70" s="5"/>
      <c r="DM70" s="5"/>
      <c r="DN70" s="5"/>
      <c r="DO70" s="5"/>
      <c r="DP70" s="5"/>
      <c r="DQ70" s="5"/>
      <c r="DR70" s="5"/>
      <c r="DS70" s="5"/>
      <c r="DT70" s="5"/>
    </row>
    <row r="71" spans="1:12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4">
        <v>1432</v>
      </c>
      <c r="G71" s="44">
        <v>679</v>
      </c>
      <c r="H71" s="45">
        <v>40</v>
      </c>
      <c r="I71" s="28">
        <f t="shared" si="12"/>
        <v>1304</v>
      </c>
      <c r="J71" s="46">
        <f t="shared" si="27"/>
        <v>461</v>
      </c>
      <c r="K71" s="44">
        <v>40</v>
      </c>
      <c r="L71" s="51">
        <v>112</v>
      </c>
      <c r="M71" s="51">
        <v>79</v>
      </c>
      <c r="N71" s="51">
        <v>0</v>
      </c>
      <c r="O71" s="51">
        <v>63</v>
      </c>
      <c r="P71" s="51">
        <v>59</v>
      </c>
      <c r="Q71" s="51">
        <v>0</v>
      </c>
      <c r="R71" s="51">
        <v>115</v>
      </c>
      <c r="S71" s="51">
        <v>116</v>
      </c>
      <c r="T71" s="51">
        <v>0</v>
      </c>
      <c r="U71" s="51">
        <v>245</v>
      </c>
      <c r="V71" s="51">
        <v>191</v>
      </c>
      <c r="W71" s="51">
        <v>0</v>
      </c>
      <c r="X71" s="51">
        <v>94</v>
      </c>
      <c r="Y71" s="51">
        <v>0</v>
      </c>
      <c r="Z71" s="51">
        <v>3</v>
      </c>
      <c r="AA71" s="51">
        <v>99</v>
      </c>
      <c r="AB71" s="51">
        <v>0</v>
      </c>
      <c r="AC71" s="51">
        <v>6</v>
      </c>
      <c r="AD71" s="51">
        <v>106</v>
      </c>
      <c r="AE71" s="51">
        <v>0</v>
      </c>
      <c r="AF71" s="51">
        <v>9</v>
      </c>
      <c r="AG71" s="51">
        <v>77</v>
      </c>
      <c r="AH71" s="51">
        <v>0</v>
      </c>
      <c r="AI71" s="51">
        <v>1</v>
      </c>
      <c r="AJ71" s="51">
        <v>0</v>
      </c>
      <c r="AK71" s="51">
        <v>0</v>
      </c>
      <c r="AL71" s="51">
        <v>0</v>
      </c>
      <c r="AM71" s="51">
        <v>0</v>
      </c>
      <c r="AN71" s="51">
        <v>0</v>
      </c>
      <c r="AO71" s="51">
        <v>0</v>
      </c>
      <c r="AP71" s="51">
        <v>0</v>
      </c>
      <c r="AQ71" s="51">
        <v>0</v>
      </c>
      <c r="AR71" s="51">
        <v>0</v>
      </c>
      <c r="AS71" s="51">
        <v>106</v>
      </c>
      <c r="AT71" s="51">
        <v>2</v>
      </c>
      <c r="AU71" s="51">
        <v>0</v>
      </c>
      <c r="AV71" s="51">
        <v>0</v>
      </c>
      <c r="AW71" s="51">
        <v>0</v>
      </c>
      <c r="AX71" s="51">
        <v>0</v>
      </c>
      <c r="AY71" s="51">
        <v>0</v>
      </c>
      <c r="AZ71" s="51">
        <v>0</v>
      </c>
      <c r="BA71" s="51">
        <v>0</v>
      </c>
      <c r="BB71" s="51">
        <v>0</v>
      </c>
      <c r="BC71" s="51">
        <v>0</v>
      </c>
      <c r="BD71" s="51">
        <v>0</v>
      </c>
      <c r="BE71" s="51">
        <v>0</v>
      </c>
      <c r="BF71" s="51">
        <v>0</v>
      </c>
      <c r="BG71" s="51">
        <v>0</v>
      </c>
      <c r="BH71" s="51">
        <v>0</v>
      </c>
      <c r="BI71" s="51">
        <v>0</v>
      </c>
      <c r="BJ71" s="51">
        <v>0</v>
      </c>
      <c r="BK71" s="51">
        <v>37</v>
      </c>
      <c r="BL71" s="51">
        <v>0</v>
      </c>
      <c r="BM71" s="51">
        <v>0</v>
      </c>
      <c r="BN71" s="51">
        <v>3</v>
      </c>
      <c r="BO71" s="51">
        <v>0</v>
      </c>
      <c r="BP71" s="51">
        <v>0</v>
      </c>
      <c r="BQ71" s="51">
        <v>22</v>
      </c>
      <c r="BR71" s="51">
        <v>0</v>
      </c>
      <c r="BS71" s="51">
        <v>0</v>
      </c>
      <c r="BT71" s="51">
        <v>7</v>
      </c>
      <c r="BU71" s="51">
        <v>0</v>
      </c>
      <c r="BV71" s="51">
        <v>0</v>
      </c>
      <c r="BW71" s="51">
        <v>0</v>
      </c>
      <c r="BX71" s="51">
        <v>0</v>
      </c>
      <c r="BY71" s="51">
        <v>0</v>
      </c>
      <c r="BZ71" s="51">
        <v>0</v>
      </c>
      <c r="CA71" s="51">
        <v>0</v>
      </c>
      <c r="CB71" s="51">
        <v>0</v>
      </c>
      <c r="CC71" s="51">
        <v>195</v>
      </c>
      <c r="CD71" s="51">
        <v>2</v>
      </c>
      <c r="CE71" s="51">
        <v>0</v>
      </c>
      <c r="CF71" s="51">
        <v>2</v>
      </c>
      <c r="CG71" s="51">
        <v>0</v>
      </c>
      <c r="CH71" s="51">
        <v>1</v>
      </c>
      <c r="CI71" s="51">
        <v>12</v>
      </c>
      <c r="CJ71" s="51">
        <v>12</v>
      </c>
      <c r="CK71" s="51">
        <v>0</v>
      </c>
      <c r="CL71" s="51">
        <v>7</v>
      </c>
      <c r="CM71" s="51">
        <v>0</v>
      </c>
      <c r="CN71" s="51">
        <v>0</v>
      </c>
      <c r="CO71" s="51">
        <v>0</v>
      </c>
      <c r="CP71" s="51">
        <v>0</v>
      </c>
      <c r="CQ71" s="51">
        <v>0</v>
      </c>
      <c r="CR71" s="51">
        <v>0</v>
      </c>
      <c r="CS71" s="51">
        <v>0</v>
      </c>
      <c r="CT71" s="51">
        <v>0</v>
      </c>
      <c r="CU71" s="51">
        <v>2</v>
      </c>
      <c r="CV71" s="51">
        <v>0</v>
      </c>
      <c r="CW71" s="51">
        <v>20</v>
      </c>
      <c r="CX71" s="51">
        <v>0</v>
      </c>
      <c r="CY71" s="51">
        <v>0</v>
      </c>
      <c r="CZ71" s="51">
        <v>0</v>
      </c>
      <c r="DA71" s="41">
        <f t="shared" si="28"/>
        <v>0.3554615181169003</v>
      </c>
      <c r="DB71" s="42">
        <f t="shared" si="29"/>
        <v>0.99593495934959353</v>
      </c>
      <c r="DC71" s="42">
        <f t="shared" si="30"/>
        <v>0.83333333333333337</v>
      </c>
      <c r="DD71" s="42">
        <f t="shared" si="31"/>
        <v>0.984375</v>
      </c>
      <c r="DE71" s="43">
        <f t="shared" si="32"/>
        <v>0.13250462840518382</v>
      </c>
      <c r="DF71" s="43">
        <f t="shared" si="33"/>
        <v>0.77642276422764223</v>
      </c>
      <c r="DG71" s="43">
        <f t="shared" si="34"/>
        <v>0.84057971014492749</v>
      </c>
      <c r="DH71" s="43">
        <f t="shared" si="35"/>
        <v>0.921875</v>
      </c>
      <c r="DI71" s="35">
        <f t="shared" si="36"/>
        <v>0.91061452513966479</v>
      </c>
      <c r="DJ71" s="40">
        <f t="shared" si="37"/>
        <v>0.67893961708394701</v>
      </c>
      <c r="DK71" s="35">
        <f t="shared" si="38"/>
        <v>1</v>
      </c>
      <c r="DL71" s="5"/>
      <c r="DM71" s="5"/>
      <c r="DN71" s="5"/>
      <c r="DO71" s="5"/>
      <c r="DP71" s="5"/>
      <c r="DQ71" s="5"/>
      <c r="DR71" s="5"/>
      <c r="DS71" s="5"/>
      <c r="DT71" s="5"/>
    </row>
    <row r="72" spans="1:12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4">
        <v>1714</v>
      </c>
      <c r="G72" s="44">
        <v>949</v>
      </c>
      <c r="H72" s="45">
        <v>40</v>
      </c>
      <c r="I72" s="28">
        <f t="shared" ref="I72:I78" si="39">L72+O72+R72+U72+X72+AA72+AD72+AG72+AJ72+AM72+AS72+AV72+AY72+BB72+BE72+BH72+BK72+BQ72+BT72+BW72+BZ72+CC72+CF72+CI72+CL72+CO72+CR72+CU72+CX72+AP72+BN72</f>
        <v>1723</v>
      </c>
      <c r="J72" s="46">
        <f t="shared" si="27"/>
        <v>595</v>
      </c>
      <c r="K72" s="44">
        <v>54</v>
      </c>
      <c r="L72" s="51">
        <v>114</v>
      </c>
      <c r="M72" s="51">
        <v>87</v>
      </c>
      <c r="N72" s="51">
        <v>0</v>
      </c>
      <c r="O72" s="51">
        <v>103</v>
      </c>
      <c r="P72" s="51">
        <v>102</v>
      </c>
      <c r="Q72" s="51">
        <v>0</v>
      </c>
      <c r="R72" s="51">
        <v>194</v>
      </c>
      <c r="S72" s="51">
        <v>192</v>
      </c>
      <c r="T72" s="51">
        <v>0</v>
      </c>
      <c r="U72" s="51">
        <v>286</v>
      </c>
      <c r="V72" s="51">
        <v>196</v>
      </c>
      <c r="W72" s="51">
        <v>0</v>
      </c>
      <c r="X72" s="51">
        <v>113</v>
      </c>
      <c r="Y72" s="51">
        <v>1</v>
      </c>
      <c r="Z72" s="51">
        <v>1</v>
      </c>
      <c r="AA72" s="51">
        <v>120</v>
      </c>
      <c r="AB72" s="51">
        <v>0</v>
      </c>
      <c r="AC72" s="51">
        <v>1</v>
      </c>
      <c r="AD72" s="51">
        <v>138</v>
      </c>
      <c r="AE72" s="51">
        <v>1</v>
      </c>
      <c r="AF72" s="51">
        <v>15</v>
      </c>
      <c r="AG72" s="51">
        <v>135</v>
      </c>
      <c r="AH72" s="51">
        <v>0</v>
      </c>
      <c r="AI72" s="51">
        <v>32</v>
      </c>
      <c r="AJ72" s="51">
        <v>114</v>
      </c>
      <c r="AK72" s="51">
        <v>0</v>
      </c>
      <c r="AL72" s="51">
        <v>5</v>
      </c>
      <c r="AM72" s="51">
        <v>11</v>
      </c>
      <c r="AN72" s="51">
        <v>0</v>
      </c>
      <c r="AO72" s="51">
        <v>0</v>
      </c>
      <c r="AP72" s="51">
        <v>0</v>
      </c>
      <c r="AQ72" s="51">
        <v>0</v>
      </c>
      <c r="AR72" s="51">
        <v>0</v>
      </c>
      <c r="AS72" s="51">
        <v>89</v>
      </c>
      <c r="AT72" s="51">
        <v>0</v>
      </c>
      <c r="AU72" s="51">
        <v>0</v>
      </c>
      <c r="AV72" s="51">
        <v>0</v>
      </c>
      <c r="AW72" s="51">
        <v>0</v>
      </c>
      <c r="AX72" s="51">
        <v>0</v>
      </c>
      <c r="AY72" s="51">
        <v>0</v>
      </c>
      <c r="AZ72" s="51">
        <v>0</v>
      </c>
      <c r="BA72" s="51">
        <v>0</v>
      </c>
      <c r="BB72" s="51">
        <v>0</v>
      </c>
      <c r="BC72" s="51">
        <v>0</v>
      </c>
      <c r="BD72" s="51">
        <v>0</v>
      </c>
      <c r="BE72" s="51">
        <v>0</v>
      </c>
      <c r="BF72" s="51">
        <v>0</v>
      </c>
      <c r="BG72" s="51">
        <v>0</v>
      </c>
      <c r="BH72" s="51">
        <v>0</v>
      </c>
      <c r="BI72" s="51">
        <v>0</v>
      </c>
      <c r="BJ72" s="51">
        <v>0</v>
      </c>
      <c r="BK72" s="51">
        <v>53</v>
      </c>
      <c r="BL72" s="51">
        <v>0</v>
      </c>
      <c r="BM72" s="51">
        <v>0</v>
      </c>
      <c r="BN72" s="51">
        <v>0</v>
      </c>
      <c r="BO72" s="51">
        <v>0</v>
      </c>
      <c r="BP72" s="51">
        <v>0</v>
      </c>
      <c r="BQ72" s="51">
        <v>23</v>
      </c>
      <c r="BR72" s="51">
        <v>0</v>
      </c>
      <c r="BS72" s="51">
        <v>0</v>
      </c>
      <c r="BT72" s="51">
        <v>0</v>
      </c>
      <c r="BU72" s="51">
        <v>0</v>
      </c>
      <c r="BV72" s="51">
        <v>0</v>
      </c>
      <c r="BW72" s="51">
        <v>0</v>
      </c>
      <c r="BX72" s="51">
        <v>0</v>
      </c>
      <c r="BY72" s="51">
        <v>0</v>
      </c>
      <c r="BZ72" s="51">
        <v>0</v>
      </c>
      <c r="CA72" s="51">
        <v>0</v>
      </c>
      <c r="CB72" s="51">
        <v>0</v>
      </c>
      <c r="CC72" s="51">
        <v>184</v>
      </c>
      <c r="CD72" s="51">
        <v>6</v>
      </c>
      <c r="CE72" s="51">
        <v>0</v>
      </c>
      <c r="CF72" s="51">
        <v>5</v>
      </c>
      <c r="CG72" s="51">
        <v>0</v>
      </c>
      <c r="CH72" s="51">
        <v>0</v>
      </c>
      <c r="CI72" s="51">
        <v>14</v>
      </c>
      <c r="CJ72" s="51">
        <v>8</v>
      </c>
      <c r="CK72" s="51">
        <v>0</v>
      </c>
      <c r="CL72" s="51">
        <v>4</v>
      </c>
      <c r="CM72" s="51">
        <v>0</v>
      </c>
      <c r="CN72" s="51">
        <v>0</v>
      </c>
      <c r="CO72" s="51">
        <v>0</v>
      </c>
      <c r="CP72" s="51">
        <v>0</v>
      </c>
      <c r="CQ72" s="51">
        <v>0</v>
      </c>
      <c r="CR72" s="51">
        <v>0</v>
      </c>
      <c r="CS72" s="51">
        <v>0</v>
      </c>
      <c r="CT72" s="51">
        <v>0</v>
      </c>
      <c r="CU72" s="51">
        <v>23</v>
      </c>
      <c r="CV72" s="51">
        <v>2</v>
      </c>
      <c r="CW72" s="51">
        <v>0</v>
      </c>
      <c r="CX72" s="51">
        <v>0</v>
      </c>
      <c r="CY72" s="51">
        <v>0</v>
      </c>
      <c r="CZ72" s="51">
        <v>0</v>
      </c>
      <c r="DA72" s="41">
        <f t="shared" si="28"/>
        <v>0.45021535343298708</v>
      </c>
      <c r="DB72" s="42">
        <f t="shared" si="29"/>
        <v>1.010600706713781</v>
      </c>
      <c r="DC72" s="42">
        <f t="shared" si="30"/>
        <v>1.1479289940828403</v>
      </c>
      <c r="DD72" s="42">
        <f t="shared" si="31"/>
        <v>1.2409638554216869</v>
      </c>
      <c r="DE72" s="43">
        <f t="shared" si="32"/>
        <v>0.16442868001013428</v>
      </c>
      <c r="DF72" s="43">
        <f t="shared" si="33"/>
        <v>0.69257950530035339</v>
      </c>
      <c r="DG72" s="43">
        <f t="shared" si="34"/>
        <v>1.136094674556213</v>
      </c>
      <c r="DH72" s="43">
        <f t="shared" si="35"/>
        <v>1.2289156626506024</v>
      </c>
      <c r="DI72" s="35">
        <f t="shared" si="36"/>
        <v>1.0052508751458575</v>
      </c>
      <c r="DJ72" s="40">
        <f t="shared" si="37"/>
        <v>0.62697576396206534</v>
      </c>
      <c r="DK72" s="35">
        <f t="shared" si="38"/>
        <v>1.35</v>
      </c>
      <c r="DL72" s="5"/>
      <c r="DM72" s="5"/>
      <c r="DN72" s="5"/>
      <c r="DO72" s="5"/>
      <c r="DP72" s="5"/>
      <c r="DQ72" s="5"/>
      <c r="DR72" s="5"/>
      <c r="DS72" s="5"/>
      <c r="DT72" s="5"/>
    </row>
    <row r="73" spans="1:12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4">
        <v>18431</v>
      </c>
      <c r="G73" s="44">
        <v>8075</v>
      </c>
      <c r="H73" s="45">
        <v>1050</v>
      </c>
      <c r="I73" s="28">
        <f t="shared" si="39"/>
        <v>17695</v>
      </c>
      <c r="J73" s="46">
        <f t="shared" si="27"/>
        <v>5080</v>
      </c>
      <c r="K73" s="44">
        <v>1060</v>
      </c>
      <c r="L73" s="51">
        <v>1011</v>
      </c>
      <c r="M73" s="51">
        <v>776</v>
      </c>
      <c r="N73" s="51">
        <v>9</v>
      </c>
      <c r="O73" s="51">
        <v>1149</v>
      </c>
      <c r="P73" s="51">
        <v>1058</v>
      </c>
      <c r="Q73" s="51">
        <v>0</v>
      </c>
      <c r="R73" s="51">
        <v>1870</v>
      </c>
      <c r="S73" s="51">
        <v>1700</v>
      </c>
      <c r="T73" s="51">
        <v>5</v>
      </c>
      <c r="U73" s="51">
        <v>2675</v>
      </c>
      <c r="V73" s="51">
        <v>1289</v>
      </c>
      <c r="W73" s="51">
        <v>11</v>
      </c>
      <c r="X73" s="51">
        <v>1334</v>
      </c>
      <c r="Y73" s="51">
        <v>1</v>
      </c>
      <c r="Z73" s="51">
        <v>0</v>
      </c>
      <c r="AA73" s="51">
        <v>1365</v>
      </c>
      <c r="AB73" s="51">
        <v>4</v>
      </c>
      <c r="AC73" s="51">
        <v>203</v>
      </c>
      <c r="AD73" s="51">
        <v>1296</v>
      </c>
      <c r="AE73" s="51">
        <v>2</v>
      </c>
      <c r="AF73" s="51">
        <v>355</v>
      </c>
      <c r="AG73" s="51">
        <v>1322</v>
      </c>
      <c r="AH73" s="51">
        <v>4</v>
      </c>
      <c r="AI73" s="51">
        <v>261</v>
      </c>
      <c r="AJ73" s="51">
        <v>1129</v>
      </c>
      <c r="AK73" s="51">
        <v>1</v>
      </c>
      <c r="AL73" s="51">
        <v>22</v>
      </c>
      <c r="AM73" s="51">
        <v>22</v>
      </c>
      <c r="AN73" s="51">
        <v>2</v>
      </c>
      <c r="AO73" s="51">
        <v>48</v>
      </c>
      <c r="AP73" s="51">
        <v>0</v>
      </c>
      <c r="AQ73" s="51">
        <v>0</v>
      </c>
      <c r="AR73" s="51">
        <v>0</v>
      </c>
      <c r="AS73" s="51">
        <v>718</v>
      </c>
      <c r="AT73" s="51">
        <v>0</v>
      </c>
      <c r="AU73" s="51">
        <v>7</v>
      </c>
      <c r="AV73" s="51">
        <v>0</v>
      </c>
      <c r="AW73" s="51">
        <v>0</v>
      </c>
      <c r="AX73" s="51">
        <v>0</v>
      </c>
      <c r="AY73" s="51">
        <v>0</v>
      </c>
      <c r="AZ73" s="51">
        <v>0</v>
      </c>
      <c r="BA73" s="51">
        <v>0</v>
      </c>
      <c r="BB73" s="51">
        <v>0</v>
      </c>
      <c r="BC73" s="51">
        <v>0</v>
      </c>
      <c r="BD73" s="51">
        <v>0</v>
      </c>
      <c r="BE73" s="51">
        <v>0</v>
      </c>
      <c r="BF73" s="51">
        <v>0</v>
      </c>
      <c r="BG73" s="51">
        <v>0</v>
      </c>
      <c r="BH73" s="51">
        <v>275</v>
      </c>
      <c r="BI73" s="51">
        <v>164</v>
      </c>
      <c r="BJ73" s="51">
        <v>35</v>
      </c>
      <c r="BK73" s="51">
        <v>203</v>
      </c>
      <c r="BL73" s="51">
        <v>0</v>
      </c>
      <c r="BM73" s="51">
        <v>4</v>
      </c>
      <c r="BN73" s="51">
        <v>52</v>
      </c>
      <c r="BO73" s="51">
        <v>0</v>
      </c>
      <c r="BP73" s="51">
        <v>0</v>
      </c>
      <c r="BQ73" s="51">
        <v>167</v>
      </c>
      <c r="BR73" s="51">
        <v>0</v>
      </c>
      <c r="BS73" s="51">
        <v>0</v>
      </c>
      <c r="BT73" s="51">
        <v>43</v>
      </c>
      <c r="BU73" s="51">
        <v>0</v>
      </c>
      <c r="BV73" s="51">
        <v>0</v>
      </c>
      <c r="BW73" s="51">
        <v>0</v>
      </c>
      <c r="BX73" s="51">
        <v>0</v>
      </c>
      <c r="BY73" s="51">
        <v>0</v>
      </c>
      <c r="BZ73" s="51">
        <v>0</v>
      </c>
      <c r="CA73" s="51">
        <v>0</v>
      </c>
      <c r="CB73" s="51">
        <v>0</v>
      </c>
      <c r="CC73" s="51">
        <v>1204</v>
      </c>
      <c r="CD73" s="51">
        <v>15</v>
      </c>
      <c r="CE73" s="51">
        <v>59</v>
      </c>
      <c r="CF73" s="51">
        <v>150</v>
      </c>
      <c r="CG73" s="51">
        <v>0</v>
      </c>
      <c r="CH73" s="51">
        <v>0</v>
      </c>
      <c r="CI73" s="51">
        <v>91</v>
      </c>
      <c r="CJ73" s="51">
        <v>52</v>
      </c>
      <c r="CK73" s="51">
        <v>0</v>
      </c>
      <c r="CL73" s="51">
        <v>111</v>
      </c>
      <c r="CM73" s="51">
        <v>0</v>
      </c>
      <c r="CN73" s="51">
        <v>8</v>
      </c>
      <c r="CO73" s="51">
        <v>0</v>
      </c>
      <c r="CP73" s="51">
        <v>0</v>
      </c>
      <c r="CQ73" s="51">
        <v>0</v>
      </c>
      <c r="CR73" s="51">
        <v>1405</v>
      </c>
      <c r="CS73" s="51">
        <v>0</v>
      </c>
      <c r="CT73" s="51">
        <v>10</v>
      </c>
      <c r="CU73" s="51">
        <v>90</v>
      </c>
      <c r="CV73" s="51">
        <v>0</v>
      </c>
      <c r="CW73" s="51">
        <v>23</v>
      </c>
      <c r="CX73" s="51">
        <v>13</v>
      </c>
      <c r="CY73" s="51">
        <v>12</v>
      </c>
      <c r="CZ73" s="51">
        <v>0</v>
      </c>
      <c r="DA73" s="41">
        <f t="shared" si="28"/>
        <v>0.46187755504112693</v>
      </c>
      <c r="DB73" s="42">
        <f t="shared" si="29"/>
        <v>1.0067745577719232</v>
      </c>
      <c r="DC73" s="42">
        <f t="shared" si="30"/>
        <v>1.0691823899371069</v>
      </c>
      <c r="DD73" s="42">
        <f t="shared" si="31"/>
        <v>1.2571115973741793</v>
      </c>
      <c r="DE73" s="43">
        <f t="shared" si="32"/>
        <v>0.15120918090922525</v>
      </c>
      <c r="DF73" s="43">
        <f t="shared" si="33"/>
        <v>0.48513360933383515</v>
      </c>
      <c r="DG73" s="43">
        <f t="shared" si="34"/>
        <v>0.97198399085191534</v>
      </c>
      <c r="DH73" s="43">
        <f t="shared" si="35"/>
        <v>1.1575492341356675</v>
      </c>
      <c r="DI73" s="35">
        <f t="shared" si="36"/>
        <v>0.9600672779556183</v>
      </c>
      <c r="DJ73" s="40">
        <f t="shared" si="37"/>
        <v>0.62910216718266254</v>
      </c>
      <c r="DK73" s="35">
        <f t="shared" si="38"/>
        <v>1.0095238095238095</v>
      </c>
      <c r="DL73" s="5"/>
      <c r="DM73" s="5"/>
      <c r="DN73" s="5"/>
      <c r="DO73" s="5"/>
      <c r="DP73" s="5"/>
      <c r="DQ73" s="5"/>
      <c r="DR73" s="5"/>
      <c r="DS73" s="5"/>
      <c r="DT73" s="5"/>
    </row>
    <row r="74" spans="1:12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4">
        <v>3484</v>
      </c>
      <c r="G74" s="44">
        <v>1758</v>
      </c>
      <c r="H74" s="45">
        <v>75</v>
      </c>
      <c r="I74" s="28">
        <f t="shared" si="39"/>
        <v>3335</v>
      </c>
      <c r="J74" s="46">
        <f t="shared" si="27"/>
        <v>1123</v>
      </c>
      <c r="K74" s="44">
        <v>75</v>
      </c>
      <c r="L74" s="51">
        <v>202</v>
      </c>
      <c r="M74" s="51">
        <v>145</v>
      </c>
      <c r="N74" s="51">
        <v>0</v>
      </c>
      <c r="O74" s="51">
        <v>162</v>
      </c>
      <c r="P74" s="51">
        <v>157</v>
      </c>
      <c r="Q74" s="51">
        <v>0</v>
      </c>
      <c r="R74" s="51">
        <v>306</v>
      </c>
      <c r="S74" s="51">
        <v>298</v>
      </c>
      <c r="T74" s="51">
        <v>0</v>
      </c>
      <c r="U74" s="51">
        <v>492</v>
      </c>
      <c r="V74" s="51">
        <v>372</v>
      </c>
      <c r="W74" s="51">
        <v>2</v>
      </c>
      <c r="X74" s="51">
        <v>224</v>
      </c>
      <c r="Y74" s="51">
        <v>9</v>
      </c>
      <c r="Z74" s="51">
        <v>3</v>
      </c>
      <c r="AA74" s="51">
        <v>269</v>
      </c>
      <c r="AB74" s="51">
        <v>7</v>
      </c>
      <c r="AC74" s="51">
        <v>2</v>
      </c>
      <c r="AD74" s="51">
        <v>261</v>
      </c>
      <c r="AE74" s="51">
        <v>6</v>
      </c>
      <c r="AF74" s="51">
        <v>10</v>
      </c>
      <c r="AG74" s="51">
        <v>247</v>
      </c>
      <c r="AH74" s="51">
        <v>0</v>
      </c>
      <c r="AI74" s="51">
        <v>37</v>
      </c>
      <c r="AJ74" s="51">
        <v>162</v>
      </c>
      <c r="AK74" s="51">
        <v>0</v>
      </c>
      <c r="AL74" s="51">
        <v>17</v>
      </c>
      <c r="AM74" s="51">
        <v>17</v>
      </c>
      <c r="AN74" s="51">
        <v>0</v>
      </c>
      <c r="AO74" s="51">
        <v>0</v>
      </c>
      <c r="AP74" s="51">
        <v>0</v>
      </c>
      <c r="AQ74" s="51">
        <v>0</v>
      </c>
      <c r="AR74" s="51">
        <v>0</v>
      </c>
      <c r="AS74" s="51">
        <v>189</v>
      </c>
      <c r="AT74" s="51">
        <v>2</v>
      </c>
      <c r="AU74" s="51">
        <v>0</v>
      </c>
      <c r="AV74" s="51">
        <v>0</v>
      </c>
      <c r="AW74" s="51">
        <v>0</v>
      </c>
      <c r="AX74" s="51">
        <v>0</v>
      </c>
      <c r="AY74" s="51">
        <v>0</v>
      </c>
      <c r="AZ74" s="51">
        <v>0</v>
      </c>
      <c r="BA74" s="51">
        <v>0</v>
      </c>
      <c r="BB74" s="51">
        <v>0</v>
      </c>
      <c r="BC74" s="51">
        <v>0</v>
      </c>
      <c r="BD74" s="51">
        <v>0</v>
      </c>
      <c r="BE74" s="51">
        <v>0</v>
      </c>
      <c r="BF74" s="51">
        <v>0</v>
      </c>
      <c r="BG74" s="51">
        <v>0</v>
      </c>
      <c r="BH74" s="51">
        <v>169</v>
      </c>
      <c r="BI74" s="51">
        <v>101</v>
      </c>
      <c r="BJ74" s="51">
        <v>3</v>
      </c>
      <c r="BK74" s="51">
        <v>71</v>
      </c>
      <c r="BL74" s="51">
        <v>3</v>
      </c>
      <c r="BM74" s="51">
        <v>0</v>
      </c>
      <c r="BN74" s="51">
        <v>8</v>
      </c>
      <c r="BO74" s="51">
        <v>0</v>
      </c>
      <c r="BP74" s="51">
        <v>0</v>
      </c>
      <c r="BQ74" s="51">
        <v>38</v>
      </c>
      <c r="BR74" s="51">
        <v>3</v>
      </c>
      <c r="BS74" s="51">
        <v>0</v>
      </c>
      <c r="BT74" s="51">
        <v>6</v>
      </c>
      <c r="BU74" s="51">
        <v>2</v>
      </c>
      <c r="BV74" s="51">
        <v>0</v>
      </c>
      <c r="BW74" s="51">
        <v>0</v>
      </c>
      <c r="BX74" s="51">
        <v>0</v>
      </c>
      <c r="BY74" s="51">
        <v>0</v>
      </c>
      <c r="BZ74" s="51">
        <v>0</v>
      </c>
      <c r="CA74" s="51">
        <v>0</v>
      </c>
      <c r="CB74" s="51">
        <v>0</v>
      </c>
      <c r="CC74" s="51">
        <v>294</v>
      </c>
      <c r="CD74" s="51">
        <v>2</v>
      </c>
      <c r="CE74" s="51">
        <v>0</v>
      </c>
      <c r="CF74" s="51">
        <v>34</v>
      </c>
      <c r="CG74" s="51">
        <v>2</v>
      </c>
      <c r="CH74" s="51">
        <v>0</v>
      </c>
      <c r="CI74" s="51">
        <v>10</v>
      </c>
      <c r="CJ74" s="51">
        <v>10</v>
      </c>
      <c r="CK74" s="51">
        <v>0</v>
      </c>
      <c r="CL74" s="51">
        <v>5</v>
      </c>
      <c r="CM74" s="51">
        <v>0</v>
      </c>
      <c r="CN74" s="51">
        <v>0</v>
      </c>
      <c r="CO74" s="51">
        <v>0</v>
      </c>
      <c r="CP74" s="51">
        <v>0</v>
      </c>
      <c r="CQ74" s="51">
        <v>0</v>
      </c>
      <c r="CR74" s="51">
        <v>139</v>
      </c>
      <c r="CS74" s="51">
        <v>4</v>
      </c>
      <c r="CT74" s="51">
        <v>1</v>
      </c>
      <c r="CU74" s="51">
        <v>30</v>
      </c>
      <c r="CV74" s="51">
        <v>0</v>
      </c>
      <c r="CW74" s="51">
        <v>0</v>
      </c>
      <c r="CX74" s="51">
        <v>0</v>
      </c>
      <c r="CY74" s="51">
        <v>0</v>
      </c>
      <c r="CZ74" s="51">
        <v>0</v>
      </c>
      <c r="DA74" s="41">
        <f t="shared" si="28"/>
        <v>0.38015607580824973</v>
      </c>
      <c r="DB74" s="42">
        <f t="shared" si="29"/>
        <v>0.92307692307692313</v>
      </c>
      <c r="DC74" s="42">
        <f t="shared" si="30"/>
        <v>0.96835443037974689</v>
      </c>
      <c r="DD74" s="42">
        <f t="shared" si="31"/>
        <v>1.051948051948052</v>
      </c>
      <c r="DE74" s="43">
        <f t="shared" si="32"/>
        <v>0.13355629877369007</v>
      </c>
      <c r="DF74" s="43">
        <f t="shared" si="33"/>
        <v>0.69793621013133211</v>
      </c>
      <c r="DG74" s="43">
        <f t="shared" si="34"/>
        <v>0.94303797468354433</v>
      </c>
      <c r="DH74" s="43">
        <f t="shared" si="35"/>
        <v>1.0194805194805194</v>
      </c>
      <c r="DI74" s="35">
        <f t="shared" si="36"/>
        <v>0.95723306544202069</v>
      </c>
      <c r="DJ74" s="40">
        <f t="shared" si="37"/>
        <v>0.63879408418657568</v>
      </c>
      <c r="DK74" s="35">
        <f t="shared" si="38"/>
        <v>1</v>
      </c>
      <c r="DL74" s="5"/>
      <c r="DM74" s="5"/>
      <c r="DN74" s="5"/>
      <c r="DO74" s="5"/>
      <c r="DP74" s="5"/>
      <c r="DQ74" s="5"/>
      <c r="DR74" s="5"/>
      <c r="DS74" s="5"/>
      <c r="DT74" s="5"/>
    </row>
    <row r="75" spans="1:12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4">
        <v>1294</v>
      </c>
      <c r="G75" s="44">
        <v>609</v>
      </c>
      <c r="H75" s="45">
        <v>45</v>
      </c>
      <c r="I75" s="28">
        <f t="shared" si="39"/>
        <v>1254</v>
      </c>
      <c r="J75" s="46">
        <f t="shared" si="27"/>
        <v>455</v>
      </c>
      <c r="K75" s="44">
        <v>46</v>
      </c>
      <c r="L75" s="51">
        <v>105</v>
      </c>
      <c r="M75" s="51">
        <v>87</v>
      </c>
      <c r="N75" s="51">
        <v>0</v>
      </c>
      <c r="O75" s="51">
        <v>59</v>
      </c>
      <c r="P75" s="51">
        <v>59</v>
      </c>
      <c r="Q75" s="51">
        <v>0</v>
      </c>
      <c r="R75" s="51">
        <v>102</v>
      </c>
      <c r="S75" s="51">
        <v>101</v>
      </c>
      <c r="T75" s="51">
        <v>0</v>
      </c>
      <c r="U75" s="51">
        <v>184</v>
      </c>
      <c r="V75" s="51">
        <v>172</v>
      </c>
      <c r="W75" s="51">
        <v>0</v>
      </c>
      <c r="X75" s="51">
        <v>74</v>
      </c>
      <c r="Y75" s="51">
        <v>7</v>
      </c>
      <c r="Z75" s="51">
        <v>4</v>
      </c>
      <c r="AA75" s="51">
        <v>53</v>
      </c>
      <c r="AB75" s="51">
        <v>6</v>
      </c>
      <c r="AC75" s="51">
        <v>4</v>
      </c>
      <c r="AD75" s="51">
        <v>57</v>
      </c>
      <c r="AE75" s="51">
        <v>0</v>
      </c>
      <c r="AF75" s="51">
        <v>19</v>
      </c>
      <c r="AG75" s="51">
        <v>85</v>
      </c>
      <c r="AH75" s="51">
        <v>0</v>
      </c>
      <c r="AI75" s="51">
        <v>16</v>
      </c>
      <c r="AJ75" s="51">
        <v>25</v>
      </c>
      <c r="AK75" s="51">
        <v>0</v>
      </c>
      <c r="AL75" s="51">
        <v>0</v>
      </c>
      <c r="AM75" s="51">
        <v>0</v>
      </c>
      <c r="AN75" s="51">
        <v>0</v>
      </c>
      <c r="AO75" s="51">
        <v>0</v>
      </c>
      <c r="AP75" s="51">
        <v>0</v>
      </c>
      <c r="AQ75" s="51">
        <v>0</v>
      </c>
      <c r="AR75" s="51">
        <v>0</v>
      </c>
      <c r="AS75" s="51">
        <v>69</v>
      </c>
      <c r="AT75" s="51">
        <v>0</v>
      </c>
      <c r="AU75" s="51">
        <v>0</v>
      </c>
      <c r="AV75" s="51">
        <v>0</v>
      </c>
      <c r="AW75" s="51">
        <v>0</v>
      </c>
      <c r="AX75" s="51">
        <v>0</v>
      </c>
      <c r="AY75" s="51">
        <v>0</v>
      </c>
      <c r="AZ75" s="51">
        <v>0</v>
      </c>
      <c r="BA75" s="51">
        <v>0</v>
      </c>
      <c r="BB75" s="51">
        <v>0</v>
      </c>
      <c r="BC75" s="51">
        <v>0</v>
      </c>
      <c r="BD75" s="51">
        <v>0</v>
      </c>
      <c r="BE75" s="51">
        <v>0</v>
      </c>
      <c r="BF75" s="51">
        <v>0</v>
      </c>
      <c r="BG75" s="51">
        <v>0</v>
      </c>
      <c r="BH75" s="51">
        <v>0</v>
      </c>
      <c r="BI75" s="51">
        <v>0</v>
      </c>
      <c r="BJ75" s="51">
        <v>0</v>
      </c>
      <c r="BK75" s="51">
        <v>18</v>
      </c>
      <c r="BL75" s="51">
        <v>0</v>
      </c>
      <c r="BM75" s="51">
        <v>0</v>
      </c>
      <c r="BN75" s="51">
        <v>0</v>
      </c>
      <c r="BO75" s="51">
        <v>0</v>
      </c>
      <c r="BP75" s="51">
        <v>0</v>
      </c>
      <c r="BQ75" s="51">
        <v>23</v>
      </c>
      <c r="BR75" s="51">
        <v>0</v>
      </c>
      <c r="BS75" s="51">
        <v>0</v>
      </c>
      <c r="BT75" s="51">
        <v>4</v>
      </c>
      <c r="BU75" s="51">
        <v>0</v>
      </c>
      <c r="BV75" s="51">
        <v>0</v>
      </c>
      <c r="BW75" s="51">
        <v>0</v>
      </c>
      <c r="BX75" s="51">
        <v>0</v>
      </c>
      <c r="BY75" s="51">
        <v>0</v>
      </c>
      <c r="BZ75" s="51">
        <v>0</v>
      </c>
      <c r="CA75" s="51">
        <v>0</v>
      </c>
      <c r="CB75" s="51">
        <v>0</v>
      </c>
      <c r="CC75" s="51">
        <v>348</v>
      </c>
      <c r="CD75" s="51">
        <v>15</v>
      </c>
      <c r="CE75" s="51">
        <v>3</v>
      </c>
      <c r="CF75" s="51">
        <v>9</v>
      </c>
      <c r="CG75" s="51">
        <v>1</v>
      </c>
      <c r="CH75" s="51">
        <v>0</v>
      </c>
      <c r="CI75" s="51">
        <v>12</v>
      </c>
      <c r="CJ75" s="51">
        <v>7</v>
      </c>
      <c r="CK75" s="51">
        <v>0</v>
      </c>
      <c r="CL75" s="51">
        <v>0</v>
      </c>
      <c r="CM75" s="51">
        <v>0</v>
      </c>
      <c r="CN75" s="51">
        <v>0</v>
      </c>
      <c r="CO75" s="51">
        <v>0</v>
      </c>
      <c r="CP75" s="51">
        <v>0</v>
      </c>
      <c r="CQ75" s="51">
        <v>0</v>
      </c>
      <c r="CR75" s="51">
        <v>4</v>
      </c>
      <c r="CS75" s="51">
        <v>0</v>
      </c>
      <c r="CT75" s="51">
        <v>0</v>
      </c>
      <c r="CU75" s="51">
        <v>23</v>
      </c>
      <c r="CV75" s="51">
        <v>0</v>
      </c>
      <c r="CW75" s="51">
        <v>0</v>
      </c>
      <c r="CX75" s="51">
        <v>0</v>
      </c>
      <c r="CY75" s="51">
        <v>0</v>
      </c>
      <c r="CZ75" s="51">
        <v>0</v>
      </c>
      <c r="DA75" s="41">
        <f t="shared" si="28"/>
        <v>0.40012311480455526</v>
      </c>
      <c r="DB75" s="42">
        <f t="shared" si="29"/>
        <v>1.0337078651685394</v>
      </c>
      <c r="DC75" s="42">
        <f t="shared" si="30"/>
        <v>1.02</v>
      </c>
      <c r="DD75" s="42">
        <f t="shared" si="31"/>
        <v>1.2040816326530612</v>
      </c>
      <c r="DE75" s="43">
        <f t="shared" si="32"/>
        <v>0.15420129270544783</v>
      </c>
      <c r="DF75" s="43">
        <f t="shared" si="33"/>
        <v>0.9662921348314607</v>
      </c>
      <c r="DG75" s="43">
        <f t="shared" si="34"/>
        <v>1.01</v>
      </c>
      <c r="DH75" s="43">
        <f t="shared" si="35"/>
        <v>1.2040816326530612</v>
      </c>
      <c r="DI75" s="35">
        <f t="shared" si="36"/>
        <v>0.96908809891808345</v>
      </c>
      <c r="DJ75" s="40">
        <f t="shared" si="37"/>
        <v>0.74712643678160917</v>
      </c>
      <c r="DK75" s="35">
        <f t="shared" si="38"/>
        <v>1.0222222222222221</v>
      </c>
      <c r="DL75" s="5"/>
      <c r="DM75" s="5"/>
      <c r="DN75" s="5"/>
      <c r="DO75" s="5"/>
      <c r="DP75" s="5"/>
      <c r="DQ75" s="5"/>
      <c r="DR75" s="5"/>
      <c r="DS75" s="5"/>
      <c r="DT75" s="5"/>
    </row>
    <row r="76" spans="1:12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4">
        <v>23414</v>
      </c>
      <c r="G76" s="44">
        <v>9378</v>
      </c>
      <c r="H76" s="45">
        <v>1160</v>
      </c>
      <c r="I76" s="28">
        <f t="shared" si="39"/>
        <v>23910</v>
      </c>
      <c r="J76" s="46">
        <f t="shared" si="27"/>
        <v>7146</v>
      </c>
      <c r="K76" s="44">
        <v>1187</v>
      </c>
      <c r="L76" s="51">
        <v>1668</v>
      </c>
      <c r="M76" s="51">
        <v>1006</v>
      </c>
      <c r="N76" s="51">
        <v>0</v>
      </c>
      <c r="O76" s="51">
        <v>1322</v>
      </c>
      <c r="P76" s="51">
        <v>1088</v>
      </c>
      <c r="Q76" s="51">
        <v>1</v>
      </c>
      <c r="R76" s="51">
        <v>2116</v>
      </c>
      <c r="S76" s="51">
        <v>2094</v>
      </c>
      <c r="T76" s="51">
        <v>0</v>
      </c>
      <c r="U76" s="51">
        <v>3246</v>
      </c>
      <c r="V76" s="51">
        <v>2476</v>
      </c>
      <c r="W76" s="51">
        <v>7</v>
      </c>
      <c r="X76" s="51">
        <v>1141</v>
      </c>
      <c r="Y76" s="51">
        <v>11</v>
      </c>
      <c r="Z76" s="51">
        <v>29</v>
      </c>
      <c r="AA76" s="51">
        <v>1745</v>
      </c>
      <c r="AB76" s="51">
        <v>29</v>
      </c>
      <c r="AC76" s="51">
        <v>116</v>
      </c>
      <c r="AD76" s="51">
        <v>1377</v>
      </c>
      <c r="AE76" s="51">
        <v>60</v>
      </c>
      <c r="AF76" s="51">
        <v>359</v>
      </c>
      <c r="AG76" s="51">
        <v>1792</v>
      </c>
      <c r="AH76" s="51">
        <v>76</v>
      </c>
      <c r="AI76" s="51">
        <v>446</v>
      </c>
      <c r="AJ76" s="51">
        <v>1956</v>
      </c>
      <c r="AK76" s="51">
        <v>0</v>
      </c>
      <c r="AL76" s="51">
        <v>42</v>
      </c>
      <c r="AM76" s="51">
        <v>1301</v>
      </c>
      <c r="AN76" s="51">
        <v>0</v>
      </c>
      <c r="AO76" s="51">
        <v>0</v>
      </c>
      <c r="AP76" s="51">
        <v>6</v>
      </c>
      <c r="AQ76" s="51">
        <v>0</v>
      </c>
      <c r="AR76" s="51">
        <v>0</v>
      </c>
      <c r="AS76" s="51">
        <v>1157</v>
      </c>
      <c r="AT76" s="51">
        <v>1</v>
      </c>
      <c r="AU76" s="51">
        <v>4</v>
      </c>
      <c r="AV76" s="51">
        <v>0</v>
      </c>
      <c r="AW76" s="51">
        <v>0</v>
      </c>
      <c r="AX76" s="51">
        <v>0</v>
      </c>
      <c r="AY76" s="51">
        <v>0</v>
      </c>
      <c r="AZ76" s="51">
        <v>0</v>
      </c>
      <c r="BA76" s="51">
        <v>0</v>
      </c>
      <c r="BB76" s="51">
        <v>476</v>
      </c>
      <c r="BC76" s="51">
        <v>3</v>
      </c>
      <c r="BD76" s="51">
        <v>0</v>
      </c>
      <c r="BE76" s="51">
        <v>0</v>
      </c>
      <c r="BF76" s="51">
        <v>0</v>
      </c>
      <c r="BG76" s="51">
        <v>0</v>
      </c>
      <c r="BH76" s="51">
        <v>0</v>
      </c>
      <c r="BI76" s="51">
        <v>0</v>
      </c>
      <c r="BJ76" s="51">
        <v>0</v>
      </c>
      <c r="BK76" s="51">
        <v>244</v>
      </c>
      <c r="BL76" s="51">
        <v>5</v>
      </c>
      <c r="BM76" s="51">
        <v>0</v>
      </c>
      <c r="BN76" s="51">
        <v>0</v>
      </c>
      <c r="BO76" s="51">
        <v>0</v>
      </c>
      <c r="BP76" s="51">
        <v>0</v>
      </c>
      <c r="BQ76" s="51">
        <v>136</v>
      </c>
      <c r="BR76" s="51">
        <v>5</v>
      </c>
      <c r="BS76" s="51">
        <v>0</v>
      </c>
      <c r="BT76" s="51">
        <v>46</v>
      </c>
      <c r="BU76" s="51">
        <v>4</v>
      </c>
      <c r="BV76" s="51">
        <v>0</v>
      </c>
      <c r="BW76" s="51">
        <v>0</v>
      </c>
      <c r="BX76" s="51">
        <v>0</v>
      </c>
      <c r="BY76" s="51">
        <v>0</v>
      </c>
      <c r="BZ76" s="51">
        <v>0</v>
      </c>
      <c r="CA76" s="51">
        <v>0</v>
      </c>
      <c r="CB76" s="51">
        <v>0</v>
      </c>
      <c r="CC76" s="51">
        <v>2568</v>
      </c>
      <c r="CD76" s="51">
        <v>93</v>
      </c>
      <c r="CE76" s="51">
        <v>20</v>
      </c>
      <c r="CF76" s="51">
        <v>101</v>
      </c>
      <c r="CG76" s="51">
        <v>0</v>
      </c>
      <c r="CH76" s="51">
        <v>4</v>
      </c>
      <c r="CI76" s="51">
        <v>105</v>
      </c>
      <c r="CJ76" s="51">
        <v>105</v>
      </c>
      <c r="CK76" s="51">
        <v>0</v>
      </c>
      <c r="CL76" s="51">
        <v>157</v>
      </c>
      <c r="CM76" s="51">
        <v>1</v>
      </c>
      <c r="CN76" s="51">
        <v>0</v>
      </c>
      <c r="CO76" s="51">
        <v>82</v>
      </c>
      <c r="CP76" s="51">
        <v>54</v>
      </c>
      <c r="CQ76" s="51">
        <v>0</v>
      </c>
      <c r="CR76" s="51">
        <v>1090</v>
      </c>
      <c r="CS76" s="51">
        <v>2</v>
      </c>
      <c r="CT76" s="51">
        <v>159</v>
      </c>
      <c r="CU76" s="51">
        <v>43</v>
      </c>
      <c r="CV76" s="51">
        <v>0</v>
      </c>
      <c r="CW76" s="51">
        <v>0</v>
      </c>
      <c r="CX76" s="51">
        <v>35</v>
      </c>
      <c r="CY76" s="51">
        <v>33</v>
      </c>
      <c r="CZ76" s="51">
        <v>0</v>
      </c>
      <c r="DA76" s="41">
        <f t="shared" si="28"/>
        <v>0.47776508661717115</v>
      </c>
      <c r="DB76" s="42">
        <f t="shared" si="29"/>
        <v>0.92399658411614005</v>
      </c>
      <c r="DC76" s="42">
        <f t="shared" si="30"/>
        <v>0.96709323583180984</v>
      </c>
      <c r="DD76" s="42">
        <f t="shared" si="31"/>
        <v>1.2638623326959848</v>
      </c>
      <c r="DE76" s="43">
        <f t="shared" si="32"/>
        <v>0.15863316200266514</v>
      </c>
      <c r="DF76" s="43">
        <f t="shared" si="33"/>
        <v>0.70481070310276117</v>
      </c>
      <c r="DG76" s="43">
        <f t="shared" si="34"/>
        <v>0.95703839122486289</v>
      </c>
      <c r="DH76" s="43">
        <f t="shared" si="35"/>
        <v>1.0401529636711282</v>
      </c>
      <c r="DI76" s="35">
        <f t="shared" si="36"/>
        <v>1.0211839070641497</v>
      </c>
      <c r="DJ76" s="40">
        <f t="shared" si="37"/>
        <v>0.76199616122840697</v>
      </c>
      <c r="DK76" s="35">
        <f t="shared" si="38"/>
        <v>1.0232758620689655</v>
      </c>
      <c r="DL76" s="5"/>
      <c r="DM76" s="5"/>
      <c r="DN76" s="5"/>
      <c r="DO76" s="5"/>
      <c r="DP76" s="5"/>
      <c r="DQ76" s="5"/>
      <c r="DR76" s="5"/>
      <c r="DS76" s="5"/>
      <c r="DT76" s="5"/>
    </row>
    <row r="77" spans="1:12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4">
        <v>4975</v>
      </c>
      <c r="G77" s="44">
        <v>2236</v>
      </c>
      <c r="H77" s="45">
        <v>135</v>
      </c>
      <c r="I77" s="28">
        <f t="shared" si="39"/>
        <v>4725</v>
      </c>
      <c r="J77" s="46">
        <f t="shared" si="27"/>
        <v>1365</v>
      </c>
      <c r="K77" s="44">
        <v>139</v>
      </c>
      <c r="L77" s="51">
        <v>214</v>
      </c>
      <c r="M77" s="51">
        <v>155</v>
      </c>
      <c r="N77" s="51">
        <v>0</v>
      </c>
      <c r="O77" s="51">
        <v>208</v>
      </c>
      <c r="P77" s="51">
        <v>224</v>
      </c>
      <c r="Q77" s="51">
        <v>0</v>
      </c>
      <c r="R77" s="51">
        <v>455</v>
      </c>
      <c r="S77" s="51">
        <v>417</v>
      </c>
      <c r="T77" s="51">
        <v>0</v>
      </c>
      <c r="U77" s="51">
        <v>749</v>
      </c>
      <c r="V77" s="51">
        <v>466</v>
      </c>
      <c r="W77" s="51">
        <v>0</v>
      </c>
      <c r="X77" s="51">
        <v>369</v>
      </c>
      <c r="Y77" s="51">
        <v>4</v>
      </c>
      <c r="Z77" s="51">
        <v>0</v>
      </c>
      <c r="AA77" s="51">
        <v>512</v>
      </c>
      <c r="AB77" s="51">
        <v>12</v>
      </c>
      <c r="AC77" s="51">
        <v>0</v>
      </c>
      <c r="AD77" s="51">
        <v>472</v>
      </c>
      <c r="AE77" s="51">
        <v>35</v>
      </c>
      <c r="AF77" s="51">
        <v>0</v>
      </c>
      <c r="AG77" s="51">
        <v>487</v>
      </c>
      <c r="AH77" s="51">
        <v>37</v>
      </c>
      <c r="AI77" s="51">
        <v>0</v>
      </c>
      <c r="AJ77" s="51">
        <v>372</v>
      </c>
      <c r="AK77" s="51">
        <v>0</v>
      </c>
      <c r="AL77" s="51">
        <v>139</v>
      </c>
      <c r="AM77" s="51">
        <v>133</v>
      </c>
      <c r="AN77" s="51">
        <v>0</v>
      </c>
      <c r="AO77" s="51">
        <v>0</v>
      </c>
      <c r="AP77" s="51">
        <v>0</v>
      </c>
      <c r="AQ77" s="51">
        <v>0</v>
      </c>
      <c r="AR77" s="51">
        <v>0</v>
      </c>
      <c r="AS77" s="51">
        <v>200</v>
      </c>
      <c r="AT77" s="51">
        <v>0</v>
      </c>
      <c r="AU77" s="51">
        <v>0</v>
      </c>
      <c r="AV77" s="51">
        <v>0</v>
      </c>
      <c r="AW77" s="51">
        <v>0</v>
      </c>
      <c r="AX77" s="51">
        <v>0</v>
      </c>
      <c r="AY77" s="51">
        <v>0</v>
      </c>
      <c r="AZ77" s="51">
        <v>0</v>
      </c>
      <c r="BA77" s="51">
        <v>0</v>
      </c>
      <c r="BB77" s="51">
        <v>0</v>
      </c>
      <c r="BC77" s="51">
        <v>0</v>
      </c>
      <c r="BD77" s="51">
        <v>0</v>
      </c>
      <c r="BE77" s="51">
        <v>0</v>
      </c>
      <c r="BF77" s="51">
        <v>0</v>
      </c>
      <c r="BG77" s="51">
        <v>0</v>
      </c>
      <c r="BH77" s="51">
        <v>0</v>
      </c>
      <c r="BI77" s="51">
        <v>0</v>
      </c>
      <c r="BJ77" s="51">
        <v>0</v>
      </c>
      <c r="BK77" s="51">
        <v>83</v>
      </c>
      <c r="BL77" s="51">
        <v>0</v>
      </c>
      <c r="BM77" s="51">
        <v>0</v>
      </c>
      <c r="BN77" s="51">
        <v>3</v>
      </c>
      <c r="BO77" s="51">
        <v>0</v>
      </c>
      <c r="BP77" s="51">
        <v>0</v>
      </c>
      <c r="BQ77" s="51">
        <v>50</v>
      </c>
      <c r="BR77" s="51">
        <v>1</v>
      </c>
      <c r="BS77" s="51">
        <v>0</v>
      </c>
      <c r="BT77" s="51">
        <v>7</v>
      </c>
      <c r="BU77" s="51">
        <v>0</v>
      </c>
      <c r="BV77" s="51">
        <v>0</v>
      </c>
      <c r="BW77" s="51">
        <v>0</v>
      </c>
      <c r="BX77" s="51">
        <v>0</v>
      </c>
      <c r="BY77" s="51">
        <v>0</v>
      </c>
      <c r="BZ77" s="51">
        <v>0</v>
      </c>
      <c r="CA77" s="51">
        <v>0</v>
      </c>
      <c r="CB77" s="51">
        <v>0</v>
      </c>
      <c r="CC77" s="51">
        <v>319</v>
      </c>
      <c r="CD77" s="51">
        <v>1</v>
      </c>
      <c r="CE77" s="51">
        <v>0</v>
      </c>
      <c r="CF77" s="51">
        <v>19</v>
      </c>
      <c r="CG77" s="51">
        <v>1</v>
      </c>
      <c r="CH77" s="51">
        <v>0</v>
      </c>
      <c r="CI77" s="51">
        <v>14</v>
      </c>
      <c r="CJ77" s="51">
        <v>12</v>
      </c>
      <c r="CK77" s="51">
        <v>0</v>
      </c>
      <c r="CL77" s="51">
        <v>10</v>
      </c>
      <c r="CM77" s="51">
        <v>0</v>
      </c>
      <c r="CN77" s="51">
        <v>0</v>
      </c>
      <c r="CO77" s="51">
        <v>0</v>
      </c>
      <c r="CP77" s="51">
        <v>0</v>
      </c>
      <c r="CQ77" s="51">
        <v>0</v>
      </c>
      <c r="CR77" s="51">
        <v>22</v>
      </c>
      <c r="CS77" s="51">
        <v>0</v>
      </c>
      <c r="CT77" s="51">
        <v>0</v>
      </c>
      <c r="CU77" s="51">
        <v>27</v>
      </c>
      <c r="CV77" s="51">
        <v>0</v>
      </c>
      <c r="CW77" s="51">
        <v>0</v>
      </c>
      <c r="CX77" s="51">
        <v>0</v>
      </c>
      <c r="CY77" s="51">
        <v>0</v>
      </c>
      <c r="CZ77" s="51">
        <v>0</v>
      </c>
      <c r="DA77" s="41">
        <f t="shared" si="28"/>
        <v>0.3593646102696712</v>
      </c>
      <c r="DB77" s="42">
        <f t="shared" si="29"/>
        <v>0.98552631578947369</v>
      </c>
      <c r="DC77" s="42">
        <f t="shared" si="30"/>
        <v>1.0201793721973094</v>
      </c>
      <c r="DD77" s="42">
        <f t="shared" si="31"/>
        <v>1</v>
      </c>
      <c r="DE77" s="43">
        <f t="shared" si="32"/>
        <v>0.11111932028075361</v>
      </c>
      <c r="DF77" s="43">
        <f t="shared" si="33"/>
        <v>0.61315789473684212</v>
      </c>
      <c r="DG77" s="43">
        <f t="shared" si="34"/>
        <v>0.93497757847533636</v>
      </c>
      <c r="DH77" s="43">
        <f t="shared" si="35"/>
        <v>1.0769230769230769</v>
      </c>
      <c r="DI77" s="35">
        <f t="shared" si="36"/>
        <v>0.94974874371859297</v>
      </c>
      <c r="DJ77" s="40">
        <f t="shared" si="37"/>
        <v>0.61046511627906974</v>
      </c>
      <c r="DK77" s="35">
        <f t="shared" si="38"/>
        <v>1.0296296296296297</v>
      </c>
      <c r="DL77" s="5"/>
      <c r="DM77" s="5"/>
      <c r="DN77" s="5"/>
      <c r="DO77" s="5"/>
      <c r="DP77" s="5"/>
      <c r="DQ77" s="5"/>
      <c r="DR77" s="5"/>
      <c r="DS77" s="5"/>
      <c r="DT77" s="5"/>
    </row>
    <row r="78" spans="1:12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4">
        <v>9723</v>
      </c>
      <c r="G78" s="44">
        <v>3743</v>
      </c>
      <c r="H78" s="45">
        <v>240</v>
      </c>
      <c r="I78" s="28">
        <f t="shared" si="39"/>
        <v>9377</v>
      </c>
      <c r="J78" s="46">
        <f t="shared" si="27"/>
        <v>2542</v>
      </c>
      <c r="K78" s="44">
        <v>227</v>
      </c>
      <c r="L78" s="51">
        <v>450</v>
      </c>
      <c r="M78" s="51">
        <v>427</v>
      </c>
      <c r="N78" s="51">
        <v>1</v>
      </c>
      <c r="O78" s="51">
        <v>376</v>
      </c>
      <c r="P78" s="51">
        <v>340</v>
      </c>
      <c r="Q78" s="51">
        <v>0</v>
      </c>
      <c r="R78" s="51">
        <v>728</v>
      </c>
      <c r="S78" s="51">
        <v>675</v>
      </c>
      <c r="T78" s="51">
        <v>0</v>
      </c>
      <c r="U78" s="51">
        <v>1465</v>
      </c>
      <c r="V78" s="51">
        <v>1066</v>
      </c>
      <c r="W78" s="51">
        <v>3</v>
      </c>
      <c r="X78" s="51">
        <v>562</v>
      </c>
      <c r="Y78" s="51">
        <v>0</v>
      </c>
      <c r="Z78" s="51">
        <v>8</v>
      </c>
      <c r="AA78" s="51">
        <v>655</v>
      </c>
      <c r="AB78" s="51">
        <v>3</v>
      </c>
      <c r="AC78" s="51">
        <v>11</v>
      </c>
      <c r="AD78" s="51">
        <v>736</v>
      </c>
      <c r="AE78" s="51">
        <v>2</v>
      </c>
      <c r="AF78" s="51">
        <v>17</v>
      </c>
      <c r="AG78" s="51">
        <v>951</v>
      </c>
      <c r="AH78" s="51">
        <v>9</v>
      </c>
      <c r="AI78" s="51">
        <v>34</v>
      </c>
      <c r="AJ78" s="51">
        <v>743</v>
      </c>
      <c r="AK78" s="51">
        <v>0</v>
      </c>
      <c r="AL78" s="51">
        <v>116</v>
      </c>
      <c r="AM78" s="51">
        <v>442</v>
      </c>
      <c r="AN78" s="51">
        <v>1</v>
      </c>
      <c r="AO78" s="51">
        <v>34</v>
      </c>
      <c r="AP78" s="51">
        <v>0</v>
      </c>
      <c r="AQ78" s="51">
        <v>0</v>
      </c>
      <c r="AR78" s="51">
        <v>0</v>
      </c>
      <c r="AS78" s="51">
        <v>581</v>
      </c>
      <c r="AT78" s="51">
        <v>0</v>
      </c>
      <c r="AU78" s="51">
        <v>2</v>
      </c>
      <c r="AV78" s="51">
        <v>6</v>
      </c>
      <c r="AW78" s="51">
        <v>0</v>
      </c>
      <c r="AX78" s="51">
        <v>0</v>
      </c>
      <c r="AY78" s="51">
        <v>0</v>
      </c>
      <c r="AZ78" s="51">
        <v>0</v>
      </c>
      <c r="BA78" s="51">
        <v>0</v>
      </c>
      <c r="BB78" s="51">
        <v>0</v>
      </c>
      <c r="BC78" s="51">
        <v>0</v>
      </c>
      <c r="BD78" s="51">
        <v>0</v>
      </c>
      <c r="BE78" s="51">
        <v>0</v>
      </c>
      <c r="BF78" s="51">
        <v>0</v>
      </c>
      <c r="BG78" s="51">
        <v>0</v>
      </c>
      <c r="BH78" s="51">
        <v>0</v>
      </c>
      <c r="BI78" s="51">
        <v>0</v>
      </c>
      <c r="BJ78" s="51">
        <v>0</v>
      </c>
      <c r="BK78" s="51">
        <v>219</v>
      </c>
      <c r="BL78" s="51">
        <v>0</v>
      </c>
      <c r="BM78" s="51">
        <v>0</v>
      </c>
      <c r="BN78" s="51">
        <v>0</v>
      </c>
      <c r="BO78" s="51">
        <v>0</v>
      </c>
      <c r="BP78" s="51">
        <v>0</v>
      </c>
      <c r="BQ78" s="51">
        <v>67</v>
      </c>
      <c r="BR78" s="51">
        <v>0</v>
      </c>
      <c r="BS78" s="51">
        <v>0</v>
      </c>
      <c r="BT78" s="51">
        <v>32</v>
      </c>
      <c r="BU78" s="51">
        <v>0</v>
      </c>
      <c r="BV78" s="51">
        <v>0</v>
      </c>
      <c r="BW78" s="51">
        <v>0</v>
      </c>
      <c r="BX78" s="51">
        <v>0</v>
      </c>
      <c r="BY78" s="51">
        <v>0</v>
      </c>
      <c r="BZ78" s="51">
        <v>0</v>
      </c>
      <c r="CA78" s="51">
        <v>0</v>
      </c>
      <c r="CB78" s="51">
        <v>0</v>
      </c>
      <c r="CC78" s="51">
        <v>935</v>
      </c>
      <c r="CD78" s="51">
        <v>0</v>
      </c>
      <c r="CE78" s="51">
        <v>1</v>
      </c>
      <c r="CF78" s="51">
        <v>108</v>
      </c>
      <c r="CG78" s="51">
        <v>0</v>
      </c>
      <c r="CH78" s="51">
        <v>0</v>
      </c>
      <c r="CI78" s="51">
        <v>26</v>
      </c>
      <c r="CJ78" s="51">
        <v>18</v>
      </c>
      <c r="CK78" s="51">
        <v>0</v>
      </c>
      <c r="CL78" s="51">
        <v>59</v>
      </c>
      <c r="CM78" s="51">
        <v>0</v>
      </c>
      <c r="CN78" s="51">
        <v>0</v>
      </c>
      <c r="CO78" s="51">
        <v>0</v>
      </c>
      <c r="CP78" s="51">
        <v>0</v>
      </c>
      <c r="CQ78" s="51">
        <v>0</v>
      </c>
      <c r="CR78" s="51">
        <v>184</v>
      </c>
      <c r="CS78" s="51">
        <v>1</v>
      </c>
      <c r="CT78" s="51">
        <v>0</v>
      </c>
      <c r="CU78" s="51">
        <v>52</v>
      </c>
      <c r="CV78" s="51">
        <v>0</v>
      </c>
      <c r="CW78" s="51">
        <v>0</v>
      </c>
      <c r="CX78" s="51">
        <v>0</v>
      </c>
      <c r="CY78" s="51">
        <v>0</v>
      </c>
      <c r="CZ78" s="51">
        <v>0</v>
      </c>
      <c r="DA78" s="41">
        <f t="shared" si="28"/>
        <v>0.37589041095890413</v>
      </c>
      <c r="DB78" s="42">
        <f t="shared" si="29"/>
        <v>0.98852901484480427</v>
      </c>
      <c r="DC78" s="42">
        <f t="shared" si="30"/>
        <v>1.0041379310344827</v>
      </c>
      <c r="DD78" s="42">
        <f t="shared" si="31"/>
        <v>1.2207792207792207</v>
      </c>
      <c r="DE78" s="43">
        <f t="shared" si="32"/>
        <v>0.10837573385518591</v>
      </c>
      <c r="DF78" s="43">
        <f t="shared" si="33"/>
        <v>0.7192982456140351</v>
      </c>
      <c r="DG78" s="43">
        <f t="shared" si="34"/>
        <v>0.93103448275862066</v>
      </c>
      <c r="DH78" s="43">
        <f t="shared" si="35"/>
        <v>1.1038961038961039</v>
      </c>
      <c r="DI78" s="35">
        <f t="shared" si="36"/>
        <v>0.96441427542939417</v>
      </c>
      <c r="DJ78" s="40">
        <f t="shared" si="37"/>
        <v>0.67913438418380978</v>
      </c>
      <c r="DK78" s="35">
        <f t="shared" si="38"/>
        <v>0.9458333333333333</v>
      </c>
      <c r="DL78" s="5"/>
      <c r="DM78" s="5"/>
      <c r="DN78" s="5"/>
      <c r="DO78" s="5"/>
      <c r="DP78" s="5"/>
      <c r="DQ78" s="5"/>
      <c r="DR78" s="5"/>
      <c r="DS78" s="5"/>
      <c r="DT78" s="5"/>
    </row>
    <row r="79" spans="1:12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6">
        <f>SUM(F4:F78)</f>
        <v>993776</v>
      </c>
      <c r="G79" s="38">
        <f>SUM(G4:G78)</f>
        <v>429995</v>
      </c>
      <c r="H79" s="36">
        <f>SUM(H4:H78)</f>
        <v>38700</v>
      </c>
      <c r="I79" s="29">
        <f>SUM(I4:I78)</f>
        <v>979252</v>
      </c>
      <c r="J79" s="24">
        <f t="shared" ref="J79" si="40">SUM(J4:J78)</f>
        <v>300801</v>
      </c>
      <c r="K79" s="24">
        <v>38867</v>
      </c>
      <c r="L79" s="50">
        <f>SUM(L4:L78)</f>
        <v>76768</v>
      </c>
      <c r="M79" s="32">
        <f t="shared" ref="M79:CD79" si="41">SUM(M4:M78)</f>
        <v>53252</v>
      </c>
      <c r="N79" s="32">
        <f>SUM(N4:N78)</f>
        <v>656</v>
      </c>
      <c r="O79" s="32">
        <f>SUM(O4:O78)</f>
        <v>40481</v>
      </c>
      <c r="P79" s="32">
        <f t="shared" si="41"/>
        <v>38125</v>
      </c>
      <c r="Q79" s="32">
        <f>SUM(Q4:Q78)</f>
        <v>9</v>
      </c>
      <c r="R79" s="32">
        <f>SUM(R4:R78)</f>
        <v>81699</v>
      </c>
      <c r="S79" s="32">
        <f t="shared" si="41"/>
        <v>79535</v>
      </c>
      <c r="T79" s="32">
        <f>SUM(T4:T78)</f>
        <v>32</v>
      </c>
      <c r="U79" s="32">
        <f t="shared" si="41"/>
        <v>144110</v>
      </c>
      <c r="V79" s="32">
        <f t="shared" si="41"/>
        <v>105500</v>
      </c>
      <c r="W79" s="32">
        <f t="shared" si="41"/>
        <v>211</v>
      </c>
      <c r="X79" s="32">
        <f t="shared" si="41"/>
        <v>167174</v>
      </c>
      <c r="Y79" s="32">
        <f t="shared" si="41"/>
        <v>626</v>
      </c>
      <c r="Z79" s="32">
        <f t="shared" si="41"/>
        <v>12571</v>
      </c>
      <c r="AA79" s="32">
        <f t="shared" si="41"/>
        <v>49235</v>
      </c>
      <c r="AB79" s="32">
        <f t="shared" si="41"/>
        <v>1352</v>
      </c>
      <c r="AC79" s="32">
        <f t="shared" si="41"/>
        <v>2423</v>
      </c>
      <c r="AD79" s="32">
        <f t="shared" si="41"/>
        <v>52093</v>
      </c>
      <c r="AE79" s="32">
        <f t="shared" si="41"/>
        <v>2323</v>
      </c>
      <c r="AF79" s="32">
        <f t="shared" si="41"/>
        <v>5391</v>
      </c>
      <c r="AG79" s="32">
        <f t="shared" si="41"/>
        <v>51312</v>
      </c>
      <c r="AH79" s="32">
        <f t="shared" si="41"/>
        <v>2066</v>
      </c>
      <c r="AI79" s="32">
        <f t="shared" si="41"/>
        <v>10812</v>
      </c>
      <c r="AJ79" s="32">
        <f t="shared" si="41"/>
        <v>39852</v>
      </c>
      <c r="AK79" s="32">
        <f t="shared" si="41"/>
        <v>88</v>
      </c>
      <c r="AL79" s="32">
        <f t="shared" si="41"/>
        <v>4647</v>
      </c>
      <c r="AM79" s="32">
        <f t="shared" si="41"/>
        <v>31434</v>
      </c>
      <c r="AN79" s="32">
        <f t="shared" si="41"/>
        <v>23</v>
      </c>
      <c r="AO79" s="32">
        <f t="shared" si="41"/>
        <v>475</v>
      </c>
      <c r="AP79" s="32">
        <f t="shared" si="41"/>
        <v>19188</v>
      </c>
      <c r="AQ79" s="32">
        <f t="shared" si="41"/>
        <v>153</v>
      </c>
      <c r="AR79" s="32">
        <f t="shared" si="41"/>
        <v>34</v>
      </c>
      <c r="AS79" s="32">
        <f t="shared" si="41"/>
        <v>20419</v>
      </c>
      <c r="AT79" s="32">
        <f t="shared" si="41"/>
        <v>42</v>
      </c>
      <c r="AU79" s="32">
        <f t="shared" si="41"/>
        <v>91</v>
      </c>
      <c r="AV79" s="32">
        <f t="shared" si="41"/>
        <v>2640</v>
      </c>
      <c r="AW79" s="32">
        <f t="shared" si="41"/>
        <v>58</v>
      </c>
      <c r="AX79" s="32">
        <f t="shared" si="41"/>
        <v>17</v>
      </c>
      <c r="AY79" s="32">
        <f t="shared" si="41"/>
        <v>1341</v>
      </c>
      <c r="AZ79" s="32">
        <f t="shared" si="41"/>
        <v>221</v>
      </c>
      <c r="BA79" s="32">
        <f t="shared" si="41"/>
        <v>33</v>
      </c>
      <c r="BB79" s="32">
        <f t="shared" si="41"/>
        <v>3913</v>
      </c>
      <c r="BC79" s="32">
        <f t="shared" si="41"/>
        <v>3</v>
      </c>
      <c r="BD79" s="32">
        <f t="shared" si="41"/>
        <v>0</v>
      </c>
      <c r="BE79" s="32">
        <f t="shared" si="41"/>
        <v>4490</v>
      </c>
      <c r="BF79" s="32">
        <f t="shared" si="41"/>
        <v>3720</v>
      </c>
      <c r="BG79" s="32">
        <f t="shared" si="41"/>
        <v>3</v>
      </c>
      <c r="BH79" s="32">
        <f t="shared" si="41"/>
        <v>9508</v>
      </c>
      <c r="BI79" s="32">
        <f t="shared" si="41"/>
        <v>5797</v>
      </c>
      <c r="BJ79" s="32">
        <f t="shared" si="41"/>
        <v>207</v>
      </c>
      <c r="BK79" s="32">
        <f t="shared" si="41"/>
        <v>6392</v>
      </c>
      <c r="BL79" s="32">
        <f t="shared" si="41"/>
        <v>82</v>
      </c>
      <c r="BM79" s="32">
        <f t="shared" si="41"/>
        <v>39</v>
      </c>
      <c r="BN79" s="32">
        <f t="shared" si="41"/>
        <v>4782</v>
      </c>
      <c r="BO79" s="32">
        <f t="shared" si="41"/>
        <v>256</v>
      </c>
      <c r="BP79" s="32">
        <f t="shared" si="41"/>
        <v>0</v>
      </c>
      <c r="BQ79" s="32">
        <f t="shared" si="41"/>
        <v>4787</v>
      </c>
      <c r="BR79" s="32">
        <f t="shared" si="41"/>
        <v>104</v>
      </c>
      <c r="BS79" s="32">
        <f t="shared" si="41"/>
        <v>0</v>
      </c>
      <c r="BT79" s="32">
        <f t="shared" si="41"/>
        <v>1524</v>
      </c>
      <c r="BU79" s="32">
        <f t="shared" si="41"/>
        <v>25</v>
      </c>
      <c r="BV79" s="32">
        <f t="shared" si="41"/>
        <v>2</v>
      </c>
      <c r="BW79" s="32">
        <f t="shared" si="41"/>
        <v>1</v>
      </c>
      <c r="BX79" s="32">
        <f t="shared" si="41"/>
        <v>0</v>
      </c>
      <c r="BY79" s="32">
        <f t="shared" si="41"/>
        <v>0</v>
      </c>
      <c r="BZ79" s="32">
        <f t="shared" si="41"/>
        <v>69449</v>
      </c>
      <c r="CA79" s="32">
        <f t="shared" si="41"/>
        <v>1338</v>
      </c>
      <c r="CB79" s="32">
        <f t="shared" si="41"/>
        <v>184</v>
      </c>
      <c r="CC79" s="32">
        <f t="shared" si="41"/>
        <v>55858</v>
      </c>
      <c r="CD79" s="32">
        <f t="shared" si="41"/>
        <v>1081</v>
      </c>
      <c r="CE79" s="32">
        <f t="shared" ref="CE79:CZ79" si="42">SUM(CE4:CE78)</f>
        <v>424</v>
      </c>
      <c r="CF79" s="32">
        <f t="shared" si="42"/>
        <v>9708</v>
      </c>
      <c r="CG79" s="32">
        <f t="shared" si="42"/>
        <v>2445</v>
      </c>
      <c r="CH79" s="32">
        <f t="shared" si="42"/>
        <v>52</v>
      </c>
      <c r="CI79" s="32">
        <f t="shared" si="42"/>
        <v>4036</v>
      </c>
      <c r="CJ79" s="32">
        <f t="shared" si="42"/>
        <v>1272</v>
      </c>
      <c r="CK79" s="32">
        <f t="shared" si="42"/>
        <v>13</v>
      </c>
      <c r="CL79" s="32">
        <f t="shared" si="42"/>
        <v>2606</v>
      </c>
      <c r="CM79" s="32">
        <f t="shared" si="42"/>
        <v>9</v>
      </c>
      <c r="CN79" s="32">
        <f t="shared" si="42"/>
        <v>36</v>
      </c>
      <c r="CO79" s="32">
        <f t="shared" si="42"/>
        <v>8304</v>
      </c>
      <c r="CP79" s="32">
        <f t="shared" si="42"/>
        <v>172</v>
      </c>
      <c r="CQ79" s="32">
        <f t="shared" si="42"/>
        <v>138</v>
      </c>
      <c r="CR79" s="32">
        <f t="shared" si="42"/>
        <v>11895</v>
      </c>
      <c r="CS79" s="32">
        <f t="shared" si="42"/>
        <v>713</v>
      </c>
      <c r="CT79" s="32">
        <f t="shared" si="42"/>
        <v>325</v>
      </c>
      <c r="CU79" s="32">
        <f t="shared" si="42"/>
        <v>2432</v>
      </c>
      <c r="CV79" s="32">
        <f t="shared" si="42"/>
        <v>639</v>
      </c>
      <c r="CW79" s="32">
        <f t="shared" si="42"/>
        <v>59</v>
      </c>
      <c r="CX79" s="32">
        <f t="shared" si="42"/>
        <v>1582</v>
      </c>
      <c r="CY79" s="32">
        <f t="shared" si="42"/>
        <v>190</v>
      </c>
      <c r="CZ79" s="32">
        <f t="shared" si="42"/>
        <v>2</v>
      </c>
      <c r="DA79" s="41">
        <f t="shared" si="28"/>
        <v>0.43906733677703591</v>
      </c>
      <c r="DB79" s="42">
        <f t="shared" si="29"/>
        <v>0.9705684267241379</v>
      </c>
      <c r="DC79" s="42">
        <f t="shared" si="30"/>
        <v>1.0327265832385286</v>
      </c>
      <c r="DD79" s="42">
        <f t="shared" si="31"/>
        <v>1.1567321979654819</v>
      </c>
      <c r="DE79" s="43">
        <f t="shared" si="32"/>
        <v>0.14648299869502704</v>
      </c>
      <c r="DF79" s="43">
        <f t="shared" si="33"/>
        <v>0.71053340517241381</v>
      </c>
      <c r="DG79" s="43">
        <f t="shared" si="34"/>
        <v>1.0053722664644167</v>
      </c>
      <c r="DH79" s="43">
        <f t="shared" si="35"/>
        <v>1.089410218310664</v>
      </c>
      <c r="DI79" s="35">
        <f t="shared" si="36"/>
        <v>0.9853850364669704</v>
      </c>
      <c r="DJ79" s="40">
        <f t="shared" si="37"/>
        <v>0.69954534355050635</v>
      </c>
      <c r="DK79" s="35">
        <f t="shared" si="38"/>
        <v>1.0043152454780362</v>
      </c>
      <c r="DL79" s="6"/>
      <c r="DM79" s="6"/>
      <c r="DN79" s="6"/>
      <c r="DO79" s="6"/>
      <c r="DP79" s="6"/>
      <c r="DQ79" s="6"/>
      <c r="DR79" s="6"/>
      <c r="DS79" s="6"/>
      <c r="DT79" s="6"/>
    </row>
    <row r="80" spans="1:124" x14ac:dyDescent="0.25">
      <c r="G80" s="39"/>
    </row>
    <row r="81" spans="1:107" x14ac:dyDescent="0.25">
      <c r="A81" s="71" t="s">
        <v>139</v>
      </c>
      <c r="B81" s="71"/>
      <c r="C81" s="71"/>
      <c r="D81" s="71"/>
      <c r="E81" s="71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</row>
    <row r="82" spans="1:107" x14ac:dyDescent="0.25">
      <c r="A82" t="s">
        <v>96</v>
      </c>
    </row>
    <row r="83" spans="1:107" x14ac:dyDescent="0.25">
      <c r="A83" s="70" t="s">
        <v>78</v>
      </c>
      <c r="B83" s="70"/>
      <c r="C83" s="70"/>
      <c r="D83" s="70"/>
      <c r="E83" s="70"/>
      <c r="F83" s="70"/>
      <c r="G83" s="70"/>
      <c r="H83" s="70"/>
      <c r="I83" s="9"/>
      <c r="J83" s="25"/>
    </row>
    <row r="84" spans="1:107" x14ac:dyDescent="0.25">
      <c r="A84" s="69" t="s">
        <v>90</v>
      </c>
      <c r="B84" s="69"/>
      <c r="C84" s="69"/>
      <c r="D84" s="69"/>
      <c r="E84" s="69"/>
      <c r="F84" s="69"/>
      <c r="G84" s="69"/>
      <c r="H84" s="69"/>
      <c r="I84" s="9"/>
      <c r="J84" s="25"/>
    </row>
    <row r="85" spans="1:107" x14ac:dyDescent="0.25">
      <c r="A85" s="69" t="s">
        <v>94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</row>
    <row r="86" spans="1:107" x14ac:dyDescent="0.25">
      <c r="A86" s="9" t="s">
        <v>91</v>
      </c>
      <c r="B86" s="9"/>
      <c r="C86" s="9"/>
      <c r="D86" s="9"/>
    </row>
    <row r="87" spans="1:107" x14ac:dyDescent="0.25">
      <c r="A87" s="69" t="s">
        <v>93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</row>
    <row r="88" spans="1:107" x14ac:dyDescent="0.25">
      <c r="A88" t="s">
        <v>100</v>
      </c>
    </row>
    <row r="90" spans="1:107" x14ac:dyDescent="0.25">
      <c r="F90" s="7"/>
      <c r="G90" s="7"/>
    </row>
    <row r="94" spans="1:107" x14ac:dyDescent="0.25">
      <c r="B94" s="72"/>
      <c r="C94" s="73"/>
    </row>
    <row r="95" spans="1:107" x14ac:dyDescent="0.25">
      <c r="B95" s="72"/>
      <c r="C95" s="73"/>
    </row>
    <row r="96" spans="1:107" x14ac:dyDescent="0.25">
      <c r="B96" s="72"/>
      <c r="C96" s="73"/>
    </row>
  </sheetData>
  <dataConsolidate/>
  <mergeCells count="46">
    <mergeCell ref="BN2:BP2"/>
    <mergeCell ref="A84:H84"/>
    <mergeCell ref="A83:H83"/>
    <mergeCell ref="A87:DC87"/>
    <mergeCell ref="A85:CZ85"/>
    <mergeCell ref="L2:N2"/>
    <mergeCell ref="A81:E81"/>
    <mergeCell ref="CX2:CZ2"/>
    <mergeCell ref="O2:Q2"/>
    <mergeCell ref="R2:T2"/>
    <mergeCell ref="AJ2:AL2"/>
    <mergeCell ref="AM2:AO2"/>
    <mergeCell ref="AS2:AU2"/>
    <mergeCell ref="AV2:AX2"/>
    <mergeCell ref="U2:W2"/>
    <mergeCell ref="X2:Z2"/>
    <mergeCell ref="AA2:AC2"/>
    <mergeCell ref="AD2:AF2"/>
    <mergeCell ref="AG2:AI2"/>
    <mergeCell ref="BH2:BJ2"/>
    <mergeCell ref="BK2:BM2"/>
    <mergeCell ref="AY2:BA2"/>
    <mergeCell ref="BB2:BD2"/>
    <mergeCell ref="BE2:BG2"/>
    <mergeCell ref="AP2:AR2"/>
    <mergeCell ref="DI2:DK2"/>
    <mergeCell ref="DE2:DH2"/>
    <mergeCell ref="DA2:DD2"/>
    <mergeCell ref="CR2:CT2"/>
    <mergeCell ref="CU2:CW2"/>
    <mergeCell ref="DA1:DH1"/>
    <mergeCell ref="DI1:DK1"/>
    <mergeCell ref="B1:E2"/>
    <mergeCell ref="A1:A3"/>
    <mergeCell ref="F1:H2"/>
    <mergeCell ref="I1:K2"/>
    <mergeCell ref="L1:CZ1"/>
    <mergeCell ref="BQ2:BS2"/>
    <mergeCell ref="BT2:BV2"/>
    <mergeCell ref="BW2:BY2"/>
    <mergeCell ref="CI2:CK2"/>
    <mergeCell ref="CL2:CN2"/>
    <mergeCell ref="CO2:CQ2"/>
    <mergeCell ref="BZ2:CB2"/>
    <mergeCell ref="CC2:CE2"/>
    <mergeCell ref="CF2:CH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workbookViewId="0">
      <selection activeCell="D1" sqref="D1:D75"/>
    </sheetView>
  </sheetViews>
  <sheetFormatPr defaultRowHeight="15" x14ac:dyDescent="0.25"/>
  <cols>
    <col min="1" max="1" width="29.5703125" bestFit="1" customWidth="1"/>
  </cols>
  <sheetData>
    <row r="1" spans="1:4" x14ac:dyDescent="0.25">
      <c r="A1" s="10" t="s">
        <v>2</v>
      </c>
      <c r="B1" s="44">
        <v>1139</v>
      </c>
      <c r="C1">
        <v>60</v>
      </c>
      <c r="D1" s="49">
        <f>B1+C1</f>
        <v>1199</v>
      </c>
    </row>
    <row r="2" spans="1:4" x14ac:dyDescent="0.25">
      <c r="A2" s="10" t="s">
        <v>3</v>
      </c>
      <c r="B2" s="44">
        <v>8661</v>
      </c>
      <c r="C2">
        <v>540</v>
      </c>
      <c r="D2" s="49">
        <f t="shared" ref="D2:D65" si="0">B2+C2</f>
        <v>9201</v>
      </c>
    </row>
    <row r="3" spans="1:4" x14ac:dyDescent="0.25">
      <c r="A3" s="10" t="s">
        <v>4</v>
      </c>
      <c r="B3" s="44">
        <v>302969</v>
      </c>
      <c r="C3">
        <v>20300</v>
      </c>
      <c r="D3" s="49">
        <f t="shared" si="0"/>
        <v>323269</v>
      </c>
    </row>
    <row r="4" spans="1:4" x14ac:dyDescent="0.25">
      <c r="A4" s="10" t="s">
        <v>5</v>
      </c>
      <c r="B4" s="44">
        <v>3619</v>
      </c>
      <c r="C4">
        <v>250</v>
      </c>
      <c r="D4" s="49">
        <f t="shared" si="0"/>
        <v>3869</v>
      </c>
    </row>
    <row r="5" spans="1:4" x14ac:dyDescent="0.25">
      <c r="A5" s="10" t="s">
        <v>6</v>
      </c>
      <c r="B5" s="44">
        <v>7054</v>
      </c>
      <c r="C5">
        <v>500</v>
      </c>
      <c r="D5" s="49">
        <f t="shared" si="0"/>
        <v>7554</v>
      </c>
    </row>
    <row r="6" spans="1:4" x14ac:dyDescent="0.25">
      <c r="A6" s="10" t="s">
        <v>7</v>
      </c>
      <c r="B6" s="44">
        <v>11179</v>
      </c>
      <c r="C6">
        <v>850</v>
      </c>
      <c r="D6" s="49">
        <f t="shared" si="0"/>
        <v>12029</v>
      </c>
    </row>
    <row r="7" spans="1:4" x14ac:dyDescent="0.25">
      <c r="A7" s="10" t="s">
        <v>8</v>
      </c>
      <c r="B7" s="44">
        <v>10455</v>
      </c>
      <c r="C7">
        <v>650</v>
      </c>
      <c r="D7" s="49">
        <f t="shared" si="0"/>
        <v>11105</v>
      </c>
    </row>
    <row r="8" spans="1:4" x14ac:dyDescent="0.25">
      <c r="A8" s="10" t="s">
        <v>9</v>
      </c>
      <c r="B8" s="44">
        <v>3592</v>
      </c>
      <c r="C8">
        <v>190</v>
      </c>
      <c r="D8" s="49">
        <f t="shared" si="0"/>
        <v>3782</v>
      </c>
    </row>
    <row r="9" spans="1:4" x14ac:dyDescent="0.25">
      <c r="A9" s="10" t="s">
        <v>10</v>
      </c>
      <c r="B9" s="44">
        <v>6886</v>
      </c>
      <c r="C9">
        <v>470</v>
      </c>
      <c r="D9" s="49">
        <f t="shared" si="0"/>
        <v>7356</v>
      </c>
    </row>
    <row r="10" spans="1:4" x14ac:dyDescent="0.25">
      <c r="A10" s="10" t="s">
        <v>11</v>
      </c>
      <c r="B10" s="44">
        <v>1839</v>
      </c>
      <c r="C10">
        <v>90</v>
      </c>
      <c r="D10" s="49">
        <f t="shared" si="0"/>
        <v>1929</v>
      </c>
    </row>
    <row r="11" spans="1:4" x14ac:dyDescent="0.25">
      <c r="A11" s="10" t="s">
        <v>12</v>
      </c>
      <c r="B11" s="44">
        <v>8733</v>
      </c>
      <c r="C11">
        <v>740</v>
      </c>
      <c r="D11" s="49">
        <f t="shared" si="0"/>
        <v>9473</v>
      </c>
    </row>
    <row r="12" spans="1:4" x14ac:dyDescent="0.25">
      <c r="A12" s="10" t="s">
        <v>13</v>
      </c>
      <c r="B12" s="44">
        <v>14563</v>
      </c>
      <c r="C12">
        <v>900</v>
      </c>
      <c r="D12" s="49">
        <f t="shared" si="0"/>
        <v>15463</v>
      </c>
    </row>
    <row r="13" spans="1:4" x14ac:dyDescent="0.25">
      <c r="A13" s="10" t="s">
        <v>14</v>
      </c>
      <c r="B13" s="44">
        <v>8165</v>
      </c>
      <c r="C13">
        <v>500</v>
      </c>
      <c r="D13" s="49">
        <f t="shared" si="0"/>
        <v>8665</v>
      </c>
    </row>
    <row r="14" spans="1:4" x14ac:dyDescent="0.25">
      <c r="A14" s="10" t="s">
        <v>15</v>
      </c>
      <c r="B14" s="44">
        <v>4965</v>
      </c>
      <c r="C14">
        <v>420</v>
      </c>
      <c r="D14" s="49">
        <f t="shared" si="0"/>
        <v>5385</v>
      </c>
    </row>
    <row r="15" spans="1:4" x14ac:dyDescent="0.25">
      <c r="A15" s="10" t="s">
        <v>16</v>
      </c>
      <c r="B15" s="44">
        <v>2470</v>
      </c>
      <c r="C15">
        <v>140</v>
      </c>
      <c r="D15" s="49">
        <f t="shared" si="0"/>
        <v>2610</v>
      </c>
    </row>
    <row r="16" spans="1:4" x14ac:dyDescent="0.25">
      <c r="A16" s="10" t="s">
        <v>17</v>
      </c>
      <c r="B16" s="44">
        <v>5831</v>
      </c>
      <c r="C16">
        <v>450</v>
      </c>
      <c r="D16" s="49">
        <f t="shared" si="0"/>
        <v>6281</v>
      </c>
    </row>
    <row r="17" spans="1:4" x14ac:dyDescent="0.25">
      <c r="A17" s="10" t="s">
        <v>18</v>
      </c>
      <c r="B17" s="44">
        <v>1840</v>
      </c>
      <c r="C17">
        <v>100</v>
      </c>
      <c r="D17" s="49">
        <f t="shared" si="0"/>
        <v>1940</v>
      </c>
    </row>
    <row r="18" spans="1:4" x14ac:dyDescent="0.25">
      <c r="A18" s="10" t="s">
        <v>19</v>
      </c>
      <c r="B18" s="44">
        <v>1758</v>
      </c>
      <c r="C18">
        <v>120</v>
      </c>
      <c r="D18" s="49">
        <f t="shared" si="0"/>
        <v>1878</v>
      </c>
    </row>
    <row r="19" spans="1:4" x14ac:dyDescent="0.25">
      <c r="A19" s="10" t="s">
        <v>20</v>
      </c>
      <c r="B19" s="44">
        <v>27616</v>
      </c>
      <c r="C19">
        <v>1800</v>
      </c>
      <c r="D19" s="49">
        <f t="shared" si="0"/>
        <v>29416</v>
      </c>
    </row>
    <row r="20" spans="1:4" x14ac:dyDescent="0.25">
      <c r="A20" s="10" t="s">
        <v>21</v>
      </c>
      <c r="B20" s="44">
        <v>2083</v>
      </c>
      <c r="C20">
        <v>130</v>
      </c>
      <c r="D20" s="49">
        <f t="shared" si="0"/>
        <v>2213</v>
      </c>
    </row>
    <row r="21" spans="1:4" x14ac:dyDescent="0.25">
      <c r="A21" s="10" t="s">
        <v>22</v>
      </c>
      <c r="B21" s="44">
        <v>6527</v>
      </c>
      <c r="C21">
        <v>390</v>
      </c>
      <c r="D21" s="49">
        <f t="shared" si="0"/>
        <v>6917</v>
      </c>
    </row>
    <row r="22" spans="1:4" x14ac:dyDescent="0.25">
      <c r="A22" s="10" t="s">
        <v>23</v>
      </c>
      <c r="B22" s="44">
        <v>4258</v>
      </c>
      <c r="C22">
        <v>300</v>
      </c>
      <c r="D22" s="49">
        <f t="shared" si="0"/>
        <v>4558</v>
      </c>
    </row>
    <row r="23" spans="1:4" x14ac:dyDescent="0.25">
      <c r="A23" s="10" t="s">
        <v>24</v>
      </c>
      <c r="B23" s="44">
        <v>1234</v>
      </c>
      <c r="C23">
        <v>90</v>
      </c>
      <c r="D23" s="49">
        <f t="shared" si="0"/>
        <v>1324</v>
      </c>
    </row>
    <row r="24" spans="1:4" x14ac:dyDescent="0.25">
      <c r="A24" s="10" t="s">
        <v>25</v>
      </c>
      <c r="B24" s="44">
        <v>2363</v>
      </c>
      <c r="C24">
        <v>150</v>
      </c>
      <c r="D24" s="49">
        <f t="shared" si="0"/>
        <v>2513</v>
      </c>
    </row>
    <row r="25" spans="1:4" x14ac:dyDescent="0.25">
      <c r="A25" s="10" t="s">
        <v>26</v>
      </c>
      <c r="B25" s="44">
        <v>3213</v>
      </c>
      <c r="C25">
        <v>190</v>
      </c>
      <c r="D25" s="49">
        <f t="shared" si="0"/>
        <v>3403</v>
      </c>
    </row>
    <row r="26" spans="1:4" x14ac:dyDescent="0.25">
      <c r="A26" s="10" t="s">
        <v>27</v>
      </c>
      <c r="B26" s="44">
        <v>5495</v>
      </c>
      <c r="C26">
        <v>420</v>
      </c>
      <c r="D26" s="49">
        <f t="shared" si="0"/>
        <v>5915</v>
      </c>
    </row>
    <row r="27" spans="1:4" x14ac:dyDescent="0.25">
      <c r="A27" s="10" t="s">
        <v>28</v>
      </c>
      <c r="B27" s="44">
        <v>36789</v>
      </c>
      <c r="C27">
        <v>2600</v>
      </c>
      <c r="D27" s="49">
        <f t="shared" si="0"/>
        <v>39389</v>
      </c>
    </row>
    <row r="28" spans="1:4" x14ac:dyDescent="0.25">
      <c r="A28" s="10" t="s">
        <v>29</v>
      </c>
      <c r="B28" s="44">
        <v>15363</v>
      </c>
      <c r="C28">
        <v>1000</v>
      </c>
      <c r="D28" s="49">
        <f t="shared" si="0"/>
        <v>16363</v>
      </c>
    </row>
    <row r="29" spans="1:4" x14ac:dyDescent="0.25">
      <c r="A29" s="10" t="s">
        <v>30</v>
      </c>
      <c r="B29" s="44">
        <v>2229</v>
      </c>
      <c r="C29">
        <v>110</v>
      </c>
      <c r="D29" s="49">
        <f t="shared" si="0"/>
        <v>2339</v>
      </c>
    </row>
    <row r="30" spans="1:4" x14ac:dyDescent="0.25">
      <c r="A30" s="10" t="s">
        <v>31</v>
      </c>
      <c r="B30" s="44">
        <v>12005</v>
      </c>
      <c r="C30">
        <v>930</v>
      </c>
      <c r="D30" s="49">
        <f t="shared" si="0"/>
        <v>12935</v>
      </c>
    </row>
    <row r="31" spans="1:4" x14ac:dyDescent="0.25">
      <c r="A31" s="10" t="s">
        <v>32</v>
      </c>
      <c r="B31" s="44">
        <v>7130</v>
      </c>
      <c r="C31">
        <v>480</v>
      </c>
      <c r="D31" s="49">
        <f t="shared" si="0"/>
        <v>7610</v>
      </c>
    </row>
    <row r="32" spans="1:4" x14ac:dyDescent="0.25">
      <c r="A32" s="10" t="s">
        <v>33</v>
      </c>
      <c r="B32" s="44">
        <v>5254</v>
      </c>
      <c r="C32">
        <v>340</v>
      </c>
      <c r="D32" s="49">
        <f t="shared" si="0"/>
        <v>5594</v>
      </c>
    </row>
    <row r="33" spans="1:4" x14ac:dyDescent="0.25">
      <c r="A33" s="10" t="s">
        <v>34</v>
      </c>
      <c r="B33" s="44">
        <v>47012</v>
      </c>
      <c r="C33">
        <v>2700</v>
      </c>
      <c r="D33" s="49">
        <f t="shared" si="0"/>
        <v>49712</v>
      </c>
    </row>
    <row r="34" spans="1:4" x14ac:dyDescent="0.25">
      <c r="A34" s="10" t="s">
        <v>35</v>
      </c>
      <c r="B34" s="44">
        <v>14914</v>
      </c>
      <c r="C34">
        <v>830</v>
      </c>
      <c r="D34" s="49">
        <f t="shared" si="0"/>
        <v>15744</v>
      </c>
    </row>
    <row r="35" spans="1:4" x14ac:dyDescent="0.25">
      <c r="A35" s="10" t="s">
        <v>36</v>
      </c>
      <c r="B35" s="44">
        <v>3000</v>
      </c>
      <c r="C35">
        <v>170</v>
      </c>
      <c r="D35" s="49">
        <f t="shared" si="0"/>
        <v>3170</v>
      </c>
    </row>
    <row r="36" spans="1:4" x14ac:dyDescent="0.25">
      <c r="A36" s="10" t="s">
        <v>37</v>
      </c>
      <c r="B36" s="44">
        <v>1363</v>
      </c>
      <c r="C36">
        <v>80</v>
      </c>
      <c r="D36" s="49">
        <f t="shared" si="0"/>
        <v>1443</v>
      </c>
    </row>
    <row r="37" spans="1:4" x14ac:dyDescent="0.25">
      <c r="A37" s="10" t="s">
        <v>38</v>
      </c>
      <c r="B37" s="44">
        <v>4720</v>
      </c>
      <c r="C37">
        <v>330</v>
      </c>
      <c r="D37" s="49">
        <f t="shared" si="0"/>
        <v>5050</v>
      </c>
    </row>
    <row r="38" spans="1:4" x14ac:dyDescent="0.25">
      <c r="A38" s="10" t="s">
        <v>39</v>
      </c>
      <c r="B38" s="44">
        <v>5417</v>
      </c>
      <c r="C38">
        <v>460</v>
      </c>
      <c r="D38" s="49">
        <f t="shared" si="0"/>
        <v>5877</v>
      </c>
    </row>
    <row r="39" spans="1:4" x14ac:dyDescent="0.25">
      <c r="A39" s="10" t="s">
        <v>40</v>
      </c>
      <c r="B39" s="44">
        <v>5018</v>
      </c>
      <c r="C39">
        <v>300</v>
      </c>
      <c r="D39" s="49">
        <f t="shared" si="0"/>
        <v>5318</v>
      </c>
    </row>
    <row r="40" spans="1:4" x14ac:dyDescent="0.25">
      <c r="A40" s="10" t="s">
        <v>41</v>
      </c>
      <c r="B40" s="44">
        <v>4779</v>
      </c>
      <c r="C40">
        <v>350</v>
      </c>
      <c r="D40" s="49">
        <f t="shared" si="0"/>
        <v>5129</v>
      </c>
    </row>
    <row r="41" spans="1:4" x14ac:dyDescent="0.25">
      <c r="A41" s="10" t="s">
        <v>42</v>
      </c>
      <c r="B41" s="44">
        <v>2942</v>
      </c>
      <c r="C41">
        <v>200</v>
      </c>
      <c r="D41" s="49">
        <f t="shared" si="0"/>
        <v>3142</v>
      </c>
    </row>
    <row r="42" spans="1:4" x14ac:dyDescent="0.25">
      <c r="A42" s="10" t="s">
        <v>43</v>
      </c>
      <c r="B42" s="44">
        <v>7660</v>
      </c>
      <c r="C42">
        <v>450</v>
      </c>
      <c r="D42" s="49">
        <f t="shared" si="0"/>
        <v>8110</v>
      </c>
    </row>
    <row r="43" spans="1:4" x14ac:dyDescent="0.25">
      <c r="A43" s="10" t="s">
        <v>44</v>
      </c>
      <c r="B43" s="44">
        <v>3939</v>
      </c>
      <c r="C43">
        <v>230</v>
      </c>
      <c r="D43" s="49">
        <f t="shared" si="0"/>
        <v>4169</v>
      </c>
    </row>
    <row r="44" spans="1:4" x14ac:dyDescent="0.25">
      <c r="A44" s="10" t="s">
        <v>45</v>
      </c>
      <c r="B44" s="44">
        <v>13799</v>
      </c>
      <c r="C44">
        <v>900</v>
      </c>
      <c r="D44" s="49">
        <f t="shared" si="0"/>
        <v>14699</v>
      </c>
    </row>
    <row r="45" spans="1:4" x14ac:dyDescent="0.25">
      <c r="A45" s="10" t="s">
        <v>46</v>
      </c>
      <c r="B45" s="44">
        <v>10239</v>
      </c>
      <c r="C45">
        <v>690</v>
      </c>
      <c r="D45" s="49">
        <f t="shared" si="0"/>
        <v>10929</v>
      </c>
    </row>
    <row r="46" spans="1:4" x14ac:dyDescent="0.25">
      <c r="A46" s="10" t="s">
        <v>47</v>
      </c>
      <c r="B46" s="44">
        <v>2533</v>
      </c>
      <c r="C46">
        <v>150</v>
      </c>
      <c r="D46" s="49">
        <f t="shared" si="0"/>
        <v>2683</v>
      </c>
    </row>
    <row r="47" spans="1:4" x14ac:dyDescent="0.25">
      <c r="A47" s="10" t="s">
        <v>48</v>
      </c>
      <c r="B47" s="44">
        <v>59422</v>
      </c>
      <c r="C47">
        <v>4700</v>
      </c>
      <c r="D47" s="49">
        <f t="shared" si="0"/>
        <v>64122</v>
      </c>
    </row>
    <row r="48" spans="1:4" x14ac:dyDescent="0.25">
      <c r="A48" s="10" t="s">
        <v>49</v>
      </c>
      <c r="B48" s="44">
        <v>4603</v>
      </c>
      <c r="C48">
        <v>380</v>
      </c>
      <c r="D48" s="49">
        <f t="shared" si="0"/>
        <v>4983</v>
      </c>
    </row>
    <row r="49" spans="1:4" x14ac:dyDescent="0.25">
      <c r="A49" s="10" t="s">
        <v>50</v>
      </c>
      <c r="B49" s="44">
        <v>1258</v>
      </c>
      <c r="C49">
        <v>80</v>
      </c>
      <c r="D49" s="49">
        <f t="shared" si="0"/>
        <v>1338</v>
      </c>
    </row>
    <row r="50" spans="1:4" x14ac:dyDescent="0.25">
      <c r="A50" s="10" t="s">
        <v>51</v>
      </c>
      <c r="B50" s="44">
        <v>3320</v>
      </c>
      <c r="C50">
        <v>240</v>
      </c>
      <c r="D50" s="49">
        <f t="shared" si="0"/>
        <v>3560</v>
      </c>
    </row>
    <row r="51" spans="1:4" x14ac:dyDescent="0.25">
      <c r="A51" s="10" t="s">
        <v>52</v>
      </c>
      <c r="B51" s="44">
        <v>2619</v>
      </c>
      <c r="C51">
        <v>150</v>
      </c>
      <c r="D51" s="49">
        <f t="shared" si="0"/>
        <v>2769</v>
      </c>
    </row>
    <row r="52" spans="1:4" x14ac:dyDescent="0.25">
      <c r="A52" s="10" t="s">
        <v>53</v>
      </c>
      <c r="B52" s="44">
        <v>3704</v>
      </c>
      <c r="C52">
        <v>230</v>
      </c>
      <c r="D52" s="49">
        <f t="shared" si="0"/>
        <v>3934</v>
      </c>
    </row>
    <row r="53" spans="1:4" x14ac:dyDescent="0.25">
      <c r="A53" s="10" t="s">
        <v>54</v>
      </c>
      <c r="B53" s="44">
        <v>10494</v>
      </c>
      <c r="C53">
        <v>800</v>
      </c>
      <c r="D53" s="49">
        <f t="shared" si="0"/>
        <v>11294</v>
      </c>
    </row>
    <row r="54" spans="1:4" x14ac:dyDescent="0.25">
      <c r="A54" s="10" t="s">
        <v>55</v>
      </c>
      <c r="B54" s="44">
        <v>10279</v>
      </c>
      <c r="C54">
        <v>560</v>
      </c>
      <c r="D54" s="49">
        <f t="shared" si="0"/>
        <v>10839</v>
      </c>
    </row>
    <row r="55" spans="1:4" x14ac:dyDescent="0.25">
      <c r="A55" s="10" t="s">
        <v>56</v>
      </c>
      <c r="B55" s="44">
        <v>10410</v>
      </c>
      <c r="C55">
        <v>710</v>
      </c>
      <c r="D55" s="49">
        <f t="shared" si="0"/>
        <v>11120</v>
      </c>
    </row>
    <row r="56" spans="1:4" x14ac:dyDescent="0.25">
      <c r="A56" s="10" t="s">
        <v>57</v>
      </c>
      <c r="B56" s="44">
        <v>12408</v>
      </c>
      <c r="C56">
        <v>730</v>
      </c>
      <c r="D56" s="49">
        <f t="shared" si="0"/>
        <v>13138</v>
      </c>
    </row>
    <row r="57" spans="1:4" x14ac:dyDescent="0.25">
      <c r="A57" s="10" t="s">
        <v>58</v>
      </c>
      <c r="B57" s="44">
        <v>7258</v>
      </c>
      <c r="C57">
        <v>500</v>
      </c>
      <c r="D57" s="49">
        <f t="shared" si="0"/>
        <v>7758</v>
      </c>
    </row>
    <row r="58" spans="1:4" x14ac:dyDescent="0.25">
      <c r="A58" s="10" t="s">
        <v>59</v>
      </c>
      <c r="B58" s="44">
        <v>4033</v>
      </c>
      <c r="C58">
        <v>280</v>
      </c>
      <c r="D58" s="49">
        <f t="shared" si="0"/>
        <v>4313</v>
      </c>
    </row>
    <row r="59" spans="1:4" x14ac:dyDescent="0.25">
      <c r="A59" s="10" t="s">
        <v>60</v>
      </c>
      <c r="B59" s="44">
        <v>7516</v>
      </c>
      <c r="C59">
        <v>490</v>
      </c>
      <c r="D59" s="49">
        <f t="shared" si="0"/>
        <v>8006</v>
      </c>
    </row>
    <row r="60" spans="1:4" x14ac:dyDescent="0.25">
      <c r="A60" s="10" t="s">
        <v>61</v>
      </c>
      <c r="B60" s="44">
        <v>4880</v>
      </c>
      <c r="C60">
        <v>290</v>
      </c>
      <c r="D60" s="49">
        <f t="shared" si="0"/>
        <v>5170</v>
      </c>
    </row>
    <row r="61" spans="1:4" x14ac:dyDescent="0.25">
      <c r="A61" s="10" t="s">
        <v>62</v>
      </c>
      <c r="B61" s="44">
        <v>7956</v>
      </c>
      <c r="C61">
        <v>520</v>
      </c>
      <c r="D61" s="49">
        <f t="shared" si="0"/>
        <v>8476</v>
      </c>
    </row>
    <row r="62" spans="1:4" x14ac:dyDescent="0.25">
      <c r="A62" s="10" t="s">
        <v>63</v>
      </c>
      <c r="B62" s="44">
        <v>6506</v>
      </c>
      <c r="C62">
        <v>340</v>
      </c>
      <c r="D62" s="49">
        <f t="shared" si="0"/>
        <v>6846</v>
      </c>
    </row>
    <row r="63" spans="1:4" x14ac:dyDescent="0.25">
      <c r="A63" s="10" t="s">
        <v>64</v>
      </c>
      <c r="B63" s="44">
        <v>1563</v>
      </c>
      <c r="C63">
        <v>100</v>
      </c>
      <c r="D63" s="49">
        <f t="shared" si="0"/>
        <v>1663</v>
      </c>
    </row>
    <row r="64" spans="1:4" x14ac:dyDescent="0.25">
      <c r="A64" s="10" t="s">
        <v>65</v>
      </c>
      <c r="B64" s="44">
        <v>2336</v>
      </c>
      <c r="C64">
        <v>200</v>
      </c>
      <c r="D64" s="49">
        <f t="shared" si="0"/>
        <v>2536</v>
      </c>
    </row>
    <row r="65" spans="1:4" x14ac:dyDescent="0.25">
      <c r="A65" s="10" t="s">
        <v>66</v>
      </c>
      <c r="B65" s="44">
        <v>4093</v>
      </c>
      <c r="C65">
        <v>320</v>
      </c>
      <c r="D65" s="49">
        <f t="shared" si="0"/>
        <v>4413</v>
      </c>
    </row>
    <row r="66" spans="1:4" x14ac:dyDescent="0.25">
      <c r="A66" s="10" t="s">
        <v>67</v>
      </c>
      <c r="B66" s="44">
        <v>37668</v>
      </c>
      <c r="C66">
        <v>2300</v>
      </c>
      <c r="D66" s="49">
        <f t="shared" ref="D66:D75" si="1">B66+C66</f>
        <v>39968</v>
      </c>
    </row>
    <row r="67" spans="1:4" x14ac:dyDescent="0.25">
      <c r="A67" s="10" t="s">
        <v>68</v>
      </c>
      <c r="B67" s="44">
        <v>4121</v>
      </c>
      <c r="C67">
        <v>290</v>
      </c>
      <c r="D67" s="49">
        <f t="shared" si="1"/>
        <v>4411</v>
      </c>
    </row>
    <row r="68" spans="1:4" x14ac:dyDescent="0.25">
      <c r="A68" s="10" t="s">
        <v>69</v>
      </c>
      <c r="B68" s="44">
        <v>1342</v>
      </c>
      <c r="C68">
        <v>90</v>
      </c>
      <c r="D68" s="49">
        <f t="shared" si="1"/>
        <v>1432</v>
      </c>
    </row>
    <row r="69" spans="1:4" x14ac:dyDescent="0.25">
      <c r="A69" s="10" t="s">
        <v>70</v>
      </c>
      <c r="B69" s="44">
        <v>1624</v>
      </c>
      <c r="C69">
        <v>90</v>
      </c>
      <c r="D69" s="49">
        <f t="shared" si="1"/>
        <v>1714</v>
      </c>
    </row>
    <row r="70" spans="1:4" x14ac:dyDescent="0.25">
      <c r="A70" s="10" t="s">
        <v>71</v>
      </c>
      <c r="B70" s="44">
        <v>17431</v>
      </c>
      <c r="C70">
        <v>1000</v>
      </c>
      <c r="D70" s="49">
        <f t="shared" si="1"/>
        <v>18431</v>
      </c>
    </row>
    <row r="71" spans="1:4" x14ac:dyDescent="0.25">
      <c r="A71" s="10" t="s">
        <v>72</v>
      </c>
      <c r="B71" s="44">
        <v>3274</v>
      </c>
      <c r="C71">
        <v>210</v>
      </c>
      <c r="D71" s="49">
        <f t="shared" si="1"/>
        <v>3484</v>
      </c>
    </row>
    <row r="72" spans="1:4" x14ac:dyDescent="0.25">
      <c r="A72" s="10" t="s">
        <v>73</v>
      </c>
      <c r="B72" s="44">
        <v>1204</v>
      </c>
      <c r="C72">
        <v>90</v>
      </c>
      <c r="D72" s="49">
        <f t="shared" si="1"/>
        <v>1294</v>
      </c>
    </row>
    <row r="73" spans="1:4" x14ac:dyDescent="0.25">
      <c r="A73" s="10" t="s">
        <v>74</v>
      </c>
      <c r="B73" s="44">
        <v>22214</v>
      </c>
      <c r="C73">
        <v>1200</v>
      </c>
      <c r="D73" s="49">
        <f t="shared" si="1"/>
        <v>23414</v>
      </c>
    </row>
    <row r="74" spans="1:4" x14ac:dyDescent="0.25">
      <c r="A74" s="10" t="s">
        <v>75</v>
      </c>
      <c r="B74" s="44">
        <v>4615</v>
      </c>
      <c r="C74">
        <v>360</v>
      </c>
      <c r="D74" s="49">
        <f t="shared" si="1"/>
        <v>4975</v>
      </c>
    </row>
    <row r="75" spans="1:4" x14ac:dyDescent="0.25">
      <c r="A75" s="10" t="s">
        <v>76</v>
      </c>
      <c r="B75" s="44">
        <v>9073</v>
      </c>
      <c r="C75">
        <v>650</v>
      </c>
      <c r="D75" s="49">
        <f t="shared" si="1"/>
        <v>9723</v>
      </c>
    </row>
    <row r="76" spans="1:4" x14ac:dyDescent="0.25">
      <c r="A76" s="11" t="s">
        <v>77</v>
      </c>
      <c r="B76" s="36">
        <f>SUM(B1:B75)</f>
        <v>931836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2021-02-23T21:01:07Z</cp:lastPrinted>
  <dcterms:created xsi:type="dcterms:W3CDTF">2020-12-16T18:42:09Z</dcterms:created>
  <dcterms:modified xsi:type="dcterms:W3CDTF">2021-07-24T21:43:32Z</dcterms:modified>
</cp:coreProperties>
</file>