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087BF654-4A6D-8D46-BEC4-6568FAD4D467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G34" i="4"/>
  <c r="F34" i="4"/>
  <c r="I50" i="4"/>
  <c r="I37" i="4"/>
  <c r="G10" i="4"/>
  <c r="G27" i="4"/>
  <c r="F27" i="4"/>
  <c r="G59" i="4"/>
  <c r="F59" i="4"/>
  <c r="I35" i="4"/>
  <c r="I16" i="4"/>
  <c r="G16" i="4"/>
  <c r="F16" i="4"/>
  <c r="G69" i="4"/>
  <c r="F69" i="4"/>
  <c r="G42" i="4"/>
  <c r="F42" i="4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" i="4"/>
  <c r="I76" i="4"/>
  <c r="G57" i="4" l="1"/>
  <c r="I72" i="4"/>
  <c r="I15" i="4"/>
  <c r="I26" i="4"/>
  <c r="I6" i="4"/>
  <c r="F64" i="4"/>
  <c r="I63" i="4"/>
  <c r="I75" i="4"/>
  <c r="G75" i="4"/>
  <c r="I71" i="4"/>
  <c r="I66" i="4"/>
  <c r="I59" i="4"/>
  <c r="I51" i="4"/>
  <c r="I49" i="4"/>
  <c r="I45" i="4"/>
  <c r="I44" i="4"/>
  <c r="I39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I43" i="4"/>
  <c r="I23" i="4"/>
  <c r="G23" i="4"/>
  <c r="I58" i="4"/>
  <c r="G25" i="4"/>
  <c r="I25" i="4"/>
  <c r="I42" i="4"/>
  <c r="I46" i="4"/>
  <c r="G54" i="4"/>
  <c r="I54" i="4"/>
  <c r="I40" i="4"/>
  <c r="I24" i="4"/>
  <c r="I8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G61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63" i="4"/>
  <c r="F15" i="4"/>
  <c r="F37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F4" i="4"/>
  <c r="G18" i="4"/>
  <c r="F18" i="4"/>
  <c r="F39" i="4"/>
  <c r="G35" i="4"/>
  <c r="F35" i="4"/>
  <c r="F5" i="4"/>
  <c r="F65" i="4" l="1"/>
  <c r="F22" i="4"/>
  <c r="F53" i="4"/>
  <c r="F31" i="4"/>
  <c r="G7" i="4"/>
  <c r="F7" i="4"/>
  <c r="F10" i="4"/>
  <c r="F29" i="4"/>
  <c r="F19" i="4"/>
  <c r="F36" i="4"/>
  <c r="F73" i="4"/>
  <c r="F76" i="4"/>
  <c r="F60" i="4"/>
  <c r="F57" i="4"/>
  <c r="F38" i="4"/>
  <c r="F62" i="4"/>
  <c r="F40" i="4"/>
  <c r="G8" i="4"/>
  <c r="F24" i="4"/>
  <c r="F52" i="4"/>
  <c r="F54" i="4"/>
  <c r="F14" i="4"/>
  <c r="F32" i="4"/>
  <c r="G32" i="4"/>
  <c r="F43" i="4"/>
  <c r="I56" i="4"/>
  <c r="F56" i="4"/>
  <c r="F47" i="4"/>
  <c r="G47" i="4"/>
  <c r="F23" i="4"/>
  <c r="F45" i="4"/>
  <c r="G6" i="4"/>
  <c r="G20" i="4"/>
  <c r="F20" i="4"/>
  <c r="F74" i="4"/>
  <c r="F21" i="4"/>
  <c r="G14" i="4"/>
  <c r="G68" i="4"/>
  <c r="F68" i="4"/>
  <c r="F41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G4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3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J48" i="4"/>
  <c r="FN48" i="4" s="1"/>
  <c r="J49" i="4"/>
  <c r="FN49" i="4" s="1"/>
  <c r="J50" i="4"/>
  <c r="FN50" i="4" s="1"/>
  <c r="J51" i="4"/>
  <c r="FN51" i="4" s="1"/>
  <c r="J52" i="4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T53" i="4"/>
  <c r="FP13" i="4"/>
  <c r="FP61" i="4"/>
  <c r="FP77" i="4"/>
  <c r="FT73" i="4"/>
  <c r="FN13" i="4"/>
  <c r="FR49" i="4"/>
  <c r="FP9" i="4"/>
  <c r="FT33" i="4"/>
  <c r="FQ52" i="4" l="1"/>
  <c r="FQ47" i="4"/>
  <c r="FQ10" i="4"/>
  <c r="FR78" i="4"/>
  <c r="FO16" i="4"/>
  <c r="FQ62" i="4"/>
  <c r="FQ38" i="4"/>
  <c r="FQ29" i="4"/>
  <c r="FQ21" i="4"/>
  <c r="FR32" i="4"/>
  <c r="FP74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<sst xmlns="http://schemas.openxmlformats.org/spreadsheetml/2006/main" count="309" uniqueCount="152">
  <si>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</si>
  <si>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</si>
  <si>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</si>
  <si>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</si>
  <si>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</si>
  <si>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</si>
  <si>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</si>
  <si>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</si>
  <si>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</si>
  <si>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</si>
  <si>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</si>
  <si>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</si>
  <si>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</si>
  <si>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</si>
  <si>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</si>
  <si>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</si>
  <si>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</si>
  <si>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</si>
  <si>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</si>
  <si>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</si>
  <si>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</si>
  <si>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</si>
  <si>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</si>
  <si>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</si>
  <si>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</si>
  <si>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</si>
  <si>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</si>
  <si>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</si>
  <si>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</si>
  <si>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</si>
  <si>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</si>
  <si>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</si>
  <si>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</si>
  <si>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</si>
  <si>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</si>
  <si>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</si>
  <si>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</si>
  <si>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</si>
  <si>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</si>
  <si>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</si>
  <si>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</si>
  <si>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</si>
  <si>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</si>
  <si>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</si>
  <si>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</si>
  <si>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</si>
  <si>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</si>
  <si>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</si>
  <si>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</si>
  <si>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</si>
  <si>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</si>
  <si>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</si>
  <si>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</si>
  <si>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</si>
  <si>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</si>
  <si>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</si>
  <si>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</si>
  <si>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</si>
  <si>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</si>
  <si>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</si>
  <si>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</si>
  <si>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</si>
  <si>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</si>
  <si>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</si>
  <si>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</si>
  <si>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</si>
  <si>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</si>
  <si>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</si>
  <si>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</si>
  <si>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</si>
  <si>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</si>
  <si>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</si>
  <si>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</si>
  <si>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</si>
  <si>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</si>
  <si>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</si>
  <si>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</si>
  <si>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</si>
  <si>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</si>
  <si>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</si>
  <si>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</si>
  <si>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</si>
  <si>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</si>
  <si>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</si>
  <si>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</si>
  <si>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</si>
  <si>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</si>
  <si>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</si>
  <si>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</si>
  <si>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</si>
  <si>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</si>
  <si>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</si>
  <si>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</si>
  <si>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</si>
  <si>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</si>
  <si>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</si>
  <si>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</si>
  <si>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</si>
  <si>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</si>
  <si>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</si>
  <si>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</si>
  <si>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</si>
  <si>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</si>
  <si>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</si>
  <si>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</si>
  <si>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</si>
  <si>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</si>
  <si>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</si>
  <si>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</si>
  <si>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</si>
  <si>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</si>
  <si>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</si>
  <si>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</si>
  <si>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</si>
  <si>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</si>
  <si>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</si>
  <si>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</si>
  <si>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</si>
  <si>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</si>
  <si>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</si>
  <si>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</si>
  <si>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</si>
  <si>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</si>
  <si>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</si>
  <si>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</si>
  <si>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</si>
  <si>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</si>
  <si>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</si>
  <si>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</si>
  <si>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</si>
  <si>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</si>
  <si>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</si>
  <si>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</si>
  <si>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</si>
  <si>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</si>
  <si>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</si>
  <si>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</si>
  <si>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</si>
  <si>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</si>
  <si>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</si>
  <si>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</si>
  <si>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</si>
  <si>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</si>
  <si>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</si>
  <si>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</si>
  <si>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</si>
  <si>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</si>
  <si>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</si>
  <si>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</si>
  <si>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</si>
  <si>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</si>
  <si>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23.02.2022)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</si>
</sst>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zoomScale="8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2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2000</v>
      </c>
      <c r="K4" s="35">
        <f>O4+S4+W4+AA4+AE4+AI4+AM4+AQ4+AU4+AY4+BC4+BG4+BK4+BO4+BS4+BW4+CA4+CI4+CM4+CQ4+CU4+CY4+DC4+DG4+DK4+DO4+DS4+DW4+CE4+EE4+EI4+EM4+EQ4+EU4+EA4+EY4+FC4+FG4+FK4</f>
        <v>1771</v>
      </c>
      <c r="L4" s="30">
        <v>30</v>
      </c>
      <c r="M4" s="36">
        <f>Q4+U4+Y4+AC4+DA4+EC4+AG4+AK4+AO4+AS4+AW4+BA4+BE4+BI4+BM4+BQ4+BU4+BY4+CC4+CK4+CO4+CS4+CW4+DE4+DI4+DM4+DQ4+DU4+DY4+EG4+EK4+EO4+ES4+EW4+CG4+FA4+FE4</f>
        <v>450</v>
      </c>
      <c r="N4" s="44">
        <v>72</v>
      </c>
      <c r="O4" s="44">
        <v>69</v>
      </c>
      <c r="P4" s="44">
        <v>5</v>
      </c>
      <c r="Q4" s="44">
        <v>63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86</v>
      </c>
      <c r="Z4" s="44">
        <v>151</v>
      </c>
      <c r="AA4" s="44">
        <v>150</v>
      </c>
      <c r="AB4" s="44">
        <v>0</v>
      </c>
      <c r="AC4" s="44">
        <v>73</v>
      </c>
      <c r="AD4" s="44">
        <v>44</v>
      </c>
      <c r="AE4" s="44">
        <v>43</v>
      </c>
      <c r="AF4" s="44">
        <v>1</v>
      </c>
      <c r="AG4" s="44">
        <v>35</v>
      </c>
      <c r="AH4" s="44">
        <v>50</v>
      </c>
      <c r="AI4" s="44">
        <v>47</v>
      </c>
      <c r="AJ4" s="44">
        <v>1</v>
      </c>
      <c r="AK4" s="44">
        <v>36</v>
      </c>
      <c r="AL4" s="44">
        <v>64</v>
      </c>
      <c r="AM4" s="44">
        <v>59</v>
      </c>
      <c r="AN4" s="44">
        <v>3</v>
      </c>
      <c r="AO4" s="44">
        <v>30</v>
      </c>
      <c r="AP4" s="44">
        <v>75</v>
      </c>
      <c r="AQ4" s="44">
        <v>76</v>
      </c>
      <c r="AR4" s="44">
        <v>3</v>
      </c>
      <c r="AS4" s="44">
        <v>41</v>
      </c>
      <c r="AT4" s="44">
        <v>103</v>
      </c>
      <c r="AU4" s="44">
        <v>110</v>
      </c>
      <c r="AV4" s="44">
        <v>11</v>
      </c>
      <c r="AW4" s="44">
        <v>13</v>
      </c>
      <c r="AX4" s="44">
        <v>110</v>
      </c>
      <c r="AY4" s="44">
        <v>101</v>
      </c>
      <c r="AZ4" s="44">
        <v>3</v>
      </c>
      <c r="BA4" s="44">
        <v>14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183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10</v>
      </c>
      <c r="EH4" s="44">
        <v>126</v>
      </c>
      <c r="EI4" s="44">
        <v>123</v>
      </c>
      <c r="EJ4" s="44">
        <v>0</v>
      </c>
      <c r="EK4" s="44">
        <v>7</v>
      </c>
      <c r="EL4" s="44">
        <v>60</v>
      </c>
      <c r="EM4" s="44">
        <v>56</v>
      </c>
      <c r="EN4" s="44">
        <v>0</v>
      </c>
      <c r="EO4" s="44">
        <v>2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45</v>
      </c>
      <c r="FK4" s="44">
        <v>0</v>
      </c>
      <c r="FL4" s="44">
        <v>0</v>
      </c>
      <c r="FM4" s="44">
        <v>0</v>
      </c>
      <c r="FN4" s="18">
        <f>(J4+L4)/B4</f>
        <v>0.8529411764705882</v>
      </c>
      <c r="FO4" s="19">
        <f>(K4+L4)/B4</f>
        <v>0.75672268907563023</v>
      </c>
      <c r="FP4" s="27">
        <f>M4/B4</f>
        <v>0.18907563025210083</v>
      </c>
      <c r="FQ4" s="16">
        <f t="shared" ref="FQ4:FQ35" si="0">J4/F4</f>
        <v>0.91282519397535367</v>
      </c>
      <c r="FR4" s="17">
        <f t="shared" ref="FR4:FR35" si="1">K4/G4</f>
        <v>0.93357933579335795</v>
      </c>
      <c r="FS4" s="16">
        <f t="shared" ref="FS4" si="2">L4/H4</f>
        <v>1</v>
      </c>
      <c r="FT4" s="16">
        <f t="shared" ref="FT4:FT35" si="3">M4/I4</f>
        <v>0.9635974304068522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17239</v>
      </c>
      <c r="K5" s="35">
        <f t="shared" ref="K5:K68" si="5">O5+S5+W5+AA5+AE5+AI5+AM5+AQ5+AU5+AY5+BC5+BG5+BK5+BO5+BS5+BW5+CA5+CI5+CM5+CQ5+CU5+CY5+DC5+DG5+DK5+DO5+DS5+DW5+CE5+EE5+EI5+EM5+EQ5+EU5+EA5+EY5+FC5+FG5+FK5</f>
        <v>14645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5717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707</v>
      </c>
      <c r="Z5" s="44">
        <v>1514</v>
      </c>
      <c r="AA5" s="44">
        <v>1540</v>
      </c>
      <c r="AB5" s="44">
        <v>3</v>
      </c>
      <c r="AC5" s="44">
        <v>1108</v>
      </c>
      <c r="AD5" s="44">
        <v>660</v>
      </c>
      <c r="AE5" s="44">
        <v>674</v>
      </c>
      <c r="AF5" s="44">
        <v>9</v>
      </c>
      <c r="AG5" s="44">
        <v>525</v>
      </c>
      <c r="AH5" s="44">
        <v>851</v>
      </c>
      <c r="AI5" s="44">
        <v>840</v>
      </c>
      <c r="AJ5" s="44">
        <v>13</v>
      </c>
      <c r="AK5" s="44">
        <v>482</v>
      </c>
      <c r="AL5" s="44">
        <v>1017</v>
      </c>
      <c r="AM5" s="44">
        <v>904</v>
      </c>
      <c r="AN5" s="44">
        <v>19</v>
      </c>
      <c r="AO5" s="44">
        <v>430</v>
      </c>
      <c r="AP5" s="44">
        <v>1011</v>
      </c>
      <c r="AQ5" s="44">
        <v>998</v>
      </c>
      <c r="AR5" s="44">
        <v>30</v>
      </c>
      <c r="AS5" s="44">
        <v>506</v>
      </c>
      <c r="AT5" s="44">
        <v>966</v>
      </c>
      <c r="AU5" s="44">
        <v>929</v>
      </c>
      <c r="AV5" s="44">
        <v>135</v>
      </c>
      <c r="AW5" s="44">
        <v>417</v>
      </c>
      <c r="AX5" s="44">
        <v>1100</v>
      </c>
      <c r="AY5" s="44">
        <v>1079</v>
      </c>
      <c r="AZ5" s="44">
        <v>0</v>
      </c>
      <c r="BA5" s="44">
        <v>305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1036</v>
      </c>
      <c r="EF5" s="44">
        <v>0</v>
      </c>
      <c r="EG5" s="44">
        <v>219</v>
      </c>
      <c r="EH5" s="44">
        <v>1285</v>
      </c>
      <c r="EI5" s="44">
        <v>1046</v>
      </c>
      <c r="EJ5" s="44">
        <v>0</v>
      </c>
      <c r="EK5" s="44">
        <v>106</v>
      </c>
      <c r="EL5" s="44">
        <v>617</v>
      </c>
      <c r="EM5" s="44">
        <v>505</v>
      </c>
      <c r="EN5" s="44">
        <v>0</v>
      </c>
      <c r="EO5" s="44">
        <v>16</v>
      </c>
      <c r="EP5" s="44">
        <v>965</v>
      </c>
      <c r="EQ5" s="44">
        <v>851</v>
      </c>
      <c r="ER5" s="44">
        <v>0</v>
      </c>
      <c r="ES5" s="44">
        <v>0</v>
      </c>
      <c r="ET5" s="44">
        <v>950</v>
      </c>
      <c r="EU5" s="44">
        <v>829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809</v>
      </c>
      <c r="FG5" s="44">
        <v>0</v>
      </c>
      <c r="FH5" s="44">
        <v>0</v>
      </c>
      <c r="FI5" s="44">
        <v>0</v>
      </c>
      <c r="FJ5" s="44">
        <v>371</v>
      </c>
      <c r="FK5" s="44">
        <v>3</v>
      </c>
      <c r="FL5" s="44">
        <v>0</v>
      </c>
      <c r="FM5" s="44">
        <v>0</v>
      </c>
      <c r="FN5" s="18">
        <f t="shared" ref="FN5:FN35" si="7">(J5+L5)/B5</f>
        <v>0.80489829804898294</v>
      </c>
      <c r="FO5" s="19">
        <f t="shared" ref="FO5:FO68" si="8">(K5+L5)/B5</f>
        <v>0.68525437018587698</v>
      </c>
      <c r="FP5" s="27">
        <f t="shared" ref="FP5:FP68" si="9">M5/B5</f>
        <v>0.26368709930353768</v>
      </c>
      <c r="FQ5" s="16">
        <f t="shared" si="0"/>
        <v>0.8951139726880939</v>
      </c>
      <c r="FR5" s="17">
        <f t="shared" si="1"/>
        <v>0.87043090638930165</v>
      </c>
      <c r="FS5" s="16">
        <f t="shared" ref="FS5:FS36" si="10">L5/H5</f>
        <v>1.0095238095238095</v>
      </c>
      <c r="FT5" s="16">
        <f t="shared" si="3"/>
        <v>1.4749742002063984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</f>
        <v>212914</v>
      </c>
      <c r="J6" s="30">
        <f t="shared" si="4"/>
        <v>537166</v>
      </c>
      <c r="K6" s="35">
        <f t="shared" si="5"/>
        <v>478325</v>
      </c>
      <c r="L6" s="30">
        <v>12589</v>
      </c>
      <c r="M6" s="36">
        <f t="shared" si="6"/>
        <v>220626</v>
      </c>
      <c r="N6" s="44">
        <v>40336</v>
      </c>
      <c r="O6" s="44">
        <v>50138</v>
      </c>
      <c r="P6" s="44">
        <v>819</v>
      </c>
      <c r="Q6" s="44">
        <v>15761</v>
      </c>
      <c r="R6" s="44">
        <v>12250</v>
      </c>
      <c r="S6" s="44">
        <v>12073</v>
      </c>
      <c r="T6" s="44">
        <v>35</v>
      </c>
      <c r="U6" s="44">
        <v>9548</v>
      </c>
      <c r="V6" s="44">
        <v>25307</v>
      </c>
      <c r="W6" s="44">
        <v>33152</v>
      </c>
      <c r="X6" s="44">
        <v>287</v>
      </c>
      <c r="Y6" s="44">
        <v>19514</v>
      </c>
      <c r="Z6" s="44">
        <v>47577</v>
      </c>
      <c r="AA6" s="44">
        <v>46311</v>
      </c>
      <c r="AB6" s="44">
        <v>62</v>
      </c>
      <c r="AC6" s="44">
        <v>35891</v>
      </c>
      <c r="AD6" s="44">
        <v>21646</v>
      </c>
      <c r="AE6" s="44">
        <v>20110</v>
      </c>
      <c r="AF6" s="44">
        <v>129</v>
      </c>
      <c r="AG6" s="44">
        <v>20007</v>
      </c>
      <c r="AH6" s="44">
        <v>26306</v>
      </c>
      <c r="AI6" s="44">
        <v>25986</v>
      </c>
      <c r="AJ6" s="44">
        <v>77</v>
      </c>
      <c r="AK6" s="44">
        <v>19173</v>
      </c>
      <c r="AL6" s="44">
        <v>30512</v>
      </c>
      <c r="AM6" s="44">
        <v>33286</v>
      </c>
      <c r="AN6" s="44">
        <v>495</v>
      </c>
      <c r="AO6" s="44">
        <v>18446</v>
      </c>
      <c r="AP6" s="44">
        <v>33302</v>
      </c>
      <c r="AQ6" s="44">
        <v>34476</v>
      </c>
      <c r="AR6" s="44">
        <v>3125</v>
      </c>
      <c r="AS6" s="44">
        <v>20496</v>
      </c>
      <c r="AT6" s="44">
        <v>31711</v>
      </c>
      <c r="AU6" s="44">
        <v>31694</v>
      </c>
      <c r="AV6" s="44">
        <v>2674</v>
      </c>
      <c r="AW6" s="44">
        <v>18968</v>
      </c>
      <c r="AX6" s="44">
        <v>39287</v>
      </c>
      <c r="AY6" s="44">
        <v>37251</v>
      </c>
      <c r="AZ6" s="44">
        <v>1513</v>
      </c>
      <c r="BA6" s="44">
        <v>12543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2021</v>
      </c>
      <c r="CJ6" s="44">
        <v>0</v>
      </c>
      <c r="CK6" s="44">
        <v>88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5863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86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7956</v>
      </c>
      <c r="ED6" s="44">
        <v>42054</v>
      </c>
      <c r="EE6" s="44">
        <v>34282</v>
      </c>
      <c r="EF6" s="44">
        <v>749</v>
      </c>
      <c r="EG6" s="44">
        <v>10632</v>
      </c>
      <c r="EH6" s="44">
        <v>39119</v>
      </c>
      <c r="EI6" s="44">
        <v>37569</v>
      </c>
      <c r="EJ6" s="44">
        <v>1430</v>
      </c>
      <c r="EK6" s="44">
        <v>4850</v>
      </c>
      <c r="EL6" s="44">
        <v>15512</v>
      </c>
      <c r="EM6" s="44">
        <v>14635</v>
      </c>
      <c r="EN6" s="44">
        <v>183</v>
      </c>
      <c r="EO6" s="44">
        <v>691</v>
      </c>
      <c r="EP6" s="44">
        <v>24220</v>
      </c>
      <c r="EQ6" s="44">
        <v>19629</v>
      </c>
      <c r="ER6" s="44">
        <v>0</v>
      </c>
      <c r="ES6" s="44">
        <v>0</v>
      </c>
      <c r="ET6" s="44">
        <v>25439</v>
      </c>
      <c r="EU6" s="44">
        <v>18489</v>
      </c>
      <c r="EV6" s="44">
        <v>0</v>
      </c>
      <c r="EW6" s="44">
        <v>0</v>
      </c>
      <c r="EX6" s="44">
        <v>312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9368</v>
      </c>
      <c r="FG6" s="44">
        <v>0</v>
      </c>
      <c r="FH6" s="44">
        <v>0</v>
      </c>
      <c r="FI6" s="44">
        <v>0</v>
      </c>
      <c r="FJ6" s="44">
        <v>7130</v>
      </c>
      <c r="FK6" s="44">
        <v>0</v>
      </c>
      <c r="FL6" s="44">
        <v>0</v>
      </c>
      <c r="FM6" s="44">
        <v>0</v>
      </c>
      <c r="FN6" s="18">
        <f t="shared" si="7"/>
        <v>0.82681363436746136</v>
      </c>
      <c r="FO6" s="19">
        <f t="shared" si="8"/>
        <v>0.73831868469021278</v>
      </c>
      <c r="FP6" s="27">
        <f t="shared" si="9"/>
        <v>0.33181432619249579</v>
      </c>
      <c r="FQ6" s="16">
        <f t="shared" si="0"/>
        <v>0.87930698628410353</v>
      </c>
      <c r="FR6" s="17">
        <f t="shared" si="1"/>
        <v>0.87771369642565511</v>
      </c>
      <c r="FS6" s="16">
        <f t="shared" si="10"/>
        <v>0.99009044435705862</v>
      </c>
      <c r="FT6" s="16">
        <f t="shared" si="3"/>
        <v>1.036221197290925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330+3048+300</f>
        <v>3678</v>
      </c>
      <c r="J7" s="30">
        <f t="shared" si="4"/>
        <v>9448</v>
      </c>
      <c r="K7" s="35">
        <f t="shared" si="5"/>
        <v>7629</v>
      </c>
      <c r="L7" s="30">
        <v>102</v>
      </c>
      <c r="M7" s="36">
        <f t="shared" si="6"/>
        <v>3052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332</v>
      </c>
      <c r="AL7" s="44">
        <v>793</v>
      </c>
      <c r="AM7" s="44">
        <v>500</v>
      </c>
      <c r="AN7" s="44">
        <v>41</v>
      </c>
      <c r="AO7" s="44">
        <v>211</v>
      </c>
      <c r="AP7" s="44">
        <v>447</v>
      </c>
      <c r="AQ7" s="44">
        <v>567</v>
      </c>
      <c r="AR7" s="44">
        <v>5</v>
      </c>
      <c r="AS7" s="44">
        <v>195</v>
      </c>
      <c r="AT7" s="44">
        <v>769</v>
      </c>
      <c r="AU7" s="44">
        <v>532</v>
      </c>
      <c r="AV7" s="44">
        <v>0</v>
      </c>
      <c r="AW7" s="44">
        <v>173</v>
      </c>
      <c r="AX7" s="44">
        <v>627</v>
      </c>
      <c r="AY7" s="44">
        <v>585</v>
      </c>
      <c r="AZ7" s="44">
        <v>0</v>
      </c>
      <c r="BA7" s="44">
        <v>91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1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73</v>
      </c>
      <c r="EH7" s="44">
        <v>604</v>
      </c>
      <c r="EI7" s="44">
        <v>561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15</v>
      </c>
      <c r="EP7" s="44">
        <v>543</v>
      </c>
      <c r="EQ7" s="44">
        <v>440</v>
      </c>
      <c r="ER7" s="44">
        <v>0</v>
      </c>
      <c r="ES7" s="44">
        <v>0</v>
      </c>
      <c r="ET7" s="44">
        <v>596</v>
      </c>
      <c r="EU7" s="44">
        <v>398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544</v>
      </c>
      <c r="FG7" s="44">
        <v>0</v>
      </c>
      <c r="FH7" s="44">
        <v>0</v>
      </c>
      <c r="FI7" s="44">
        <v>0</v>
      </c>
      <c r="FJ7" s="44">
        <v>290</v>
      </c>
      <c r="FK7" s="44">
        <v>0</v>
      </c>
      <c r="FL7" s="44">
        <v>0</v>
      </c>
      <c r="FM7" s="44">
        <v>0</v>
      </c>
      <c r="FN7" s="18">
        <f t="shared" si="7"/>
        <v>0.96008846888509103</v>
      </c>
      <c r="FO7" s="19">
        <f t="shared" si="8"/>
        <v>0.7772192620890721</v>
      </c>
      <c r="FP7" s="27">
        <f t="shared" si="9"/>
        <v>0.30682617874736101</v>
      </c>
      <c r="FQ7" s="16">
        <f t="shared" si="0"/>
        <v>1.0753471431823356</v>
      </c>
      <c r="FR7" s="17">
        <f t="shared" si="1"/>
        <v>0.95410205102551271</v>
      </c>
      <c r="FS7" s="16">
        <f t="shared" si="10"/>
        <v>1.02</v>
      </c>
      <c r="FT7" s="16">
        <f t="shared" si="3"/>
        <v>0.82979880369766179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15974</v>
      </c>
      <c r="K8" s="35">
        <f t="shared" si="5"/>
        <v>14116</v>
      </c>
      <c r="L8" s="30">
        <v>198</v>
      </c>
      <c r="M8" s="36">
        <f t="shared" si="6"/>
        <v>4337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499</v>
      </c>
      <c r="Z8" s="44">
        <v>1091</v>
      </c>
      <c r="AA8" s="44">
        <v>1234</v>
      </c>
      <c r="AB8" s="44">
        <v>22</v>
      </c>
      <c r="AC8" s="44">
        <v>752</v>
      </c>
      <c r="AD8" s="44">
        <v>513</v>
      </c>
      <c r="AE8" s="44">
        <v>695</v>
      </c>
      <c r="AF8" s="44">
        <v>39</v>
      </c>
      <c r="AG8" s="44">
        <v>410</v>
      </c>
      <c r="AH8" s="44">
        <v>750</v>
      </c>
      <c r="AI8" s="44">
        <v>841</v>
      </c>
      <c r="AJ8" s="44">
        <v>50</v>
      </c>
      <c r="AK8" s="44">
        <v>458</v>
      </c>
      <c r="AL8" s="44">
        <v>829</v>
      </c>
      <c r="AM8" s="44">
        <v>863</v>
      </c>
      <c r="AN8" s="44">
        <v>98</v>
      </c>
      <c r="AO8" s="44">
        <v>408</v>
      </c>
      <c r="AP8" s="44">
        <v>955</v>
      </c>
      <c r="AQ8" s="44">
        <v>1800</v>
      </c>
      <c r="AR8" s="44">
        <v>128</v>
      </c>
      <c r="AS8" s="44">
        <v>443</v>
      </c>
      <c r="AT8" s="44">
        <v>996</v>
      </c>
      <c r="AU8" s="44">
        <v>1088</v>
      </c>
      <c r="AV8" s="44">
        <v>64</v>
      </c>
      <c r="AW8" s="44">
        <v>204</v>
      </c>
      <c r="AX8" s="44">
        <v>1070</v>
      </c>
      <c r="AY8" s="44">
        <v>973</v>
      </c>
      <c r="AZ8" s="44">
        <v>23</v>
      </c>
      <c r="BA8" s="44">
        <v>217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100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1378</v>
      </c>
      <c r="EE8" s="44">
        <v>1134</v>
      </c>
      <c r="EF8" s="44">
        <v>28</v>
      </c>
      <c r="EG8" s="44">
        <v>222</v>
      </c>
      <c r="EH8" s="44">
        <v>1648</v>
      </c>
      <c r="EI8" s="44">
        <v>1225</v>
      </c>
      <c r="EJ8" s="44">
        <v>16</v>
      </c>
      <c r="EK8" s="44">
        <v>72</v>
      </c>
      <c r="EL8" s="44">
        <v>542</v>
      </c>
      <c r="EM8" s="44">
        <v>478</v>
      </c>
      <c r="EN8" s="44">
        <v>4</v>
      </c>
      <c r="EO8" s="44">
        <v>15</v>
      </c>
      <c r="EP8" s="44">
        <v>865</v>
      </c>
      <c r="EQ8" s="44">
        <v>735</v>
      </c>
      <c r="ER8" s="44">
        <v>0</v>
      </c>
      <c r="ES8" s="44">
        <v>1</v>
      </c>
      <c r="ET8" s="44">
        <v>880</v>
      </c>
      <c r="EU8" s="44">
        <v>697</v>
      </c>
      <c r="EV8" s="44">
        <v>1</v>
      </c>
      <c r="EW8" s="44">
        <v>1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0.8654607727710586</v>
      </c>
      <c r="FO8" s="19">
        <f t="shared" si="8"/>
        <v>0.76602804238467304</v>
      </c>
      <c r="FP8" s="27">
        <f t="shared" si="9"/>
        <v>0.23209889757037355</v>
      </c>
      <c r="FQ8" s="16">
        <f t="shared" si="0"/>
        <v>0.98325741721039028</v>
      </c>
      <c r="FR8" s="17">
        <f t="shared" si="1"/>
        <v>0.9621702678754005</v>
      </c>
      <c r="FS8" s="16">
        <f t="shared" si="10"/>
        <v>1.0702702702702702</v>
      </c>
      <c r="FT8" s="16">
        <f t="shared" si="3"/>
        <v>0.94385201305767141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26305</v>
      </c>
      <c r="K9" s="35">
        <f t="shared" si="5"/>
        <v>21487</v>
      </c>
      <c r="L9" s="30">
        <v>967</v>
      </c>
      <c r="M9" s="36">
        <f t="shared" si="6"/>
        <v>7891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783</v>
      </c>
      <c r="Z9" s="44">
        <v>1803</v>
      </c>
      <c r="AA9" s="44">
        <v>1891</v>
      </c>
      <c r="AB9" s="44">
        <v>21</v>
      </c>
      <c r="AC9" s="44">
        <v>1388</v>
      </c>
      <c r="AD9" s="44">
        <v>860</v>
      </c>
      <c r="AE9" s="44">
        <v>1133</v>
      </c>
      <c r="AF9" s="44">
        <v>40</v>
      </c>
      <c r="AG9" s="44">
        <v>824</v>
      </c>
      <c r="AH9" s="44">
        <v>1284</v>
      </c>
      <c r="AI9" s="44">
        <v>1325</v>
      </c>
      <c r="AJ9" s="44">
        <v>90</v>
      </c>
      <c r="AK9" s="44">
        <v>948</v>
      </c>
      <c r="AL9" s="44">
        <v>1763</v>
      </c>
      <c r="AM9" s="44">
        <v>1370</v>
      </c>
      <c r="AN9" s="44">
        <v>250</v>
      </c>
      <c r="AO9" s="44">
        <v>909</v>
      </c>
      <c r="AP9" s="44">
        <v>1625</v>
      </c>
      <c r="AQ9" s="44">
        <v>1693</v>
      </c>
      <c r="AR9" s="44">
        <v>366</v>
      </c>
      <c r="AS9" s="44">
        <v>819</v>
      </c>
      <c r="AT9" s="44">
        <v>2018</v>
      </c>
      <c r="AU9" s="44">
        <v>1983</v>
      </c>
      <c r="AV9" s="44">
        <v>3</v>
      </c>
      <c r="AW9" s="44">
        <v>532</v>
      </c>
      <c r="AX9" s="44">
        <v>1837</v>
      </c>
      <c r="AY9" s="44">
        <v>1685</v>
      </c>
      <c r="AZ9" s="44">
        <v>2</v>
      </c>
      <c r="BA9" s="44">
        <v>403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1</v>
      </c>
      <c r="CH9" s="44">
        <v>230</v>
      </c>
      <c r="CI9" s="44">
        <v>99</v>
      </c>
      <c r="CJ9" s="44">
        <v>0</v>
      </c>
      <c r="CK9" s="44">
        <v>13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46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1942</v>
      </c>
      <c r="EE9" s="44">
        <v>1679</v>
      </c>
      <c r="EF9" s="44">
        <v>0</v>
      </c>
      <c r="EG9" s="44">
        <v>258</v>
      </c>
      <c r="EH9" s="44">
        <v>2044</v>
      </c>
      <c r="EI9" s="44">
        <v>1777</v>
      </c>
      <c r="EJ9" s="44">
        <v>0</v>
      </c>
      <c r="EK9" s="44">
        <v>146</v>
      </c>
      <c r="EL9" s="44">
        <v>881</v>
      </c>
      <c r="EM9" s="44">
        <v>764</v>
      </c>
      <c r="EN9" s="44">
        <v>0</v>
      </c>
      <c r="EO9" s="44">
        <v>39</v>
      </c>
      <c r="EP9" s="44">
        <v>1389</v>
      </c>
      <c r="EQ9" s="44">
        <v>1117</v>
      </c>
      <c r="ER9" s="44">
        <v>0</v>
      </c>
      <c r="ES9" s="44">
        <v>0</v>
      </c>
      <c r="ET9" s="44">
        <v>1388</v>
      </c>
      <c r="EU9" s="44">
        <v>970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65</v>
      </c>
      <c r="FC9" s="44">
        <v>0</v>
      </c>
      <c r="FD9" s="44">
        <v>0</v>
      </c>
      <c r="FE9" s="44">
        <v>0</v>
      </c>
      <c r="FF9" s="44">
        <v>1025</v>
      </c>
      <c r="FG9" s="44">
        <v>0</v>
      </c>
      <c r="FH9" s="44">
        <v>0</v>
      </c>
      <c r="FI9" s="44">
        <v>0</v>
      </c>
      <c r="FJ9" s="44">
        <v>625</v>
      </c>
      <c r="FK9" s="44">
        <v>1</v>
      </c>
      <c r="FL9" s="44">
        <v>0</v>
      </c>
      <c r="FM9" s="44">
        <v>0</v>
      </c>
      <c r="FN9" s="18">
        <f t="shared" si="7"/>
        <v>0.8817329453604914</v>
      </c>
      <c r="FO9" s="19">
        <f t="shared" si="8"/>
        <v>0.72596184933721308</v>
      </c>
      <c r="FP9" s="27">
        <f t="shared" si="9"/>
        <v>0.25512447462010995</v>
      </c>
      <c r="FQ9" s="16">
        <f t="shared" si="0"/>
        <v>0.98627722995013312</v>
      </c>
      <c r="FR9" s="17">
        <f t="shared" si="1"/>
        <v>0.86484202052726911</v>
      </c>
      <c r="FS9" s="16">
        <f t="shared" si="10"/>
        <v>1.1443786982248521</v>
      </c>
      <c r="FT9" s="16">
        <f t="shared" si="3"/>
        <v>0.73302368787738037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456+20561+150</f>
        <v>21167</v>
      </c>
      <c r="H10" s="31">
        <v>255</v>
      </c>
      <c r="I10" s="31">
        <f>890+5580+1158</f>
        <v>7628</v>
      </c>
      <c r="J10" s="30">
        <f t="shared" si="4"/>
        <v>21194</v>
      </c>
      <c r="K10" s="35">
        <f t="shared" si="5"/>
        <v>18289</v>
      </c>
      <c r="L10" s="30">
        <v>252</v>
      </c>
      <c r="M10" s="36">
        <f t="shared" si="6"/>
        <v>7509</v>
      </c>
      <c r="N10" s="44">
        <v>722</v>
      </c>
      <c r="O10" s="44">
        <v>662</v>
      </c>
      <c r="P10" s="44">
        <v>0</v>
      </c>
      <c r="Q10" s="44">
        <v>495</v>
      </c>
      <c r="R10" s="44">
        <v>575</v>
      </c>
      <c r="S10" s="44">
        <v>537</v>
      </c>
      <c r="T10" s="44">
        <v>1</v>
      </c>
      <c r="U10" s="44">
        <v>520</v>
      </c>
      <c r="V10" s="44">
        <v>1211</v>
      </c>
      <c r="W10" s="44">
        <v>1213</v>
      </c>
      <c r="X10" s="44">
        <v>0</v>
      </c>
      <c r="Y10" s="44">
        <v>1157</v>
      </c>
      <c r="Z10" s="44">
        <v>1861</v>
      </c>
      <c r="AA10" s="44">
        <v>1831</v>
      </c>
      <c r="AB10" s="44">
        <v>0</v>
      </c>
      <c r="AC10" s="44">
        <v>1447</v>
      </c>
      <c r="AD10" s="44">
        <v>841</v>
      </c>
      <c r="AE10" s="44">
        <v>1417</v>
      </c>
      <c r="AF10" s="44">
        <v>18</v>
      </c>
      <c r="AG10" s="44">
        <v>649</v>
      </c>
      <c r="AH10" s="44">
        <v>997</v>
      </c>
      <c r="AI10" s="44">
        <v>1230</v>
      </c>
      <c r="AJ10" s="44">
        <v>50</v>
      </c>
      <c r="AK10" s="44">
        <v>667</v>
      </c>
      <c r="AL10" s="44">
        <v>1177</v>
      </c>
      <c r="AM10" s="44">
        <v>1277</v>
      </c>
      <c r="AN10" s="44">
        <v>50</v>
      </c>
      <c r="AO10" s="44">
        <v>595</v>
      </c>
      <c r="AP10" s="44">
        <v>1191</v>
      </c>
      <c r="AQ10" s="44">
        <v>1224</v>
      </c>
      <c r="AR10" s="44">
        <v>126</v>
      </c>
      <c r="AS10" s="44">
        <v>467</v>
      </c>
      <c r="AT10" s="44">
        <v>1252</v>
      </c>
      <c r="AU10" s="44">
        <v>1254</v>
      </c>
      <c r="AV10" s="44">
        <v>0</v>
      </c>
      <c r="AW10" s="44">
        <v>313</v>
      </c>
      <c r="AX10" s="44">
        <v>1251</v>
      </c>
      <c r="AY10" s="44">
        <v>1203</v>
      </c>
      <c r="AZ10" s="44">
        <v>0</v>
      </c>
      <c r="BA10" s="44">
        <v>197</v>
      </c>
      <c r="BB10" s="44">
        <v>400</v>
      </c>
      <c r="BC10" s="44">
        <v>331</v>
      </c>
      <c r="BD10" s="44">
        <v>0</v>
      </c>
      <c r="BE10" s="44">
        <v>193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123</v>
      </c>
      <c r="CI10" s="44">
        <v>77</v>
      </c>
      <c r="CJ10" s="44">
        <v>0</v>
      </c>
      <c r="CK10" s="44">
        <v>17</v>
      </c>
      <c r="CL10" s="44">
        <v>38</v>
      </c>
      <c r="CM10" s="44">
        <v>23</v>
      </c>
      <c r="CN10" s="44">
        <v>0</v>
      </c>
      <c r="CO10" s="44">
        <v>5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753</v>
      </c>
      <c r="CZ10" s="44">
        <v>4</v>
      </c>
      <c r="DA10" s="44">
        <v>454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30</v>
      </c>
      <c r="DJ10" s="44">
        <v>56</v>
      </c>
      <c r="DK10" s="44">
        <v>64</v>
      </c>
      <c r="DL10" s="44">
        <v>0</v>
      </c>
      <c r="DM10" s="44">
        <v>26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74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1287</v>
      </c>
      <c r="EE10" s="44">
        <v>1138</v>
      </c>
      <c r="EF10" s="44">
        <v>0</v>
      </c>
      <c r="EG10" s="44">
        <v>96</v>
      </c>
      <c r="EH10" s="44">
        <v>1315</v>
      </c>
      <c r="EI10" s="44">
        <v>1219</v>
      </c>
      <c r="EJ10" s="44">
        <v>1</v>
      </c>
      <c r="EK10" s="44">
        <v>68</v>
      </c>
      <c r="EL10" s="44">
        <v>691</v>
      </c>
      <c r="EM10" s="44">
        <v>570</v>
      </c>
      <c r="EN10" s="44">
        <v>0</v>
      </c>
      <c r="EO10" s="44">
        <v>11</v>
      </c>
      <c r="EP10" s="44">
        <v>1090</v>
      </c>
      <c r="EQ10" s="44">
        <v>896</v>
      </c>
      <c r="ER10" s="44">
        <v>0</v>
      </c>
      <c r="ES10" s="44">
        <v>0</v>
      </c>
      <c r="ET10" s="44">
        <v>1188</v>
      </c>
      <c r="EU10" s="44">
        <v>933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2</v>
      </c>
      <c r="FD10" s="44">
        <v>0</v>
      </c>
      <c r="FE10" s="44">
        <v>0</v>
      </c>
      <c r="FF10" s="44">
        <v>1035</v>
      </c>
      <c r="FG10" s="44">
        <v>0</v>
      </c>
      <c r="FH10" s="44">
        <v>0</v>
      </c>
      <c r="FI10" s="44">
        <v>6</v>
      </c>
      <c r="FJ10" s="44">
        <v>526</v>
      </c>
      <c r="FK10" s="44">
        <v>0</v>
      </c>
      <c r="FL10" s="44">
        <v>0</v>
      </c>
      <c r="FM10" s="44">
        <v>0</v>
      </c>
      <c r="FN10" s="18">
        <f t="shared" si="7"/>
        <v>0.79727870924569688</v>
      </c>
      <c r="FO10" s="19">
        <f t="shared" si="8"/>
        <v>0.68928212944719136</v>
      </c>
      <c r="FP10" s="27">
        <f t="shared" si="9"/>
        <v>0.27915535893527643</v>
      </c>
      <c r="FQ10" s="16">
        <f t="shared" si="0"/>
        <v>0.89095342189339166</v>
      </c>
      <c r="FR10" s="17">
        <f t="shared" si="1"/>
        <v>0.86403363726555482</v>
      </c>
      <c r="FS10" s="16">
        <f t="shared" si="10"/>
        <v>0.9882352941176471</v>
      </c>
      <c r="FT10" s="16">
        <f t="shared" si="3"/>
        <v>0.98439958049292087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6983</v>
      </c>
      <c r="K11" s="35">
        <f t="shared" si="5"/>
        <v>5458</v>
      </c>
      <c r="L11" s="30">
        <v>75</v>
      </c>
      <c r="M11" s="36">
        <f t="shared" si="6"/>
        <v>1575</v>
      </c>
      <c r="N11" s="44">
        <v>155</v>
      </c>
      <c r="O11" s="44">
        <v>155</v>
      </c>
      <c r="P11" s="44">
        <v>1</v>
      </c>
      <c r="Q11" s="44">
        <v>105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155</v>
      </c>
      <c r="Z11" s="44">
        <v>467</v>
      </c>
      <c r="AA11" s="44">
        <v>399</v>
      </c>
      <c r="AB11" s="44">
        <v>1</v>
      </c>
      <c r="AC11" s="44">
        <v>250</v>
      </c>
      <c r="AD11" s="44">
        <v>177</v>
      </c>
      <c r="AE11" s="44">
        <v>161</v>
      </c>
      <c r="AF11" s="44">
        <v>2</v>
      </c>
      <c r="AG11" s="44">
        <v>97</v>
      </c>
      <c r="AH11" s="44">
        <v>217</v>
      </c>
      <c r="AI11" s="44">
        <v>206</v>
      </c>
      <c r="AJ11" s="44">
        <v>2</v>
      </c>
      <c r="AK11" s="44">
        <v>103</v>
      </c>
      <c r="AL11" s="44">
        <v>275</v>
      </c>
      <c r="AM11" s="44">
        <v>235</v>
      </c>
      <c r="AN11" s="44">
        <v>1</v>
      </c>
      <c r="AO11" s="44">
        <v>112</v>
      </c>
      <c r="AP11" s="44">
        <v>333</v>
      </c>
      <c r="AQ11" s="44">
        <v>293</v>
      </c>
      <c r="AR11" s="44">
        <v>9</v>
      </c>
      <c r="AS11" s="44">
        <v>102</v>
      </c>
      <c r="AT11" s="44">
        <v>321</v>
      </c>
      <c r="AU11" s="44">
        <v>286</v>
      </c>
      <c r="AV11" s="44">
        <v>44</v>
      </c>
      <c r="AW11" s="44">
        <v>97</v>
      </c>
      <c r="AX11" s="44">
        <v>410</v>
      </c>
      <c r="AY11" s="44">
        <v>381</v>
      </c>
      <c r="AZ11" s="44">
        <v>10</v>
      </c>
      <c r="BA11" s="44">
        <v>58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682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110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355</v>
      </c>
      <c r="EF11" s="44">
        <v>1</v>
      </c>
      <c r="EG11" s="44">
        <v>69</v>
      </c>
      <c r="EH11" s="44">
        <v>478</v>
      </c>
      <c r="EI11" s="44">
        <v>420</v>
      </c>
      <c r="EJ11" s="44">
        <v>0</v>
      </c>
      <c r="EK11" s="44">
        <v>40</v>
      </c>
      <c r="EL11" s="44">
        <v>233</v>
      </c>
      <c r="EM11" s="44">
        <v>190</v>
      </c>
      <c r="EN11" s="44">
        <v>0</v>
      </c>
      <c r="EO11" s="44">
        <v>8</v>
      </c>
      <c r="EP11" s="44">
        <v>410</v>
      </c>
      <c r="EQ11" s="44">
        <v>280</v>
      </c>
      <c r="ER11" s="44">
        <v>0</v>
      </c>
      <c r="ES11" s="44">
        <v>0</v>
      </c>
      <c r="ET11" s="44">
        <v>434</v>
      </c>
      <c r="EU11" s="44">
        <v>218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515</v>
      </c>
      <c r="FG11" s="44">
        <v>0</v>
      </c>
      <c r="FH11" s="44">
        <v>0</v>
      </c>
      <c r="FI11" s="44">
        <v>0</v>
      </c>
      <c r="FJ11" s="44">
        <v>222</v>
      </c>
      <c r="FK11" s="44">
        <v>1</v>
      </c>
      <c r="FL11" s="44">
        <v>0</v>
      </c>
      <c r="FM11" s="44">
        <v>0</v>
      </c>
      <c r="FN11" s="18">
        <f t="shared" si="7"/>
        <v>0.84496588052196819</v>
      </c>
      <c r="FO11" s="19">
        <f t="shared" si="8"/>
        <v>0.66239674368490364</v>
      </c>
      <c r="FP11" s="27">
        <f t="shared" si="9"/>
        <v>0.18855501017598467</v>
      </c>
      <c r="FQ11" s="16">
        <f t="shared" si="0"/>
        <v>0.97828523395909217</v>
      </c>
      <c r="FR11" s="17">
        <f t="shared" si="1"/>
        <v>0.85871617369414721</v>
      </c>
      <c r="FS11" s="16">
        <f t="shared" si="10"/>
        <v>1</v>
      </c>
      <c r="FT11" s="16">
        <f t="shared" si="3"/>
        <v>0.85831062670299729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15347</v>
      </c>
      <c r="K12" s="35">
        <f t="shared" si="5"/>
        <v>12550</v>
      </c>
      <c r="L12" s="30">
        <v>175</v>
      </c>
      <c r="M12" s="36">
        <f t="shared" si="6"/>
        <v>5662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404</v>
      </c>
      <c r="V12" s="44">
        <v>827</v>
      </c>
      <c r="W12" s="44">
        <v>813</v>
      </c>
      <c r="X12" s="44">
        <v>0</v>
      </c>
      <c r="Y12" s="44">
        <v>681</v>
      </c>
      <c r="Z12" s="44">
        <v>1269</v>
      </c>
      <c r="AA12" s="44">
        <v>1241</v>
      </c>
      <c r="AB12" s="44">
        <v>1</v>
      </c>
      <c r="AC12" s="44">
        <v>1041</v>
      </c>
      <c r="AD12" s="44">
        <v>623</v>
      </c>
      <c r="AE12" s="44">
        <v>675</v>
      </c>
      <c r="AF12" s="44">
        <v>3</v>
      </c>
      <c r="AG12" s="44">
        <v>572</v>
      </c>
      <c r="AH12" s="44">
        <v>811</v>
      </c>
      <c r="AI12" s="44">
        <v>701</v>
      </c>
      <c r="AJ12" s="44">
        <v>6</v>
      </c>
      <c r="AK12" s="44">
        <v>561</v>
      </c>
      <c r="AL12" s="44">
        <v>856</v>
      </c>
      <c r="AM12" s="44">
        <v>899</v>
      </c>
      <c r="AN12" s="44">
        <v>48</v>
      </c>
      <c r="AO12" s="44">
        <v>522</v>
      </c>
      <c r="AP12" s="44">
        <v>804</v>
      </c>
      <c r="AQ12" s="44">
        <v>882</v>
      </c>
      <c r="AR12" s="44">
        <v>109</v>
      </c>
      <c r="AS12" s="44">
        <v>470</v>
      </c>
      <c r="AT12" s="44">
        <v>1025</v>
      </c>
      <c r="AU12" s="44">
        <v>998</v>
      </c>
      <c r="AV12" s="44">
        <v>0</v>
      </c>
      <c r="AW12" s="44">
        <v>388</v>
      </c>
      <c r="AX12" s="44">
        <v>918</v>
      </c>
      <c r="AY12" s="44">
        <v>928</v>
      </c>
      <c r="AZ12" s="44">
        <v>0</v>
      </c>
      <c r="BA12" s="44">
        <v>270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1012</v>
      </c>
      <c r="EE12" s="44">
        <v>962</v>
      </c>
      <c r="EF12" s="44">
        <v>0</v>
      </c>
      <c r="EG12" s="44">
        <v>229</v>
      </c>
      <c r="EH12" s="44">
        <v>1248</v>
      </c>
      <c r="EI12" s="44">
        <v>1121</v>
      </c>
      <c r="EJ12" s="44">
        <v>0</v>
      </c>
      <c r="EK12" s="44">
        <v>282</v>
      </c>
      <c r="EL12" s="44">
        <v>504</v>
      </c>
      <c r="EM12" s="44">
        <v>397</v>
      </c>
      <c r="EN12" s="44">
        <v>0</v>
      </c>
      <c r="EO12" s="44">
        <v>30</v>
      </c>
      <c r="EP12" s="44">
        <v>824</v>
      </c>
      <c r="EQ12" s="44">
        <v>612</v>
      </c>
      <c r="ER12" s="44">
        <v>0</v>
      </c>
      <c r="ES12" s="44">
        <v>0</v>
      </c>
      <c r="ET12" s="44">
        <v>879</v>
      </c>
      <c r="EU12" s="44">
        <v>637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699</v>
      </c>
      <c r="FG12" s="44">
        <v>0</v>
      </c>
      <c r="FH12" s="44">
        <v>0</v>
      </c>
      <c r="FI12" s="44">
        <v>0</v>
      </c>
      <c r="FJ12" s="44">
        <v>413</v>
      </c>
      <c r="FK12" s="44">
        <v>0</v>
      </c>
      <c r="FL12" s="44">
        <v>0</v>
      </c>
      <c r="FM12" s="44">
        <v>0</v>
      </c>
      <c r="FN12" s="18">
        <f t="shared" si="7"/>
        <v>0.85201449116258643</v>
      </c>
      <c r="FO12" s="19">
        <f t="shared" si="8"/>
        <v>0.69848501482050718</v>
      </c>
      <c r="FP12" s="27">
        <f t="shared" si="9"/>
        <v>0.31079152486551764</v>
      </c>
      <c r="FQ12" s="16">
        <f t="shared" si="0"/>
        <v>0.93198518248618445</v>
      </c>
      <c r="FR12" s="17">
        <f t="shared" si="1"/>
        <v>0.79450493795897692</v>
      </c>
      <c r="FS12" s="16">
        <f t="shared" si="10"/>
        <v>1</v>
      </c>
      <c r="FT12" s="16">
        <f t="shared" si="3"/>
        <v>1.1693515076414704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1130+5285+1481</f>
        <v>7896</v>
      </c>
      <c r="J15" s="30">
        <f t="shared" si="4"/>
        <v>31538</v>
      </c>
      <c r="K15" s="35">
        <f t="shared" si="5"/>
        <v>25669</v>
      </c>
      <c r="L15" s="30">
        <v>357</v>
      </c>
      <c r="M15" s="36">
        <f t="shared" si="6"/>
        <v>8159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511</v>
      </c>
      <c r="V15" s="44">
        <v>1477</v>
      </c>
      <c r="W15" s="44">
        <v>1267</v>
      </c>
      <c r="X15" s="44">
        <v>0</v>
      </c>
      <c r="Y15" s="44">
        <v>912</v>
      </c>
      <c r="Z15" s="44">
        <v>2590</v>
      </c>
      <c r="AA15" s="44">
        <v>2227</v>
      </c>
      <c r="AB15" s="44">
        <v>0</v>
      </c>
      <c r="AC15" s="44">
        <v>1376</v>
      </c>
      <c r="AD15" s="44">
        <v>1282</v>
      </c>
      <c r="AE15" s="44">
        <v>1004</v>
      </c>
      <c r="AF15" s="44">
        <v>12</v>
      </c>
      <c r="AG15" s="44">
        <v>667</v>
      </c>
      <c r="AH15" s="44">
        <v>1378</v>
      </c>
      <c r="AI15" s="44">
        <v>1209</v>
      </c>
      <c r="AJ15" s="44">
        <v>6</v>
      </c>
      <c r="AK15" s="44">
        <v>701</v>
      </c>
      <c r="AL15" s="44">
        <v>1690</v>
      </c>
      <c r="AM15" s="44">
        <v>1525</v>
      </c>
      <c r="AN15" s="44">
        <v>33</v>
      </c>
      <c r="AO15" s="44">
        <v>758</v>
      </c>
      <c r="AP15" s="44">
        <v>2067</v>
      </c>
      <c r="AQ15" s="44">
        <v>1867</v>
      </c>
      <c r="AR15" s="44">
        <v>32</v>
      </c>
      <c r="AS15" s="44">
        <v>736</v>
      </c>
      <c r="AT15" s="44">
        <v>2356</v>
      </c>
      <c r="AU15" s="44">
        <v>2024</v>
      </c>
      <c r="AV15" s="44">
        <v>30</v>
      </c>
      <c r="AW15" s="44">
        <v>644</v>
      </c>
      <c r="AX15" s="44">
        <v>2343</v>
      </c>
      <c r="AY15" s="44">
        <v>2138</v>
      </c>
      <c r="AZ15" s="44">
        <v>232</v>
      </c>
      <c r="BA15" s="44">
        <v>448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1961</v>
      </c>
      <c r="EE15" s="44">
        <v>1887</v>
      </c>
      <c r="EF15" s="44">
        <v>0</v>
      </c>
      <c r="EG15" s="44">
        <v>227</v>
      </c>
      <c r="EH15" s="44">
        <v>2088</v>
      </c>
      <c r="EI15" s="44">
        <v>2144</v>
      </c>
      <c r="EJ15" s="44">
        <v>0</v>
      </c>
      <c r="EK15" s="44">
        <v>197</v>
      </c>
      <c r="EL15" s="44">
        <v>929</v>
      </c>
      <c r="EM15" s="44">
        <v>941</v>
      </c>
      <c r="EN15" s="44">
        <v>0</v>
      </c>
      <c r="EO15" s="44">
        <v>46</v>
      </c>
      <c r="EP15" s="44">
        <v>1579</v>
      </c>
      <c r="EQ15" s="44">
        <v>1219</v>
      </c>
      <c r="ER15" s="44">
        <v>0</v>
      </c>
      <c r="ES15" s="44">
        <v>4</v>
      </c>
      <c r="ET15" s="44">
        <v>1704</v>
      </c>
      <c r="EU15" s="44">
        <v>1237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1687</v>
      </c>
      <c r="FG15" s="44">
        <v>0</v>
      </c>
      <c r="FH15" s="44">
        <v>0</v>
      </c>
      <c r="FI15" s="44">
        <v>0</v>
      </c>
      <c r="FJ15" s="44">
        <v>783</v>
      </c>
      <c r="FK15" s="44">
        <v>0</v>
      </c>
      <c r="FL15" s="44">
        <v>0</v>
      </c>
      <c r="FM15" s="44">
        <v>0</v>
      </c>
      <c r="FN15" s="18">
        <f t="shared" si="7"/>
        <v>0.92411774931911683</v>
      </c>
      <c r="FO15" s="19">
        <f t="shared" si="8"/>
        <v>0.75407081184446889</v>
      </c>
      <c r="FP15" s="27">
        <f t="shared" si="9"/>
        <v>0.23639682447702381</v>
      </c>
      <c r="FQ15" s="16">
        <f t="shared" si="0"/>
        <v>1.0344058512906293</v>
      </c>
      <c r="FR15" s="17">
        <f t="shared" si="1"/>
        <v>0.96402148195440718</v>
      </c>
      <c r="FS15" s="16">
        <f t="shared" si="10"/>
        <v>1.1333333333333333</v>
      </c>
      <c r="FT15" s="16">
        <f t="shared" si="3"/>
        <v>1.033308004052685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588+200+18333.0148803517</f>
        <v>19121.0148803517</v>
      </c>
      <c r="G16" s="30">
        <f>402+16957+130</f>
        <v>17489</v>
      </c>
      <c r="H16" s="31">
        <v>195</v>
      </c>
      <c r="I16" s="31">
        <f>954+6135+504</f>
        <v>7593</v>
      </c>
      <c r="J16" s="30">
        <f t="shared" si="4"/>
        <v>17938</v>
      </c>
      <c r="K16" s="35">
        <f t="shared" si="5"/>
        <v>14467</v>
      </c>
      <c r="L16" s="30">
        <v>194</v>
      </c>
      <c r="M16" s="36">
        <f t="shared" si="6"/>
        <v>6155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410</v>
      </c>
      <c r="V16" s="44">
        <v>991</v>
      </c>
      <c r="W16" s="44">
        <v>1025</v>
      </c>
      <c r="X16" s="44">
        <v>0</v>
      </c>
      <c r="Y16" s="44">
        <v>777</v>
      </c>
      <c r="Z16" s="44">
        <v>1813</v>
      </c>
      <c r="AA16" s="44">
        <v>1587</v>
      </c>
      <c r="AB16" s="44">
        <v>0</v>
      </c>
      <c r="AC16" s="44">
        <v>1188</v>
      </c>
      <c r="AD16" s="44">
        <v>575</v>
      </c>
      <c r="AE16" s="44">
        <v>913</v>
      </c>
      <c r="AF16" s="44">
        <v>7</v>
      </c>
      <c r="AG16" s="44">
        <v>560</v>
      </c>
      <c r="AH16" s="44">
        <v>728</v>
      </c>
      <c r="AI16" s="44">
        <v>993</v>
      </c>
      <c r="AJ16" s="44">
        <v>20</v>
      </c>
      <c r="AK16" s="44">
        <v>611</v>
      </c>
      <c r="AL16" s="44">
        <v>887</v>
      </c>
      <c r="AM16" s="44">
        <v>1099</v>
      </c>
      <c r="AN16" s="44">
        <v>50</v>
      </c>
      <c r="AO16" s="44">
        <v>607</v>
      </c>
      <c r="AP16" s="44">
        <v>977</v>
      </c>
      <c r="AQ16" s="44">
        <v>977</v>
      </c>
      <c r="AR16" s="44">
        <v>57</v>
      </c>
      <c r="AS16" s="44">
        <v>497</v>
      </c>
      <c r="AT16" s="44">
        <v>1041</v>
      </c>
      <c r="AU16" s="44">
        <v>1092</v>
      </c>
      <c r="AV16" s="44">
        <v>58</v>
      </c>
      <c r="AW16" s="44">
        <v>432</v>
      </c>
      <c r="AX16" s="44">
        <v>1155</v>
      </c>
      <c r="AY16" s="44">
        <v>1141</v>
      </c>
      <c r="AZ16" s="44">
        <v>0</v>
      </c>
      <c r="BA16" s="44">
        <v>357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1247</v>
      </c>
      <c r="EE16" s="44">
        <v>1140</v>
      </c>
      <c r="EF16" s="44">
        <v>0</v>
      </c>
      <c r="EG16" s="44">
        <v>241</v>
      </c>
      <c r="EH16" s="44">
        <v>1299</v>
      </c>
      <c r="EI16" s="44">
        <v>1217</v>
      </c>
      <c r="EJ16" s="44">
        <v>0</v>
      </c>
      <c r="EK16" s="44">
        <v>175</v>
      </c>
      <c r="EL16" s="44">
        <v>621</v>
      </c>
      <c r="EM16" s="44">
        <v>494</v>
      </c>
      <c r="EN16" s="44">
        <v>0</v>
      </c>
      <c r="EO16" s="44">
        <v>71</v>
      </c>
      <c r="EP16" s="44">
        <v>949</v>
      </c>
      <c r="EQ16" s="44">
        <v>769</v>
      </c>
      <c r="ER16" s="44">
        <v>0</v>
      </c>
      <c r="ES16" s="44">
        <v>0</v>
      </c>
      <c r="ET16" s="44">
        <v>962</v>
      </c>
      <c r="EU16" s="44">
        <v>697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892</v>
      </c>
      <c r="FG16" s="44">
        <v>0</v>
      </c>
      <c r="FH16" s="44">
        <v>0</v>
      </c>
      <c r="FI16" s="44">
        <v>0</v>
      </c>
      <c r="FJ16" s="44">
        <v>483</v>
      </c>
      <c r="FK16" s="44">
        <v>0</v>
      </c>
      <c r="FL16" s="44">
        <v>0</v>
      </c>
      <c r="FM16" s="44">
        <v>0</v>
      </c>
      <c r="FN16" s="18">
        <f t="shared" si="7"/>
        <v>0.81532443005530819</v>
      </c>
      <c r="FO16" s="19">
        <f t="shared" si="8"/>
        <v>0.65924726831242408</v>
      </c>
      <c r="FP16" s="27">
        <f t="shared" si="9"/>
        <v>0.27676604163856289</v>
      </c>
      <c r="FQ16" s="16">
        <f t="shared" si="0"/>
        <v>0.93813012082494962</v>
      </c>
      <c r="FR16" s="17">
        <f t="shared" si="1"/>
        <v>0.82720567213677165</v>
      </c>
      <c r="FS16" s="16">
        <f t="shared" si="10"/>
        <v>0.99487179487179489</v>
      </c>
      <c r="FT16" s="16">
        <f t="shared" si="3"/>
        <v>0.81061504016857633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0.83988307892172787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4749</v>
      </c>
      <c r="K18" s="35">
        <f t="shared" si="5"/>
        <v>4057</v>
      </c>
      <c r="L18" s="30">
        <v>60</v>
      </c>
      <c r="M18" s="36">
        <f t="shared" si="6"/>
        <v>1842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312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283</v>
      </c>
      <c r="AD18" s="44">
        <v>201</v>
      </c>
      <c r="AE18" s="44">
        <v>184</v>
      </c>
      <c r="AF18" s="44">
        <v>1</v>
      </c>
      <c r="AG18" s="44">
        <v>112</v>
      </c>
      <c r="AH18" s="44">
        <v>238</v>
      </c>
      <c r="AI18" s="44">
        <v>214</v>
      </c>
      <c r="AJ18" s="44">
        <v>6</v>
      </c>
      <c r="AK18" s="44">
        <v>93</v>
      </c>
      <c r="AL18" s="44">
        <v>282</v>
      </c>
      <c r="AM18" s="44">
        <v>263</v>
      </c>
      <c r="AN18" s="44">
        <v>10</v>
      </c>
      <c r="AO18" s="44">
        <v>115</v>
      </c>
      <c r="AP18" s="44">
        <v>248</v>
      </c>
      <c r="AQ18" s="44">
        <v>231</v>
      </c>
      <c r="AR18" s="44">
        <v>17</v>
      </c>
      <c r="AS18" s="44">
        <v>98</v>
      </c>
      <c r="AT18" s="44">
        <v>279</v>
      </c>
      <c r="AU18" s="44">
        <v>236</v>
      </c>
      <c r="AV18" s="44">
        <v>21</v>
      </c>
      <c r="AW18" s="44">
        <v>72</v>
      </c>
      <c r="AX18" s="44">
        <v>275</v>
      </c>
      <c r="AY18" s="44">
        <v>247</v>
      </c>
      <c r="AZ18" s="44">
        <v>0</v>
      </c>
      <c r="BA18" s="44">
        <v>52</v>
      </c>
      <c r="BB18" s="44">
        <v>130</v>
      </c>
      <c r="BC18" s="44">
        <v>125</v>
      </c>
      <c r="BD18" s="44">
        <v>0</v>
      </c>
      <c r="BE18" s="44">
        <v>79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297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27</v>
      </c>
      <c r="EH18" s="44">
        <v>326</v>
      </c>
      <c r="EI18" s="44">
        <v>299</v>
      </c>
      <c r="EJ18" s="44">
        <v>0</v>
      </c>
      <c r="EK18" s="44">
        <v>29</v>
      </c>
      <c r="EL18" s="44">
        <v>134</v>
      </c>
      <c r="EM18" s="44">
        <v>123</v>
      </c>
      <c r="EN18" s="44">
        <v>0</v>
      </c>
      <c r="EO18" s="44">
        <v>2</v>
      </c>
      <c r="EP18" s="44">
        <v>266</v>
      </c>
      <c r="EQ18" s="44">
        <v>216</v>
      </c>
      <c r="ER18" s="44">
        <v>0</v>
      </c>
      <c r="ES18" s="44">
        <v>0</v>
      </c>
      <c r="ET18" s="44">
        <v>257</v>
      </c>
      <c r="EU18" s="44">
        <v>223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248</v>
      </c>
      <c r="FG18" s="44">
        <v>0</v>
      </c>
      <c r="FH18" s="44">
        <v>0</v>
      </c>
      <c r="FI18" s="44">
        <v>0</v>
      </c>
      <c r="FJ18" s="44">
        <v>104</v>
      </c>
      <c r="FK18" s="44">
        <v>0</v>
      </c>
      <c r="FL18" s="44">
        <v>0</v>
      </c>
      <c r="FM18" s="44">
        <v>0</v>
      </c>
      <c r="FN18" s="18">
        <f t="shared" si="7"/>
        <v>0.81329274479959413</v>
      </c>
      <c r="FO18" s="19">
        <f t="shared" si="8"/>
        <v>0.6962624725181803</v>
      </c>
      <c r="FP18" s="27">
        <f t="shared" si="9"/>
        <v>0.31151699644850328</v>
      </c>
      <c r="FQ18" s="16">
        <f t="shared" si="0"/>
        <v>0.93705603788476721</v>
      </c>
      <c r="FR18" s="17">
        <f t="shared" si="1"/>
        <v>0.83152285304365647</v>
      </c>
      <c r="FS18" s="16">
        <f t="shared" si="10"/>
        <v>1</v>
      </c>
      <c r="FT18" s="16">
        <f t="shared" si="3"/>
        <v>1.1010161386730424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14630</v>
      </c>
      <c r="K19" s="35">
        <f t="shared" si="5"/>
        <v>12075</v>
      </c>
      <c r="L19" s="30">
        <v>165</v>
      </c>
      <c r="M19" s="36">
        <f t="shared" si="6"/>
        <v>3258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182</v>
      </c>
      <c r="V19" s="44">
        <v>548</v>
      </c>
      <c r="W19" s="44">
        <v>543</v>
      </c>
      <c r="X19" s="44">
        <v>0</v>
      </c>
      <c r="Y19" s="44">
        <v>438</v>
      </c>
      <c r="Z19" s="44">
        <v>983</v>
      </c>
      <c r="AA19" s="44">
        <v>988</v>
      </c>
      <c r="AB19" s="44">
        <v>1</v>
      </c>
      <c r="AC19" s="44">
        <v>608</v>
      </c>
      <c r="AD19" s="44">
        <v>508</v>
      </c>
      <c r="AE19" s="44">
        <v>547</v>
      </c>
      <c r="AF19" s="44">
        <v>15</v>
      </c>
      <c r="AG19" s="44">
        <v>316</v>
      </c>
      <c r="AH19" s="44">
        <v>619</v>
      </c>
      <c r="AI19" s="44">
        <v>575</v>
      </c>
      <c r="AJ19" s="44">
        <v>12</v>
      </c>
      <c r="AK19" s="44">
        <v>355</v>
      </c>
      <c r="AL19" s="44">
        <v>738</v>
      </c>
      <c r="AM19" s="44">
        <v>675</v>
      </c>
      <c r="AN19" s="44">
        <v>15</v>
      </c>
      <c r="AO19" s="44">
        <v>357</v>
      </c>
      <c r="AP19" s="44">
        <v>901</v>
      </c>
      <c r="AQ19" s="44">
        <v>1726</v>
      </c>
      <c r="AR19" s="44">
        <v>21</v>
      </c>
      <c r="AS19" s="44">
        <v>330</v>
      </c>
      <c r="AT19" s="44">
        <v>948</v>
      </c>
      <c r="AU19" s="44">
        <v>859</v>
      </c>
      <c r="AV19" s="44">
        <v>98</v>
      </c>
      <c r="AW19" s="44">
        <v>186</v>
      </c>
      <c r="AX19" s="44">
        <v>1087</v>
      </c>
      <c r="AY19" s="44">
        <v>789</v>
      </c>
      <c r="AZ19" s="44">
        <v>3</v>
      </c>
      <c r="BA19" s="44">
        <v>107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1086</v>
      </c>
      <c r="EE19" s="44">
        <v>725</v>
      </c>
      <c r="EF19" s="44">
        <v>0</v>
      </c>
      <c r="EG19" s="44">
        <v>75</v>
      </c>
      <c r="EH19" s="44">
        <v>1383</v>
      </c>
      <c r="EI19" s="44">
        <v>986</v>
      </c>
      <c r="EJ19" s="44">
        <v>0</v>
      </c>
      <c r="EK19" s="44">
        <v>65</v>
      </c>
      <c r="EL19" s="44">
        <v>587</v>
      </c>
      <c r="EM19" s="44">
        <v>465</v>
      </c>
      <c r="EN19" s="44">
        <v>0</v>
      </c>
      <c r="EO19" s="44">
        <v>13</v>
      </c>
      <c r="EP19" s="44">
        <v>952</v>
      </c>
      <c r="EQ19" s="44">
        <v>805</v>
      </c>
      <c r="ER19" s="44">
        <v>0</v>
      </c>
      <c r="ES19" s="44">
        <v>0</v>
      </c>
      <c r="ET19" s="44">
        <v>900</v>
      </c>
      <c r="EU19" s="44">
        <v>613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729</v>
      </c>
      <c r="FG19" s="44">
        <v>0</v>
      </c>
      <c r="FH19" s="44">
        <v>0</v>
      </c>
      <c r="FI19" s="44">
        <v>0</v>
      </c>
      <c r="FJ19" s="44">
        <v>466</v>
      </c>
      <c r="FK19" s="44">
        <v>1</v>
      </c>
      <c r="FL19" s="44">
        <v>0</v>
      </c>
      <c r="FM19" s="44">
        <v>0</v>
      </c>
      <c r="FN19" s="18">
        <f t="shared" si="7"/>
        <v>0.82062233068944479</v>
      </c>
      <c r="FO19" s="19">
        <f t="shared" si="8"/>
        <v>0.67890620666703649</v>
      </c>
      <c r="FP19" s="27">
        <f t="shared" si="9"/>
        <v>0.18070885795107883</v>
      </c>
      <c r="FQ19" s="16">
        <f t="shared" si="0"/>
        <v>0.9594071742409338</v>
      </c>
      <c r="FR19" s="17">
        <f t="shared" si="1"/>
        <v>0.83801790547574428</v>
      </c>
      <c r="FS19" s="16">
        <f t="shared" si="10"/>
        <v>1</v>
      </c>
      <c r="FT19" s="16">
        <f t="shared" si="3"/>
        <v>0.73527420446851721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3509</v>
      </c>
      <c r="K20" s="35">
        <f t="shared" si="5"/>
        <v>3043</v>
      </c>
      <c r="L20" s="30">
        <v>45</v>
      </c>
      <c r="M20" s="36">
        <f t="shared" si="6"/>
        <v>1200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166</v>
      </c>
      <c r="AD20" s="44">
        <v>144</v>
      </c>
      <c r="AE20" s="44">
        <v>143</v>
      </c>
      <c r="AF20" s="44">
        <v>0</v>
      </c>
      <c r="AG20" s="44">
        <v>64</v>
      </c>
      <c r="AH20" s="44">
        <v>187</v>
      </c>
      <c r="AI20" s="44">
        <v>187</v>
      </c>
      <c r="AJ20" s="44">
        <v>0</v>
      </c>
      <c r="AK20" s="44">
        <v>77</v>
      </c>
      <c r="AL20" s="44">
        <v>194</v>
      </c>
      <c r="AM20" s="44">
        <v>183</v>
      </c>
      <c r="AN20" s="44">
        <v>4</v>
      </c>
      <c r="AO20" s="44">
        <v>66</v>
      </c>
      <c r="AP20" s="44">
        <v>200</v>
      </c>
      <c r="AQ20" s="44">
        <v>186</v>
      </c>
      <c r="AR20" s="44">
        <v>14</v>
      </c>
      <c r="AS20" s="44">
        <v>98</v>
      </c>
      <c r="AT20" s="44">
        <v>171</v>
      </c>
      <c r="AU20" s="44">
        <v>165</v>
      </c>
      <c r="AV20" s="44">
        <v>26</v>
      </c>
      <c r="AW20" s="44">
        <v>56</v>
      </c>
      <c r="AX20" s="44">
        <v>228</v>
      </c>
      <c r="AY20" s="44">
        <v>218</v>
      </c>
      <c r="AZ20" s="44">
        <v>0</v>
      </c>
      <c r="BA20" s="44">
        <v>49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36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29</v>
      </c>
      <c r="EH20" s="44">
        <v>258</v>
      </c>
      <c r="EI20" s="44">
        <v>257</v>
      </c>
      <c r="EJ20" s="44">
        <v>0</v>
      </c>
      <c r="EK20" s="44">
        <v>41</v>
      </c>
      <c r="EL20" s="44">
        <v>114</v>
      </c>
      <c r="EM20" s="44">
        <v>112</v>
      </c>
      <c r="EN20" s="44">
        <v>0</v>
      </c>
      <c r="EO20" s="44">
        <v>7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208</v>
      </c>
      <c r="FG20" s="44">
        <v>3</v>
      </c>
      <c r="FH20" s="44">
        <v>0</v>
      </c>
      <c r="FI20" s="44">
        <v>0</v>
      </c>
      <c r="FJ20" s="44">
        <v>75</v>
      </c>
      <c r="FK20" s="44">
        <v>0</v>
      </c>
      <c r="FL20" s="44">
        <v>0</v>
      </c>
      <c r="FM20" s="44">
        <v>0</v>
      </c>
      <c r="FN20" s="18">
        <f t="shared" si="7"/>
        <v>0.88894447223611806</v>
      </c>
      <c r="FO20" s="19">
        <f t="shared" si="8"/>
        <v>0.77238619309654832</v>
      </c>
      <c r="FP20" s="27">
        <f t="shared" si="9"/>
        <v>0.30015007503751878</v>
      </c>
      <c r="FQ20" s="16">
        <f t="shared" si="0"/>
        <v>0.95482993197278909</v>
      </c>
      <c r="FR20" s="17">
        <f t="shared" si="1"/>
        <v>0.92774390243902438</v>
      </c>
      <c r="FS20" s="16">
        <f t="shared" si="10"/>
        <v>1</v>
      </c>
      <c r="FT20" s="16">
        <f t="shared" si="3"/>
        <v>1.0160880609652836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3947</v>
      </c>
      <c r="K21" s="35">
        <f t="shared" si="5"/>
        <v>3389</v>
      </c>
      <c r="L21" s="30">
        <v>50</v>
      </c>
      <c r="M21" s="36">
        <f t="shared" si="6"/>
        <v>1688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114</v>
      </c>
      <c r="AH21" s="44">
        <v>167</v>
      </c>
      <c r="AI21" s="44">
        <v>189</v>
      </c>
      <c r="AJ21" s="44">
        <v>1</v>
      </c>
      <c r="AK21" s="44">
        <v>155</v>
      </c>
      <c r="AL21" s="44">
        <v>193</v>
      </c>
      <c r="AM21" s="44">
        <v>217</v>
      </c>
      <c r="AN21" s="44">
        <v>3</v>
      </c>
      <c r="AO21" s="44">
        <v>154</v>
      </c>
      <c r="AP21" s="44">
        <v>224</v>
      </c>
      <c r="AQ21" s="44">
        <v>237</v>
      </c>
      <c r="AR21" s="44">
        <v>8</v>
      </c>
      <c r="AS21" s="44">
        <v>161</v>
      </c>
      <c r="AT21" s="44">
        <v>227</v>
      </c>
      <c r="AU21" s="44">
        <v>217</v>
      </c>
      <c r="AV21" s="44">
        <v>38</v>
      </c>
      <c r="AW21" s="44">
        <v>129</v>
      </c>
      <c r="AX21" s="44">
        <v>236</v>
      </c>
      <c r="AY21" s="44">
        <v>263</v>
      </c>
      <c r="AZ21" s="44">
        <v>0</v>
      </c>
      <c r="BA21" s="44">
        <v>124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54</v>
      </c>
      <c r="EH21" s="44">
        <v>294</v>
      </c>
      <c r="EI21" s="44">
        <v>291</v>
      </c>
      <c r="EJ21" s="44">
        <v>0</v>
      </c>
      <c r="EK21" s="44">
        <v>66</v>
      </c>
      <c r="EL21" s="44">
        <v>141</v>
      </c>
      <c r="EM21" s="44">
        <v>124</v>
      </c>
      <c r="EN21" s="44">
        <v>0</v>
      </c>
      <c r="EO21" s="44">
        <v>24</v>
      </c>
      <c r="EP21" s="44">
        <v>232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284</v>
      </c>
      <c r="FG21" s="44">
        <v>0</v>
      </c>
      <c r="FH21" s="44">
        <v>0</v>
      </c>
      <c r="FI21" s="44">
        <v>0</v>
      </c>
      <c r="FJ21" s="44">
        <v>143</v>
      </c>
      <c r="FK21" s="44">
        <v>0</v>
      </c>
      <c r="FL21" s="44">
        <v>0</v>
      </c>
      <c r="FM21" s="44">
        <v>0</v>
      </c>
      <c r="FN21" s="18">
        <f t="shared" si="7"/>
        <v>0.76644295302013421</v>
      </c>
      <c r="FO21" s="19">
        <f t="shared" si="8"/>
        <v>0.65944391179290507</v>
      </c>
      <c r="FP21" s="27">
        <f t="shared" si="9"/>
        <v>0.32368168744007669</v>
      </c>
      <c r="FQ21" s="16">
        <f t="shared" si="0"/>
        <v>0.90320366132723107</v>
      </c>
      <c r="FR21" s="17">
        <f t="shared" si="1"/>
        <v>0.87053686103262262</v>
      </c>
      <c r="FS21" s="16">
        <f t="shared" si="10"/>
        <v>1</v>
      </c>
      <c r="FT21" s="16">
        <f t="shared" si="3"/>
        <v>1.2559523809523809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54837</v>
      </c>
      <c r="K22" s="35">
        <f t="shared" si="5"/>
        <v>46724</v>
      </c>
      <c r="L22" s="30">
        <v>2510</v>
      </c>
      <c r="M22" s="36">
        <f t="shared" si="6"/>
        <v>17794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1375</v>
      </c>
      <c r="T22" s="44">
        <v>0</v>
      </c>
      <c r="U22" s="44">
        <v>692</v>
      </c>
      <c r="V22" s="44">
        <v>2111</v>
      </c>
      <c r="W22" s="44">
        <v>2221</v>
      </c>
      <c r="X22" s="44">
        <v>0</v>
      </c>
      <c r="Y22" s="44">
        <v>1710</v>
      </c>
      <c r="Z22" s="44">
        <v>4349</v>
      </c>
      <c r="AA22" s="44">
        <v>4540</v>
      </c>
      <c r="AB22" s="44">
        <v>20</v>
      </c>
      <c r="AC22" s="44">
        <v>3315</v>
      </c>
      <c r="AD22" s="44">
        <v>813</v>
      </c>
      <c r="AE22" s="44">
        <v>2543</v>
      </c>
      <c r="AF22" s="44">
        <v>62</v>
      </c>
      <c r="AG22" s="44">
        <v>1374</v>
      </c>
      <c r="AH22" s="44">
        <v>2065</v>
      </c>
      <c r="AI22" s="44">
        <v>3114</v>
      </c>
      <c r="AJ22" s="44">
        <v>335</v>
      </c>
      <c r="AK22" s="44">
        <v>3217</v>
      </c>
      <c r="AL22" s="44">
        <v>1747</v>
      </c>
      <c r="AM22" s="44">
        <v>2059</v>
      </c>
      <c r="AN22" s="44">
        <v>0</v>
      </c>
      <c r="AO22" s="44">
        <v>1469</v>
      </c>
      <c r="AP22" s="44">
        <v>3666</v>
      </c>
      <c r="AQ22" s="44">
        <v>3467</v>
      </c>
      <c r="AR22" s="44">
        <v>1565</v>
      </c>
      <c r="AS22" s="44">
        <v>1755</v>
      </c>
      <c r="AT22" s="44">
        <v>2578</v>
      </c>
      <c r="AU22" s="44">
        <v>2979</v>
      </c>
      <c r="AV22" s="44">
        <v>359</v>
      </c>
      <c r="AW22" s="44">
        <v>846</v>
      </c>
      <c r="AX22" s="44">
        <v>5065</v>
      </c>
      <c r="AY22" s="44">
        <v>3954</v>
      </c>
      <c r="AZ22" s="44">
        <v>0</v>
      </c>
      <c r="BA22" s="44">
        <v>1203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2711</v>
      </c>
      <c r="EF22" s="44">
        <v>0</v>
      </c>
      <c r="EG22" s="44">
        <v>283</v>
      </c>
      <c r="EH22" s="44">
        <v>5427</v>
      </c>
      <c r="EI22" s="44">
        <v>4476</v>
      </c>
      <c r="EJ22" s="44">
        <v>0</v>
      </c>
      <c r="EK22" s="44">
        <v>525</v>
      </c>
      <c r="EL22" s="44">
        <v>2265</v>
      </c>
      <c r="EM22" s="44">
        <v>1628</v>
      </c>
      <c r="EN22" s="44">
        <v>0</v>
      </c>
      <c r="EO22" s="44">
        <v>68</v>
      </c>
      <c r="EP22" s="44">
        <v>3248</v>
      </c>
      <c r="EQ22" s="44">
        <v>2373</v>
      </c>
      <c r="ER22" s="44">
        <v>0</v>
      </c>
      <c r="ES22" s="44">
        <v>0</v>
      </c>
      <c r="ET22" s="44">
        <v>3099</v>
      </c>
      <c r="EU22" s="44">
        <v>2185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2762</v>
      </c>
      <c r="FG22" s="44">
        <v>0</v>
      </c>
      <c r="FH22" s="44">
        <v>0</v>
      </c>
      <c r="FI22" s="44">
        <v>0</v>
      </c>
      <c r="FJ22" s="44">
        <v>1476</v>
      </c>
      <c r="FK22" s="44">
        <v>0</v>
      </c>
      <c r="FL22" s="44">
        <v>0</v>
      </c>
      <c r="FM22" s="44">
        <v>0</v>
      </c>
      <c r="FN22" s="18">
        <f t="shared" si="7"/>
        <v>0.82447236758870546</v>
      </c>
      <c r="FO22" s="19">
        <f t="shared" si="8"/>
        <v>0.70783253781125999</v>
      </c>
      <c r="FP22" s="27">
        <f t="shared" si="9"/>
        <v>0.25582264650066133</v>
      </c>
      <c r="FQ22" s="16">
        <f t="shared" si="0"/>
        <v>0.92508181787509702</v>
      </c>
      <c r="FR22" s="17">
        <f t="shared" si="1"/>
        <v>0.86380359024606679</v>
      </c>
      <c r="FS22" s="16">
        <f t="shared" si="10"/>
        <v>1.004</v>
      </c>
      <c r="FT22" s="16">
        <f t="shared" si="3"/>
        <v>0.98445366528354084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4963</v>
      </c>
      <c r="K23" s="35">
        <f t="shared" si="5"/>
        <v>3981</v>
      </c>
      <c r="L23" s="30">
        <v>57</v>
      </c>
      <c r="M23" s="36">
        <f t="shared" si="6"/>
        <v>1399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245</v>
      </c>
      <c r="AD23" s="44">
        <v>174</v>
      </c>
      <c r="AE23" s="44">
        <v>202</v>
      </c>
      <c r="AF23" s="44">
        <v>1</v>
      </c>
      <c r="AG23" s="44">
        <v>139</v>
      </c>
      <c r="AH23" s="44">
        <v>216</v>
      </c>
      <c r="AI23" s="44">
        <v>220</v>
      </c>
      <c r="AJ23" s="44">
        <v>3</v>
      </c>
      <c r="AK23" s="44">
        <v>151</v>
      </c>
      <c r="AL23" s="44">
        <v>270</v>
      </c>
      <c r="AM23" s="44">
        <v>251</v>
      </c>
      <c r="AN23" s="44">
        <v>5</v>
      </c>
      <c r="AO23" s="44">
        <v>118</v>
      </c>
      <c r="AP23" s="44">
        <v>278</v>
      </c>
      <c r="AQ23" s="44">
        <v>249</v>
      </c>
      <c r="AR23" s="44">
        <v>40</v>
      </c>
      <c r="AS23" s="44">
        <v>127</v>
      </c>
      <c r="AT23" s="44">
        <v>361</v>
      </c>
      <c r="AU23" s="44">
        <v>321</v>
      </c>
      <c r="AV23" s="44">
        <v>2</v>
      </c>
      <c r="AW23" s="44">
        <v>114</v>
      </c>
      <c r="AX23" s="44">
        <v>351</v>
      </c>
      <c r="AY23" s="44">
        <v>296</v>
      </c>
      <c r="AZ23" s="44">
        <v>0</v>
      </c>
      <c r="BA23" s="44">
        <v>79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54</v>
      </c>
      <c r="EH23" s="44">
        <v>448</v>
      </c>
      <c r="EI23" s="44">
        <v>378</v>
      </c>
      <c r="EJ23" s="44">
        <v>0</v>
      </c>
      <c r="EK23" s="44">
        <v>51</v>
      </c>
      <c r="EL23" s="44">
        <v>174</v>
      </c>
      <c r="EM23" s="44">
        <v>149</v>
      </c>
      <c r="EN23" s="44">
        <v>0</v>
      </c>
      <c r="EO23" s="44">
        <v>19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279</v>
      </c>
      <c r="FG23" s="44">
        <v>0</v>
      </c>
      <c r="FH23" s="44">
        <v>0</v>
      </c>
      <c r="FI23" s="44">
        <v>0</v>
      </c>
      <c r="FJ23" s="44">
        <v>128</v>
      </c>
      <c r="FK23" s="44">
        <v>0</v>
      </c>
      <c r="FL23" s="44">
        <v>0</v>
      </c>
      <c r="FM23" s="44">
        <v>0</v>
      </c>
      <c r="FN23" s="18">
        <f t="shared" si="7"/>
        <v>0.89626852347795039</v>
      </c>
      <c r="FO23" s="19">
        <f t="shared" si="8"/>
        <v>0.72094268880557044</v>
      </c>
      <c r="FP23" s="27">
        <f t="shared" si="9"/>
        <v>0.24977682556686306</v>
      </c>
      <c r="FQ23" s="16">
        <f t="shared" si="0"/>
        <v>0.99359359359359356</v>
      </c>
      <c r="FR23" s="17">
        <f t="shared" si="1"/>
        <v>0.8377525252525253</v>
      </c>
      <c r="FS23" s="16">
        <f t="shared" si="10"/>
        <v>1.0363636363636364</v>
      </c>
      <c r="FT23" s="16">
        <f t="shared" si="3"/>
        <v>0.62763571108120231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13195</v>
      </c>
      <c r="K24" s="35">
        <f t="shared" si="5"/>
        <v>11385</v>
      </c>
      <c r="L24" s="30">
        <v>150</v>
      </c>
      <c r="M24" s="36">
        <f t="shared" si="6"/>
        <v>4076</v>
      </c>
      <c r="N24" s="44">
        <v>253</v>
      </c>
      <c r="O24" s="44">
        <v>251</v>
      </c>
      <c r="P24" s="44">
        <v>1</v>
      </c>
      <c r="Q24" s="44">
        <v>194</v>
      </c>
      <c r="R24" s="44">
        <v>314</v>
      </c>
      <c r="S24" s="44">
        <v>307</v>
      </c>
      <c r="T24" s="44">
        <v>0</v>
      </c>
      <c r="U24" s="44">
        <v>262</v>
      </c>
      <c r="V24" s="44">
        <v>618</v>
      </c>
      <c r="W24" s="44">
        <v>614</v>
      </c>
      <c r="X24" s="44">
        <v>0</v>
      </c>
      <c r="Y24" s="44">
        <v>506</v>
      </c>
      <c r="Z24" s="44">
        <v>1054</v>
      </c>
      <c r="AA24" s="44">
        <v>1050</v>
      </c>
      <c r="AB24" s="44">
        <v>1</v>
      </c>
      <c r="AC24" s="44">
        <v>733</v>
      </c>
      <c r="AD24" s="44">
        <v>548</v>
      </c>
      <c r="AE24" s="44">
        <v>461</v>
      </c>
      <c r="AF24" s="44">
        <v>4</v>
      </c>
      <c r="AG24" s="44">
        <v>270</v>
      </c>
      <c r="AH24" s="44">
        <v>515</v>
      </c>
      <c r="AI24" s="44">
        <v>553</v>
      </c>
      <c r="AJ24" s="44">
        <v>13</v>
      </c>
      <c r="AK24" s="44">
        <v>278</v>
      </c>
      <c r="AL24" s="44">
        <v>671</v>
      </c>
      <c r="AM24" s="44">
        <v>642</v>
      </c>
      <c r="AN24" s="44">
        <v>18</v>
      </c>
      <c r="AO24" s="44">
        <v>221</v>
      </c>
      <c r="AP24" s="44">
        <v>660</v>
      </c>
      <c r="AQ24" s="44">
        <v>682</v>
      </c>
      <c r="AR24" s="44">
        <v>39</v>
      </c>
      <c r="AS24" s="44">
        <v>236</v>
      </c>
      <c r="AT24" s="44">
        <v>771</v>
      </c>
      <c r="AU24" s="44">
        <v>755</v>
      </c>
      <c r="AV24" s="44">
        <v>70</v>
      </c>
      <c r="AW24" s="44">
        <v>197</v>
      </c>
      <c r="AX24" s="44">
        <v>990</v>
      </c>
      <c r="AY24" s="44">
        <v>898</v>
      </c>
      <c r="AZ24" s="44">
        <v>0</v>
      </c>
      <c r="BA24" s="44">
        <v>224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305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1071</v>
      </c>
      <c r="EE24" s="44">
        <v>1003</v>
      </c>
      <c r="EF24" s="44">
        <v>0</v>
      </c>
      <c r="EG24" s="44">
        <v>154</v>
      </c>
      <c r="EH24" s="44">
        <v>1083</v>
      </c>
      <c r="EI24" s="44">
        <v>923</v>
      </c>
      <c r="EJ24" s="44">
        <v>0</v>
      </c>
      <c r="EK24" s="44">
        <v>72</v>
      </c>
      <c r="EL24" s="44">
        <v>436</v>
      </c>
      <c r="EM24" s="44">
        <v>430</v>
      </c>
      <c r="EN24" s="44">
        <v>0</v>
      </c>
      <c r="EO24" s="44">
        <v>41</v>
      </c>
      <c r="EP24" s="44">
        <v>699</v>
      </c>
      <c r="EQ24" s="44">
        <v>618</v>
      </c>
      <c r="ER24" s="44">
        <v>0</v>
      </c>
      <c r="ES24" s="44">
        <v>0</v>
      </c>
      <c r="ET24" s="44">
        <v>670</v>
      </c>
      <c r="EU24" s="44">
        <v>528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500</v>
      </c>
      <c r="FG24" s="44">
        <v>0</v>
      </c>
      <c r="FH24" s="44">
        <v>0</v>
      </c>
      <c r="FI24" s="44">
        <v>0</v>
      </c>
      <c r="FJ24" s="44">
        <v>228</v>
      </c>
      <c r="FK24" s="44">
        <v>0</v>
      </c>
      <c r="FL24" s="44">
        <v>0</v>
      </c>
      <c r="FM24" s="44">
        <v>0</v>
      </c>
      <c r="FN24" s="18">
        <f t="shared" si="7"/>
        <v>0.85786834661866807</v>
      </c>
      <c r="FO24" s="19">
        <f t="shared" si="8"/>
        <v>0.74151452815633834</v>
      </c>
      <c r="FP24" s="27">
        <f t="shared" si="9"/>
        <v>0.26202108511185396</v>
      </c>
      <c r="FQ24" s="16">
        <f t="shared" si="0"/>
        <v>1.0003032370555682</v>
      </c>
      <c r="FR24" s="17">
        <f t="shared" si="1"/>
        <v>0.93511293634496917</v>
      </c>
      <c r="FS24" s="16">
        <f t="shared" si="10"/>
        <v>1</v>
      </c>
      <c r="FT24" s="16">
        <f t="shared" si="3"/>
        <v>1.1517377790336254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9678</v>
      </c>
      <c r="K25" s="35">
        <f t="shared" si="5"/>
        <v>8156</v>
      </c>
      <c r="L25" s="30">
        <v>115</v>
      </c>
      <c r="M25" s="36">
        <f t="shared" si="6"/>
        <v>3264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186</v>
      </c>
      <c r="V25" s="44">
        <v>528</v>
      </c>
      <c r="W25" s="44">
        <v>521</v>
      </c>
      <c r="X25" s="44">
        <v>1</v>
      </c>
      <c r="Y25" s="44">
        <v>392</v>
      </c>
      <c r="Z25" s="44">
        <v>767</v>
      </c>
      <c r="AA25" s="44">
        <v>766</v>
      </c>
      <c r="AB25" s="44">
        <v>0</v>
      </c>
      <c r="AC25" s="44">
        <v>556</v>
      </c>
      <c r="AD25" s="44">
        <v>504</v>
      </c>
      <c r="AE25" s="44">
        <v>486</v>
      </c>
      <c r="AF25" s="44">
        <v>3</v>
      </c>
      <c r="AG25" s="44">
        <v>339</v>
      </c>
      <c r="AH25" s="44">
        <v>547</v>
      </c>
      <c r="AI25" s="44">
        <v>550</v>
      </c>
      <c r="AJ25" s="44">
        <v>25</v>
      </c>
      <c r="AK25" s="44">
        <v>305</v>
      </c>
      <c r="AL25" s="44">
        <v>624</v>
      </c>
      <c r="AM25" s="44">
        <v>597</v>
      </c>
      <c r="AN25" s="44">
        <v>40</v>
      </c>
      <c r="AO25" s="44">
        <v>357</v>
      </c>
      <c r="AP25" s="44">
        <v>666</v>
      </c>
      <c r="AQ25" s="44">
        <v>643</v>
      </c>
      <c r="AR25" s="44">
        <v>39</v>
      </c>
      <c r="AS25" s="44">
        <v>313</v>
      </c>
      <c r="AT25" s="44">
        <v>718</v>
      </c>
      <c r="AU25" s="44">
        <v>727</v>
      </c>
      <c r="AV25" s="44">
        <v>2</v>
      </c>
      <c r="AW25" s="44">
        <v>255</v>
      </c>
      <c r="AX25" s="44">
        <v>614</v>
      </c>
      <c r="AY25" s="44">
        <v>610</v>
      </c>
      <c r="AZ25" s="44">
        <v>0</v>
      </c>
      <c r="BA25" s="44">
        <v>160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608</v>
      </c>
      <c r="EF25" s="44">
        <v>0</v>
      </c>
      <c r="EG25" s="44">
        <v>130</v>
      </c>
      <c r="EH25" s="44">
        <v>799</v>
      </c>
      <c r="EI25" s="44">
        <v>722</v>
      </c>
      <c r="EJ25" s="44">
        <v>0</v>
      </c>
      <c r="EK25" s="44">
        <v>138</v>
      </c>
      <c r="EL25" s="44">
        <v>364</v>
      </c>
      <c r="EM25" s="44">
        <v>315</v>
      </c>
      <c r="EN25" s="44">
        <v>0</v>
      </c>
      <c r="EO25" s="44">
        <v>28</v>
      </c>
      <c r="EP25" s="44">
        <v>395</v>
      </c>
      <c r="EQ25" s="44">
        <v>301</v>
      </c>
      <c r="ER25" s="44">
        <v>0</v>
      </c>
      <c r="ES25" s="44">
        <v>0</v>
      </c>
      <c r="ET25" s="44">
        <v>714</v>
      </c>
      <c r="EU25" s="44">
        <v>632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458</v>
      </c>
      <c r="FG25" s="44">
        <v>0</v>
      </c>
      <c r="FH25" s="44">
        <v>0</v>
      </c>
      <c r="FI25" s="44">
        <v>0</v>
      </c>
      <c r="FJ25" s="44">
        <v>244</v>
      </c>
      <c r="FK25" s="44">
        <v>0</v>
      </c>
      <c r="FL25" s="44">
        <v>0</v>
      </c>
      <c r="FM25" s="44">
        <v>0</v>
      </c>
      <c r="FN25" s="18">
        <f t="shared" si="7"/>
        <v>0.8441513662615292</v>
      </c>
      <c r="FO25" s="19">
        <f t="shared" si="8"/>
        <v>0.71295577967416601</v>
      </c>
      <c r="FP25" s="27">
        <f t="shared" si="9"/>
        <v>0.28135505559865531</v>
      </c>
      <c r="FQ25" s="16">
        <f t="shared" si="0"/>
        <v>0.97757575757575754</v>
      </c>
      <c r="FR25" s="17">
        <f t="shared" si="1"/>
        <v>0.86060989764693463</v>
      </c>
      <c r="FS25" s="16">
        <f t="shared" si="10"/>
        <v>0.95833333333333337</v>
      </c>
      <c r="FT25" s="16">
        <f t="shared" si="3"/>
        <v>0.97403760071620415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2679</v>
      </c>
      <c r="K26" s="35">
        <f t="shared" si="5"/>
        <v>2414</v>
      </c>
      <c r="L26" s="30">
        <v>35</v>
      </c>
      <c r="M26" s="36">
        <f t="shared" si="6"/>
        <v>1230</v>
      </c>
      <c r="N26" s="44">
        <v>136</v>
      </c>
      <c r="O26" s="44">
        <v>138</v>
      </c>
      <c r="P26" s="44">
        <v>0</v>
      </c>
      <c r="Q26" s="44">
        <v>121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219</v>
      </c>
      <c r="AA26" s="44">
        <v>217</v>
      </c>
      <c r="AB26" s="44">
        <v>0</v>
      </c>
      <c r="AC26" s="44">
        <v>200</v>
      </c>
      <c r="AD26" s="44">
        <v>94</v>
      </c>
      <c r="AE26" s="44">
        <v>88</v>
      </c>
      <c r="AF26" s="44">
        <v>0</v>
      </c>
      <c r="AG26" s="44">
        <v>64</v>
      </c>
      <c r="AH26" s="44">
        <v>126</v>
      </c>
      <c r="AI26" s="44">
        <v>120</v>
      </c>
      <c r="AJ26" s="44">
        <v>0</v>
      </c>
      <c r="AK26" s="44">
        <v>87</v>
      </c>
      <c r="AL26" s="44">
        <v>128</v>
      </c>
      <c r="AM26" s="44">
        <v>126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149</v>
      </c>
      <c r="AV26" s="44">
        <v>0</v>
      </c>
      <c r="AW26" s="44">
        <v>56</v>
      </c>
      <c r="AX26" s="44">
        <v>124</v>
      </c>
      <c r="AY26" s="44">
        <v>127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59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60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14</v>
      </c>
      <c r="CJ26" s="44">
        <v>0</v>
      </c>
      <c r="CK26" s="44">
        <v>5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27</v>
      </c>
      <c r="DG26" s="44">
        <v>27</v>
      </c>
      <c r="DH26" s="44">
        <v>0</v>
      </c>
      <c r="DI26" s="44">
        <v>18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186</v>
      </c>
      <c r="EI26" s="44">
        <v>179</v>
      </c>
      <c r="EJ26" s="44">
        <v>0</v>
      </c>
      <c r="EK26" s="44">
        <v>35</v>
      </c>
      <c r="EL26" s="44">
        <v>67</v>
      </c>
      <c r="EM26" s="44">
        <v>61</v>
      </c>
      <c r="EN26" s="44">
        <v>0</v>
      </c>
      <c r="EO26" s="44">
        <v>6</v>
      </c>
      <c r="EP26" s="44">
        <v>134</v>
      </c>
      <c r="EQ26" s="44">
        <v>128</v>
      </c>
      <c r="ER26" s="44">
        <v>0</v>
      </c>
      <c r="ES26" s="44">
        <v>0</v>
      </c>
      <c r="ET26" s="44">
        <v>143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54</v>
      </c>
      <c r="FH26" s="44">
        <v>0</v>
      </c>
      <c r="FI26" s="44">
        <v>0</v>
      </c>
      <c r="FJ26" s="44">
        <v>79</v>
      </c>
      <c r="FK26" s="44">
        <v>17</v>
      </c>
      <c r="FL26" s="44">
        <v>0</v>
      </c>
      <c r="FM26" s="44">
        <v>0</v>
      </c>
      <c r="FN26" s="18">
        <f t="shared" si="7"/>
        <v>0.80200945626477538</v>
      </c>
      <c r="FO26" s="19">
        <f t="shared" si="8"/>
        <v>0.72369976359338062</v>
      </c>
      <c r="FP26" s="27">
        <f t="shared" si="9"/>
        <v>0.36347517730496454</v>
      </c>
      <c r="FQ26" s="16">
        <f t="shared" si="0"/>
        <v>0.91683778234086244</v>
      </c>
      <c r="FR26" s="17">
        <f t="shared" si="1"/>
        <v>0.97142857142857142</v>
      </c>
      <c r="FS26" s="16">
        <f t="shared" si="10"/>
        <v>1</v>
      </c>
      <c r="FT26" s="16">
        <f t="shared" si="3"/>
        <v>1.3501646542261252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50+5127+140</f>
        <v>5317</v>
      </c>
      <c r="G27" s="38">
        <f>90+4621+40</f>
        <v>4751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223</v>
      </c>
      <c r="AI27" s="44">
        <v>259</v>
      </c>
      <c r="AJ27" s="44">
        <v>4</v>
      </c>
      <c r="AK27" s="44">
        <v>117</v>
      </c>
      <c r="AL27" s="44">
        <v>227</v>
      </c>
      <c r="AM27" s="44">
        <v>222</v>
      </c>
      <c r="AN27" s="44">
        <v>48</v>
      </c>
      <c r="AO27" s="44">
        <v>134</v>
      </c>
      <c r="AP27" s="44">
        <v>310</v>
      </c>
      <c r="AQ27" s="44">
        <v>326</v>
      </c>
      <c r="AR27" s="44">
        <v>7</v>
      </c>
      <c r="AS27" s="44">
        <v>73</v>
      </c>
      <c r="AT27" s="44">
        <v>322</v>
      </c>
      <c r="AU27" s="44">
        <v>330</v>
      </c>
      <c r="AV27" s="44">
        <v>0</v>
      </c>
      <c r="AW27" s="44">
        <v>70</v>
      </c>
      <c r="AX27" s="44">
        <v>314</v>
      </c>
      <c r="AY27" s="44">
        <v>324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62</v>
      </c>
      <c r="EH27" s="44">
        <v>341</v>
      </c>
      <c r="EI27" s="44">
        <v>338</v>
      </c>
      <c r="EJ27" s="44">
        <v>0</v>
      </c>
      <c r="EK27" s="44">
        <v>46</v>
      </c>
      <c r="EL27" s="44">
        <v>176</v>
      </c>
      <c r="EM27" s="44">
        <v>146</v>
      </c>
      <c r="EN27" s="44">
        <v>0</v>
      </c>
      <c r="EO27" s="44">
        <v>27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0.26940247252747251</v>
      </c>
      <c r="FQ27" s="16">
        <f t="shared" si="0"/>
        <v>1.040436336279857</v>
      </c>
      <c r="FR27" s="17">
        <f t="shared" si="1"/>
        <v>0.95474636918543465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6858</v>
      </c>
      <c r="K28" s="35">
        <f t="shared" si="5"/>
        <v>5444</v>
      </c>
      <c r="L28" s="30">
        <v>80</v>
      </c>
      <c r="M28" s="36">
        <f t="shared" si="6"/>
        <v>1911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250</v>
      </c>
      <c r="Z28" s="44">
        <v>549</v>
      </c>
      <c r="AA28" s="44">
        <v>510</v>
      </c>
      <c r="AB28" s="44">
        <v>0</v>
      </c>
      <c r="AC28" s="44">
        <v>346</v>
      </c>
      <c r="AD28" s="44">
        <v>229</v>
      </c>
      <c r="AE28" s="44">
        <v>184</v>
      </c>
      <c r="AF28" s="44">
        <v>0</v>
      </c>
      <c r="AG28" s="44">
        <v>148</v>
      </c>
      <c r="AH28" s="44">
        <v>260</v>
      </c>
      <c r="AI28" s="44">
        <v>236</v>
      </c>
      <c r="AJ28" s="44">
        <v>3</v>
      </c>
      <c r="AK28" s="44">
        <v>124</v>
      </c>
      <c r="AL28" s="44">
        <v>292</v>
      </c>
      <c r="AM28" s="44">
        <v>259</v>
      </c>
      <c r="AN28" s="44">
        <v>14</v>
      </c>
      <c r="AO28" s="44">
        <v>95</v>
      </c>
      <c r="AP28" s="44">
        <v>334</v>
      </c>
      <c r="AQ28" s="44">
        <v>321</v>
      </c>
      <c r="AR28" s="44">
        <v>59</v>
      </c>
      <c r="AS28" s="44">
        <v>89</v>
      </c>
      <c r="AT28" s="44">
        <v>399</v>
      </c>
      <c r="AU28" s="44">
        <v>376</v>
      </c>
      <c r="AV28" s="44">
        <v>4</v>
      </c>
      <c r="AW28" s="44">
        <v>80</v>
      </c>
      <c r="AX28" s="44">
        <v>412</v>
      </c>
      <c r="AY28" s="44">
        <v>357</v>
      </c>
      <c r="AZ28" s="44">
        <v>0</v>
      </c>
      <c r="BA28" s="44">
        <v>70</v>
      </c>
      <c r="BB28" s="44">
        <v>191</v>
      </c>
      <c r="BC28" s="44">
        <v>165</v>
      </c>
      <c r="BD28" s="44">
        <v>0</v>
      </c>
      <c r="BE28" s="44">
        <v>33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221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85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432</v>
      </c>
      <c r="EF28" s="44">
        <v>0</v>
      </c>
      <c r="EG28" s="44">
        <v>47</v>
      </c>
      <c r="EH28" s="44">
        <v>542</v>
      </c>
      <c r="EI28" s="44">
        <v>471</v>
      </c>
      <c r="EJ28" s="44">
        <v>0</v>
      </c>
      <c r="EK28" s="44">
        <v>50</v>
      </c>
      <c r="EL28" s="44">
        <v>263</v>
      </c>
      <c r="EM28" s="44">
        <v>206</v>
      </c>
      <c r="EN28" s="44">
        <v>0</v>
      </c>
      <c r="EO28" s="44">
        <v>13</v>
      </c>
      <c r="EP28" s="44">
        <v>402</v>
      </c>
      <c r="EQ28" s="44">
        <v>266</v>
      </c>
      <c r="ER28" s="44">
        <v>0</v>
      </c>
      <c r="ES28" s="44">
        <v>0</v>
      </c>
      <c r="ET28" s="44">
        <v>404</v>
      </c>
      <c r="EU28" s="44">
        <v>233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267</v>
      </c>
      <c r="FG28" s="44">
        <v>0</v>
      </c>
      <c r="FH28" s="44">
        <v>0</v>
      </c>
      <c r="FI28" s="44">
        <v>0</v>
      </c>
      <c r="FJ28" s="44">
        <v>201</v>
      </c>
      <c r="FK28" s="44">
        <v>0</v>
      </c>
      <c r="FL28" s="44">
        <v>0</v>
      </c>
      <c r="FM28" s="44">
        <v>0</v>
      </c>
      <c r="FN28" s="18">
        <f t="shared" si="7"/>
        <v>0.8142236826663537</v>
      </c>
      <c r="FO28" s="19">
        <f t="shared" si="8"/>
        <v>0.64828071822556033</v>
      </c>
      <c r="FP28" s="27">
        <f t="shared" si="9"/>
        <v>0.22426945194226031</v>
      </c>
      <c r="FQ28" s="16">
        <f t="shared" si="0"/>
        <v>0.93318818886923394</v>
      </c>
      <c r="FR28" s="17">
        <f t="shared" si="1"/>
        <v>0.84837151316814707</v>
      </c>
      <c r="FS28" s="16">
        <f t="shared" si="10"/>
        <v>1</v>
      </c>
      <c r="FT28" s="16">
        <f t="shared" si="3"/>
        <v>1.2664015904572565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14085</v>
      </c>
      <c r="K29" s="35">
        <f t="shared" si="5"/>
        <v>11995</v>
      </c>
      <c r="L29" s="30">
        <v>147</v>
      </c>
      <c r="M29" s="36">
        <f t="shared" si="6"/>
        <v>3509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886</v>
      </c>
      <c r="AB29" s="44">
        <v>1</v>
      </c>
      <c r="AC29" s="44">
        <v>652</v>
      </c>
      <c r="AD29" s="44">
        <v>531</v>
      </c>
      <c r="AE29" s="44">
        <v>607</v>
      </c>
      <c r="AF29" s="44">
        <v>5</v>
      </c>
      <c r="AG29" s="44">
        <v>345</v>
      </c>
      <c r="AH29" s="44">
        <v>607</v>
      </c>
      <c r="AI29" s="44">
        <v>731</v>
      </c>
      <c r="AJ29" s="44">
        <v>12</v>
      </c>
      <c r="AK29" s="44">
        <v>355</v>
      </c>
      <c r="AL29" s="44">
        <v>668</v>
      </c>
      <c r="AM29" s="44">
        <v>833</v>
      </c>
      <c r="AN29" s="44">
        <v>14</v>
      </c>
      <c r="AO29" s="44">
        <v>340</v>
      </c>
      <c r="AP29" s="44">
        <v>790</v>
      </c>
      <c r="AQ29" s="44">
        <v>959</v>
      </c>
      <c r="AR29" s="44">
        <v>29</v>
      </c>
      <c r="AS29" s="44">
        <v>315</v>
      </c>
      <c r="AT29" s="44">
        <v>786</v>
      </c>
      <c r="AU29" s="44">
        <v>1021</v>
      </c>
      <c r="AV29" s="44">
        <v>83</v>
      </c>
      <c r="AW29" s="44">
        <v>253</v>
      </c>
      <c r="AX29" s="44">
        <v>885</v>
      </c>
      <c r="AY29" s="44">
        <v>1000</v>
      </c>
      <c r="AZ29" s="44">
        <v>3</v>
      </c>
      <c r="BA29" s="44">
        <v>197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856</v>
      </c>
      <c r="EF29" s="44">
        <v>0</v>
      </c>
      <c r="EG29" s="44">
        <v>130</v>
      </c>
      <c r="EH29" s="44">
        <v>1452</v>
      </c>
      <c r="EI29" s="44">
        <v>1175</v>
      </c>
      <c r="EJ29" s="44">
        <v>0</v>
      </c>
      <c r="EK29" s="44">
        <v>91</v>
      </c>
      <c r="EL29" s="44">
        <v>989</v>
      </c>
      <c r="EM29" s="44">
        <v>598</v>
      </c>
      <c r="EN29" s="44">
        <v>0</v>
      </c>
      <c r="EO29" s="44">
        <v>22</v>
      </c>
      <c r="EP29" s="44">
        <v>941</v>
      </c>
      <c r="EQ29" s="44">
        <v>953</v>
      </c>
      <c r="ER29" s="44">
        <v>0</v>
      </c>
      <c r="ES29" s="44">
        <v>0</v>
      </c>
      <c r="ET29" s="44">
        <v>1044</v>
      </c>
      <c r="EU29" s="44">
        <v>931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1093</v>
      </c>
      <c r="FG29" s="44">
        <v>0</v>
      </c>
      <c r="FH29" s="44">
        <v>0</v>
      </c>
      <c r="FI29" s="44">
        <v>0</v>
      </c>
      <c r="FJ29" s="44">
        <v>535</v>
      </c>
      <c r="FK29" s="44">
        <v>0</v>
      </c>
      <c r="FL29" s="44">
        <v>0</v>
      </c>
      <c r="FM29" s="44">
        <v>0</v>
      </c>
      <c r="FN29" s="18">
        <f t="shared" si="7"/>
        <v>0.78417543666317702</v>
      </c>
      <c r="FO29" s="19">
        <f t="shared" si="8"/>
        <v>0.66901757672599038</v>
      </c>
      <c r="FP29" s="27">
        <f t="shared" si="9"/>
        <v>0.19334398589453963</v>
      </c>
      <c r="FQ29" s="16">
        <f t="shared" si="0"/>
        <v>0.94207745301317636</v>
      </c>
      <c r="FR29" s="17">
        <f t="shared" si="1"/>
        <v>0.8902330414130919</v>
      </c>
      <c r="FS29" s="16">
        <f t="shared" si="10"/>
        <v>1.0137931034482759</v>
      </c>
      <c r="FT29" s="16">
        <f t="shared" si="3"/>
        <v>1.1178719337368588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84518</v>
      </c>
      <c r="K30" s="35">
        <f t="shared" si="5"/>
        <v>70435</v>
      </c>
      <c r="L30" s="30">
        <v>2519</v>
      </c>
      <c r="M30" s="36">
        <f t="shared" si="6"/>
        <v>31418</v>
      </c>
      <c r="N30" s="44">
        <v>3289</v>
      </c>
      <c r="O30" s="44">
        <v>3140</v>
      </c>
      <c r="P30" s="44">
        <v>17</v>
      </c>
      <c r="Q30" s="44">
        <v>2342</v>
      </c>
      <c r="R30" s="44">
        <v>1971</v>
      </c>
      <c r="S30" s="44">
        <v>1753</v>
      </c>
      <c r="T30" s="44">
        <v>0</v>
      </c>
      <c r="U30" s="44">
        <v>1619</v>
      </c>
      <c r="V30" s="44">
        <v>3504</v>
      </c>
      <c r="W30" s="44">
        <v>3586</v>
      </c>
      <c r="X30" s="44">
        <v>3</v>
      </c>
      <c r="Y30" s="44">
        <v>3219</v>
      </c>
      <c r="Z30" s="44">
        <v>6670</v>
      </c>
      <c r="AA30" s="44">
        <v>6234</v>
      </c>
      <c r="AB30" s="44">
        <v>13</v>
      </c>
      <c r="AC30" s="44">
        <v>4978</v>
      </c>
      <c r="AD30" s="44">
        <v>3058</v>
      </c>
      <c r="AE30" s="44">
        <v>3021</v>
      </c>
      <c r="AF30" s="44">
        <v>90</v>
      </c>
      <c r="AG30" s="44">
        <v>2283</v>
      </c>
      <c r="AH30" s="44">
        <v>3519</v>
      </c>
      <c r="AI30" s="44">
        <v>3378</v>
      </c>
      <c r="AJ30" s="44">
        <v>413</v>
      </c>
      <c r="AK30" s="44">
        <v>2321</v>
      </c>
      <c r="AL30" s="44">
        <v>3319</v>
      </c>
      <c r="AM30" s="44">
        <v>3211</v>
      </c>
      <c r="AN30" s="44">
        <v>1173</v>
      </c>
      <c r="AO30" s="44">
        <v>2323</v>
      </c>
      <c r="AP30" s="44">
        <v>4690</v>
      </c>
      <c r="AQ30" s="44">
        <v>4424</v>
      </c>
      <c r="AR30" s="44">
        <v>601</v>
      </c>
      <c r="AS30" s="44">
        <v>2027</v>
      </c>
      <c r="AT30" s="44">
        <v>5467</v>
      </c>
      <c r="AU30" s="44">
        <v>5155</v>
      </c>
      <c r="AV30" s="44">
        <v>1</v>
      </c>
      <c r="AW30" s="44">
        <v>1496</v>
      </c>
      <c r="AX30" s="44">
        <v>5372</v>
      </c>
      <c r="AY30" s="44">
        <v>5085</v>
      </c>
      <c r="AZ30" s="44">
        <v>1</v>
      </c>
      <c r="BA30" s="44">
        <v>1118</v>
      </c>
      <c r="BB30" s="44">
        <v>1197</v>
      </c>
      <c r="BC30" s="44">
        <v>1521</v>
      </c>
      <c r="BD30" s="44">
        <v>14</v>
      </c>
      <c r="BE30" s="44">
        <v>1120</v>
      </c>
      <c r="BF30" s="44">
        <v>772</v>
      </c>
      <c r="BG30" s="44">
        <v>425</v>
      </c>
      <c r="BH30" s="44">
        <v>2</v>
      </c>
      <c r="BI30" s="44">
        <v>173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230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454</v>
      </c>
      <c r="CJ30" s="44">
        <v>0</v>
      </c>
      <c r="CK30" s="44">
        <v>86</v>
      </c>
      <c r="CL30" s="44">
        <v>95</v>
      </c>
      <c r="CM30" s="44">
        <v>75</v>
      </c>
      <c r="CN30" s="44">
        <v>0</v>
      </c>
      <c r="CO30" s="44">
        <v>16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2506</v>
      </c>
      <c r="DB30" s="44">
        <v>1998</v>
      </c>
      <c r="DC30" s="44">
        <v>1712</v>
      </c>
      <c r="DD30" s="44">
        <v>22</v>
      </c>
      <c r="DE30" s="44">
        <v>653</v>
      </c>
      <c r="DF30" s="44">
        <v>248</v>
      </c>
      <c r="DG30" s="44">
        <v>246</v>
      </c>
      <c r="DH30" s="44">
        <v>0</v>
      </c>
      <c r="DI30" s="44">
        <v>155</v>
      </c>
      <c r="DJ30" s="44">
        <v>78</v>
      </c>
      <c r="DK30" s="44">
        <v>79</v>
      </c>
      <c r="DL30" s="44">
        <v>3</v>
      </c>
      <c r="DM30" s="44">
        <v>39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343</v>
      </c>
      <c r="DV30" s="44">
        <v>274</v>
      </c>
      <c r="DW30" s="44">
        <v>234</v>
      </c>
      <c r="DX30" s="44">
        <v>9</v>
      </c>
      <c r="DY30" s="44">
        <v>89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5608</v>
      </c>
      <c r="EF30" s="44">
        <v>0</v>
      </c>
      <c r="EG30" s="44">
        <v>968</v>
      </c>
      <c r="EH30" s="44">
        <v>6448</v>
      </c>
      <c r="EI30" s="44">
        <v>5783</v>
      </c>
      <c r="EJ30" s="44">
        <v>0</v>
      </c>
      <c r="EK30" s="44">
        <v>833</v>
      </c>
      <c r="EL30" s="44">
        <v>2523</v>
      </c>
      <c r="EM30" s="44">
        <v>2323</v>
      </c>
      <c r="EN30" s="44">
        <v>0</v>
      </c>
      <c r="EO30" s="44">
        <v>222</v>
      </c>
      <c r="EP30" s="44">
        <v>4232</v>
      </c>
      <c r="EQ30" s="44">
        <v>3452</v>
      </c>
      <c r="ER30" s="44">
        <v>0</v>
      </c>
      <c r="ES30" s="44">
        <v>0</v>
      </c>
      <c r="ET30" s="44">
        <v>4131</v>
      </c>
      <c r="EU30" s="44">
        <v>3394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4051</v>
      </c>
      <c r="FG30" s="44">
        <v>0</v>
      </c>
      <c r="FH30" s="44">
        <v>0</v>
      </c>
      <c r="FI30" s="44">
        <v>0</v>
      </c>
      <c r="FJ30" s="44">
        <v>2023</v>
      </c>
      <c r="FK30" s="44">
        <v>0</v>
      </c>
      <c r="FL30" s="44">
        <v>0</v>
      </c>
      <c r="FM30" s="44">
        <v>0</v>
      </c>
      <c r="FN30" s="18">
        <f t="shared" si="7"/>
        <v>0.90529633250816499</v>
      </c>
      <c r="FO30" s="19">
        <f t="shared" si="8"/>
        <v>0.75881508601859748</v>
      </c>
      <c r="FP30" s="27">
        <f t="shared" si="9"/>
        <v>0.32678746021509852</v>
      </c>
      <c r="FQ30" s="16">
        <f t="shared" si="0"/>
        <v>1.0075340342846244</v>
      </c>
      <c r="FR30" s="17">
        <f t="shared" si="1"/>
        <v>0.90852219226850006</v>
      </c>
      <c r="FS30" s="16">
        <f t="shared" si="10"/>
        <v>1.0495833333333333</v>
      </c>
      <c r="FT30" s="16">
        <f t="shared" si="3"/>
        <v>1.0089598252994636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32822</v>
      </c>
      <c r="K31" s="35">
        <f t="shared" si="5"/>
        <v>27783</v>
      </c>
      <c r="L31" s="30">
        <v>370</v>
      </c>
      <c r="M31" s="36">
        <f t="shared" si="6"/>
        <v>8280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549</v>
      </c>
      <c r="V31" s="44">
        <v>1490</v>
      </c>
      <c r="W31" s="44">
        <v>1452</v>
      </c>
      <c r="X31" s="44">
        <v>0</v>
      </c>
      <c r="Y31" s="44">
        <v>1112</v>
      </c>
      <c r="Z31" s="44">
        <v>2450</v>
      </c>
      <c r="AA31" s="44">
        <v>2453</v>
      </c>
      <c r="AB31" s="44">
        <v>7</v>
      </c>
      <c r="AC31" s="44">
        <v>1630</v>
      </c>
      <c r="AD31" s="44">
        <v>979</v>
      </c>
      <c r="AE31" s="44">
        <v>962</v>
      </c>
      <c r="AF31" s="44">
        <v>19</v>
      </c>
      <c r="AG31" s="44">
        <v>653</v>
      </c>
      <c r="AH31" s="44">
        <v>1290</v>
      </c>
      <c r="AI31" s="44">
        <v>1194</v>
      </c>
      <c r="AJ31" s="44">
        <v>17</v>
      </c>
      <c r="AK31" s="44">
        <v>650</v>
      </c>
      <c r="AL31" s="44">
        <v>1486</v>
      </c>
      <c r="AM31" s="44">
        <v>1390</v>
      </c>
      <c r="AN31" s="44">
        <v>36</v>
      </c>
      <c r="AO31" s="44">
        <v>607</v>
      </c>
      <c r="AP31" s="44">
        <v>1984</v>
      </c>
      <c r="AQ31" s="44">
        <v>1743</v>
      </c>
      <c r="AR31" s="44">
        <v>57</v>
      </c>
      <c r="AS31" s="44">
        <v>631</v>
      </c>
      <c r="AT31" s="44">
        <v>2092</v>
      </c>
      <c r="AU31" s="44">
        <v>1877</v>
      </c>
      <c r="AV31" s="44">
        <v>128</v>
      </c>
      <c r="AW31" s="44">
        <v>545</v>
      </c>
      <c r="AX31" s="44">
        <v>2062</v>
      </c>
      <c r="AY31" s="44">
        <v>1829</v>
      </c>
      <c r="AZ31" s="44">
        <v>48</v>
      </c>
      <c r="BA31" s="44">
        <v>396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267</v>
      </c>
      <c r="CI31" s="44">
        <v>236</v>
      </c>
      <c r="CJ31" s="44">
        <v>0</v>
      </c>
      <c r="CK31" s="44">
        <v>16</v>
      </c>
      <c r="CL31" s="44">
        <v>56</v>
      </c>
      <c r="CM31" s="44">
        <v>46</v>
      </c>
      <c r="CN31" s="44">
        <v>0</v>
      </c>
      <c r="CO31" s="44">
        <v>5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266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2347</v>
      </c>
      <c r="EE31" s="44">
        <v>2069</v>
      </c>
      <c r="EF31" s="44">
        <v>0</v>
      </c>
      <c r="EG31" s="44">
        <v>275</v>
      </c>
      <c r="EH31" s="44">
        <v>2798</v>
      </c>
      <c r="EI31" s="44">
        <v>2314</v>
      </c>
      <c r="EJ31" s="44">
        <v>0</v>
      </c>
      <c r="EK31" s="44">
        <v>174</v>
      </c>
      <c r="EL31" s="44">
        <v>1283</v>
      </c>
      <c r="EM31" s="44">
        <v>1053</v>
      </c>
      <c r="EN31" s="44">
        <v>0</v>
      </c>
      <c r="EO31" s="44">
        <v>42</v>
      </c>
      <c r="EP31" s="44">
        <v>2045</v>
      </c>
      <c r="EQ31" s="44">
        <v>1660</v>
      </c>
      <c r="ER31" s="44">
        <v>0</v>
      </c>
      <c r="ES31" s="44">
        <v>0</v>
      </c>
      <c r="ET31" s="44">
        <v>2118</v>
      </c>
      <c r="EU31" s="44">
        <v>1617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900</v>
      </c>
      <c r="FG31" s="44">
        <v>0</v>
      </c>
      <c r="FH31" s="44">
        <v>0</v>
      </c>
      <c r="FI31" s="44">
        <v>0</v>
      </c>
      <c r="FJ31" s="44">
        <v>467</v>
      </c>
      <c r="FK31" s="44">
        <v>0</v>
      </c>
      <c r="FL31" s="44">
        <v>0</v>
      </c>
      <c r="FM31" s="44">
        <v>0</v>
      </c>
      <c r="FN31" s="18">
        <f t="shared" si="7"/>
        <v>0.78717450078262108</v>
      </c>
      <c r="FO31" s="19">
        <f t="shared" si="8"/>
        <v>0.66767063510885549</v>
      </c>
      <c r="FP31" s="27">
        <f t="shared" si="9"/>
        <v>0.19636674097614193</v>
      </c>
      <c r="FQ31" s="16">
        <f t="shared" si="0"/>
        <v>0.9199506698805987</v>
      </c>
      <c r="FR31" s="17">
        <f t="shared" si="1"/>
        <v>0.83610701495681483</v>
      </c>
      <c r="FS31" s="16">
        <f t="shared" si="10"/>
        <v>1</v>
      </c>
      <c r="FT31" s="16">
        <f t="shared" si="3"/>
        <v>1.7960954446854664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3718</v>
      </c>
      <c r="L32" s="30">
        <v>56</v>
      </c>
      <c r="M32" s="36">
        <f t="shared" si="6"/>
        <v>1530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235</v>
      </c>
      <c r="Z32" s="44">
        <v>416</v>
      </c>
      <c r="AA32" s="44">
        <v>441</v>
      </c>
      <c r="AB32" s="44">
        <v>2</v>
      </c>
      <c r="AC32" s="44">
        <v>287</v>
      </c>
      <c r="AD32" s="44">
        <v>169</v>
      </c>
      <c r="AE32" s="44">
        <v>173</v>
      </c>
      <c r="AF32" s="44">
        <v>0</v>
      </c>
      <c r="AG32" s="44">
        <v>90</v>
      </c>
      <c r="AH32" s="44">
        <v>191</v>
      </c>
      <c r="AI32" s="44">
        <v>216</v>
      </c>
      <c r="AJ32" s="44">
        <v>4</v>
      </c>
      <c r="AK32" s="44">
        <v>85</v>
      </c>
      <c r="AL32" s="44">
        <v>236</v>
      </c>
      <c r="AM32" s="44">
        <v>228</v>
      </c>
      <c r="AN32" s="44">
        <v>17</v>
      </c>
      <c r="AO32" s="44">
        <v>89</v>
      </c>
      <c r="AP32" s="44">
        <v>246</v>
      </c>
      <c r="AQ32" s="44">
        <v>249</v>
      </c>
      <c r="AR32" s="44">
        <v>28</v>
      </c>
      <c r="AS32" s="44">
        <v>59</v>
      </c>
      <c r="AT32" s="44">
        <v>258</v>
      </c>
      <c r="AU32" s="44">
        <v>230</v>
      </c>
      <c r="AV32" s="44">
        <v>0</v>
      </c>
      <c r="AW32" s="44">
        <v>73</v>
      </c>
      <c r="AX32" s="44">
        <v>237</v>
      </c>
      <c r="AY32" s="44">
        <v>191</v>
      </c>
      <c r="AZ32" s="44">
        <v>0</v>
      </c>
      <c r="BA32" s="44">
        <v>43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21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175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235</v>
      </c>
      <c r="EF32" s="44">
        <v>0</v>
      </c>
      <c r="EG32" s="44">
        <v>22</v>
      </c>
      <c r="EH32" s="44">
        <v>295</v>
      </c>
      <c r="EI32" s="44">
        <v>257</v>
      </c>
      <c r="EJ32" s="44">
        <v>0</v>
      </c>
      <c r="EK32" s="44">
        <v>42</v>
      </c>
      <c r="EL32" s="44">
        <v>137</v>
      </c>
      <c r="EM32" s="44">
        <v>117</v>
      </c>
      <c r="EN32" s="44">
        <v>0</v>
      </c>
      <c r="EO32" s="44">
        <v>9</v>
      </c>
      <c r="EP32" s="44">
        <v>233</v>
      </c>
      <c r="EQ32" s="44">
        <v>184</v>
      </c>
      <c r="ER32" s="44">
        <v>0</v>
      </c>
      <c r="ES32" s="44">
        <v>0</v>
      </c>
      <c r="ET32" s="44">
        <v>232</v>
      </c>
      <c r="EU32" s="44">
        <v>162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0.77241097011870652</v>
      </c>
      <c r="FP32" s="27">
        <f t="shared" si="9"/>
        <v>0.31313958248055668</v>
      </c>
      <c r="FQ32" s="16">
        <f t="shared" si="0"/>
        <v>0.96711111111111114</v>
      </c>
      <c r="FR32" s="17">
        <f t="shared" si="1"/>
        <v>0.89482551143200961</v>
      </c>
      <c r="FS32" s="16">
        <f t="shared" si="10"/>
        <v>1.0181818181818181</v>
      </c>
      <c r="FT32" s="16">
        <f t="shared" si="3"/>
        <v>0.96286972938955318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29832</v>
      </c>
      <c r="K33" s="35">
        <f t="shared" si="5"/>
        <v>25917</v>
      </c>
      <c r="L33" s="30">
        <v>330</v>
      </c>
      <c r="M33" s="36">
        <f t="shared" si="6"/>
        <v>8405</v>
      </c>
      <c r="N33" s="44">
        <v>742</v>
      </c>
      <c r="O33" s="44">
        <v>708</v>
      </c>
      <c r="P33" s="44">
        <v>0</v>
      </c>
      <c r="Q33" s="44">
        <v>547</v>
      </c>
      <c r="R33" s="44">
        <v>527</v>
      </c>
      <c r="S33" s="44">
        <v>561</v>
      </c>
      <c r="T33" s="44">
        <v>0</v>
      </c>
      <c r="U33" s="44">
        <v>511</v>
      </c>
      <c r="V33" s="44">
        <v>1443</v>
      </c>
      <c r="W33" s="44">
        <v>1292</v>
      </c>
      <c r="X33" s="44">
        <v>0</v>
      </c>
      <c r="Y33" s="44">
        <v>1140</v>
      </c>
      <c r="Z33" s="44">
        <v>1905</v>
      </c>
      <c r="AA33" s="44">
        <v>2253</v>
      </c>
      <c r="AB33" s="44">
        <v>0</v>
      </c>
      <c r="AC33" s="44">
        <v>1540</v>
      </c>
      <c r="AD33" s="44">
        <v>944</v>
      </c>
      <c r="AE33" s="44">
        <v>1175</v>
      </c>
      <c r="AF33" s="44">
        <v>0</v>
      </c>
      <c r="AG33" s="44">
        <v>417</v>
      </c>
      <c r="AH33" s="44">
        <v>1210</v>
      </c>
      <c r="AI33" s="44">
        <v>1387</v>
      </c>
      <c r="AJ33" s="44">
        <v>0</v>
      </c>
      <c r="AK33" s="44">
        <v>465</v>
      </c>
      <c r="AL33" s="44">
        <v>1473</v>
      </c>
      <c r="AM33" s="44">
        <v>1526</v>
      </c>
      <c r="AN33" s="44">
        <v>180</v>
      </c>
      <c r="AO33" s="44">
        <v>402</v>
      </c>
      <c r="AP33" s="44">
        <v>1642</v>
      </c>
      <c r="AQ33" s="44">
        <v>1818</v>
      </c>
      <c r="AR33" s="44">
        <v>100</v>
      </c>
      <c r="AS33" s="44">
        <v>482</v>
      </c>
      <c r="AT33" s="44">
        <v>2000</v>
      </c>
      <c r="AU33" s="44">
        <v>2010</v>
      </c>
      <c r="AV33" s="44">
        <v>27</v>
      </c>
      <c r="AW33" s="44">
        <v>247</v>
      </c>
      <c r="AX33" s="44">
        <v>2108</v>
      </c>
      <c r="AY33" s="44">
        <v>2016</v>
      </c>
      <c r="AZ33" s="44">
        <v>25</v>
      </c>
      <c r="BA33" s="44">
        <v>202</v>
      </c>
      <c r="BB33" s="44">
        <v>555</v>
      </c>
      <c r="BC33" s="44">
        <v>438</v>
      </c>
      <c r="BD33" s="44">
        <v>0</v>
      </c>
      <c r="BE33" s="44">
        <v>227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186</v>
      </c>
      <c r="CJ33" s="44">
        <v>0</v>
      </c>
      <c r="CK33" s="44">
        <v>21</v>
      </c>
      <c r="CL33" s="44">
        <v>57</v>
      </c>
      <c r="CM33" s="44">
        <v>13</v>
      </c>
      <c r="CN33" s="44">
        <v>0</v>
      </c>
      <c r="CO33" s="44">
        <v>7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1323</v>
      </c>
      <c r="DB33" s="44">
        <v>58</v>
      </c>
      <c r="DC33" s="44">
        <v>34</v>
      </c>
      <c r="DD33" s="44">
        <v>0</v>
      </c>
      <c r="DE33" s="44">
        <v>16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21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213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2114</v>
      </c>
      <c r="EE33" s="44">
        <v>2097</v>
      </c>
      <c r="EF33" s="44">
        <v>0</v>
      </c>
      <c r="EG33" s="44">
        <v>218</v>
      </c>
      <c r="EH33" s="44">
        <v>2157</v>
      </c>
      <c r="EI33" s="44">
        <v>2120</v>
      </c>
      <c r="EJ33" s="44">
        <v>3</v>
      </c>
      <c r="EK33" s="44">
        <v>170</v>
      </c>
      <c r="EL33" s="44">
        <v>1293</v>
      </c>
      <c r="EM33" s="44">
        <v>968</v>
      </c>
      <c r="EN33" s="44">
        <v>2</v>
      </c>
      <c r="EO33" s="44">
        <v>53</v>
      </c>
      <c r="EP33" s="44">
        <v>1696</v>
      </c>
      <c r="EQ33" s="44">
        <v>1781</v>
      </c>
      <c r="ER33" s="44">
        <v>0</v>
      </c>
      <c r="ES33" s="44">
        <v>3</v>
      </c>
      <c r="ET33" s="44">
        <v>1582</v>
      </c>
      <c r="EU33" s="44">
        <v>1346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1761</v>
      </c>
      <c r="FG33" s="44">
        <v>1</v>
      </c>
      <c r="FH33" s="44">
        <v>0</v>
      </c>
      <c r="FI33" s="44">
        <v>0</v>
      </c>
      <c r="FJ33" s="44">
        <v>847</v>
      </c>
      <c r="FK33" s="44">
        <v>1</v>
      </c>
      <c r="FL33" s="44">
        <v>0</v>
      </c>
      <c r="FM33" s="44">
        <v>0</v>
      </c>
      <c r="FN33" s="18">
        <f t="shared" si="7"/>
        <v>0.86899651387248267</v>
      </c>
      <c r="FO33" s="19">
        <f t="shared" si="8"/>
        <v>0.75620156155464002</v>
      </c>
      <c r="FP33" s="27">
        <f t="shared" si="9"/>
        <v>0.24215621308594312</v>
      </c>
      <c r="FQ33" s="16">
        <f t="shared" si="0"/>
        <v>1.0039036209449455</v>
      </c>
      <c r="FR33" s="17">
        <f t="shared" si="1"/>
        <v>0.91395422646965474</v>
      </c>
      <c r="FS33" s="16">
        <f t="shared" si="10"/>
        <v>1</v>
      </c>
      <c r="FT33" s="16">
        <f t="shared" si="3"/>
        <v>0.98592375366568918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170+15260+232</f>
        <v>15662</v>
      </c>
      <c r="G34" s="30">
        <f>120+14306+110</f>
        <v>14536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0.91872046992721235</v>
      </c>
      <c r="FR34" s="17">
        <f t="shared" si="1"/>
        <v>0.85676940011007152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579+2768+504</f>
        <v>3851</v>
      </c>
      <c r="J35" s="30">
        <f>N35+R35+V35+Z35+AD35+AH35+AL35+AP35+AT35+AX35+BB35+BF35+BJ35+BN35+BR35+BV35+BZ35+CD35+CH35+CL35+CP35+CT35+CX35+DB35+DB35+DF35+DJ35+DN35+DR35+DV35+DZ35+ED35+EH35+EL35+EP35+ET35+EX35+FB35+FF35+FJ35+600</f>
        <v>11690</v>
      </c>
      <c r="K35" s="35">
        <f t="shared" si="5"/>
        <v>8166</v>
      </c>
      <c r="L35" s="30">
        <v>154</v>
      </c>
      <c r="M35" s="36">
        <f t="shared" si="6"/>
        <v>2716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143</v>
      </c>
      <c r="V35" s="44">
        <v>514</v>
      </c>
      <c r="W35" s="44">
        <v>483</v>
      </c>
      <c r="X35" s="44">
        <v>0</v>
      </c>
      <c r="Y35" s="44">
        <v>285</v>
      </c>
      <c r="Z35" s="44">
        <v>832</v>
      </c>
      <c r="AA35" s="44">
        <v>755</v>
      </c>
      <c r="AB35" s="44">
        <v>0</v>
      </c>
      <c r="AC35" s="44">
        <v>378</v>
      </c>
      <c r="AD35" s="44">
        <v>413</v>
      </c>
      <c r="AE35" s="44">
        <v>306</v>
      </c>
      <c r="AF35" s="44">
        <v>5</v>
      </c>
      <c r="AG35" s="44">
        <v>273</v>
      </c>
      <c r="AH35" s="44">
        <v>459</v>
      </c>
      <c r="AI35" s="44">
        <v>404</v>
      </c>
      <c r="AJ35" s="44">
        <v>6</v>
      </c>
      <c r="AK35" s="44">
        <v>248</v>
      </c>
      <c r="AL35" s="44">
        <v>546</v>
      </c>
      <c r="AM35" s="44">
        <v>457</v>
      </c>
      <c r="AN35" s="44">
        <v>27</v>
      </c>
      <c r="AO35" s="44">
        <v>244</v>
      </c>
      <c r="AP35" s="44">
        <v>635</v>
      </c>
      <c r="AQ35" s="44">
        <v>519</v>
      </c>
      <c r="AR35" s="44">
        <v>98</v>
      </c>
      <c r="AS35" s="44">
        <v>282</v>
      </c>
      <c r="AT35" s="44">
        <v>590</v>
      </c>
      <c r="AU35" s="44">
        <v>555</v>
      </c>
      <c r="AV35" s="44">
        <v>5</v>
      </c>
      <c r="AW35" s="44">
        <v>224</v>
      </c>
      <c r="AX35" s="44">
        <v>656</v>
      </c>
      <c r="AY35" s="44">
        <v>638</v>
      </c>
      <c r="AZ35" s="44">
        <v>0</v>
      </c>
      <c r="BA35" s="44">
        <v>191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528</v>
      </c>
      <c r="EF35" s="44">
        <v>0</v>
      </c>
      <c r="EG35" s="44">
        <v>102</v>
      </c>
      <c r="EH35" s="44">
        <v>854</v>
      </c>
      <c r="EI35" s="44">
        <v>570</v>
      </c>
      <c r="EJ35" s="44">
        <v>0</v>
      </c>
      <c r="EK35" s="44">
        <v>69</v>
      </c>
      <c r="EL35" s="44">
        <v>349</v>
      </c>
      <c r="EM35" s="44">
        <v>317</v>
      </c>
      <c r="EN35" s="44">
        <v>0</v>
      </c>
      <c r="EO35" s="44">
        <v>24</v>
      </c>
      <c r="EP35" s="44">
        <v>584</v>
      </c>
      <c r="EQ35" s="44">
        <v>497</v>
      </c>
      <c r="ER35" s="44">
        <v>0</v>
      </c>
      <c r="ES35" s="44">
        <v>1</v>
      </c>
      <c r="ET35" s="44">
        <v>621</v>
      </c>
      <c r="EU35" s="44">
        <v>390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663</v>
      </c>
      <c r="FG35" s="44">
        <v>0</v>
      </c>
      <c r="FH35" s="44">
        <v>0</v>
      </c>
      <c r="FI35" s="44">
        <v>0</v>
      </c>
      <c r="FJ35" s="44">
        <v>333</v>
      </c>
      <c r="FK35" s="44">
        <v>0</v>
      </c>
      <c r="FL35" s="44">
        <v>0</v>
      </c>
      <c r="FM35" s="44">
        <v>0</v>
      </c>
      <c r="FN35" s="18">
        <f t="shared" si="7"/>
        <v>0.88197185196217143</v>
      </c>
      <c r="FO35" s="19">
        <f t="shared" si="8"/>
        <v>0.61955469506292349</v>
      </c>
      <c r="FP35" s="27">
        <f t="shared" si="9"/>
        <v>0.20224886439794473</v>
      </c>
      <c r="FQ35" s="16">
        <f t="shared" si="0"/>
        <v>1.0286316495932584</v>
      </c>
      <c r="FR35" s="17">
        <f t="shared" si="1"/>
        <v>0.76210919272048527</v>
      </c>
      <c r="FS35" s="16">
        <f t="shared" si="10"/>
        <v>1.1407407407407408</v>
      </c>
      <c r="FT35" s="16">
        <f t="shared" si="3"/>
        <v>0.70527135808880814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87965</v>
      </c>
      <c r="K36" s="35">
        <f t="shared" si="5"/>
        <v>74801</v>
      </c>
      <c r="L36" s="30">
        <v>2510</v>
      </c>
      <c r="M36" s="36">
        <f t="shared" si="6"/>
        <v>28067</v>
      </c>
      <c r="N36" s="44">
        <v>4504</v>
      </c>
      <c r="O36" s="44">
        <v>3980</v>
      </c>
      <c r="P36" s="44">
        <v>397</v>
      </c>
      <c r="Q36" s="44">
        <v>3137</v>
      </c>
      <c r="R36" s="44">
        <v>2083</v>
      </c>
      <c r="S36" s="44">
        <v>1941</v>
      </c>
      <c r="T36" s="44">
        <v>2</v>
      </c>
      <c r="U36" s="44">
        <v>1606</v>
      </c>
      <c r="V36" s="44">
        <v>4274</v>
      </c>
      <c r="W36" s="44">
        <v>4065</v>
      </c>
      <c r="X36" s="44">
        <v>7</v>
      </c>
      <c r="Y36" s="44">
        <v>3319</v>
      </c>
      <c r="Z36" s="44">
        <v>7280</v>
      </c>
      <c r="AA36" s="44">
        <v>7139</v>
      </c>
      <c r="AB36" s="44">
        <v>21</v>
      </c>
      <c r="AC36" s="44">
        <v>4695</v>
      </c>
      <c r="AD36" s="44">
        <v>3333</v>
      </c>
      <c r="AE36" s="44">
        <v>3784</v>
      </c>
      <c r="AF36" s="44">
        <v>86</v>
      </c>
      <c r="AG36" s="44">
        <v>2136</v>
      </c>
      <c r="AH36" s="44">
        <v>4088</v>
      </c>
      <c r="AI36" s="44">
        <v>4342</v>
      </c>
      <c r="AJ36" s="44">
        <v>117</v>
      </c>
      <c r="AK36" s="44">
        <v>2077</v>
      </c>
      <c r="AL36" s="44">
        <v>4598</v>
      </c>
      <c r="AM36" s="44">
        <v>4286</v>
      </c>
      <c r="AN36" s="44">
        <v>254</v>
      </c>
      <c r="AO36" s="44">
        <v>1986</v>
      </c>
      <c r="AP36" s="44">
        <v>4073</v>
      </c>
      <c r="AQ36" s="44">
        <v>4192</v>
      </c>
      <c r="AR36" s="44">
        <v>1185</v>
      </c>
      <c r="AS36" s="44">
        <v>1987</v>
      </c>
      <c r="AT36" s="44">
        <v>5770</v>
      </c>
      <c r="AU36" s="44">
        <v>5303</v>
      </c>
      <c r="AV36" s="44">
        <v>438</v>
      </c>
      <c r="AW36" s="44">
        <v>1465</v>
      </c>
      <c r="AX36" s="44">
        <v>6046</v>
      </c>
      <c r="AY36" s="44">
        <v>5426</v>
      </c>
      <c r="AZ36" s="44">
        <v>18</v>
      </c>
      <c r="BA36" s="44">
        <v>1009</v>
      </c>
      <c r="BB36" s="44">
        <v>1901</v>
      </c>
      <c r="BC36" s="44">
        <v>1953</v>
      </c>
      <c r="BD36" s="44">
        <v>12</v>
      </c>
      <c r="BE36" s="44">
        <v>887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544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427</v>
      </c>
      <c r="CJ36" s="44">
        <v>0</v>
      </c>
      <c r="CK36" s="44">
        <v>78</v>
      </c>
      <c r="CL36" s="44">
        <v>105</v>
      </c>
      <c r="CM36" s="44">
        <v>75</v>
      </c>
      <c r="CN36" s="44">
        <v>0</v>
      </c>
      <c r="CO36" s="44">
        <v>17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1177</v>
      </c>
      <c r="DB36" s="44">
        <v>923</v>
      </c>
      <c r="DC36" s="44">
        <v>556</v>
      </c>
      <c r="DD36" s="44">
        <v>9</v>
      </c>
      <c r="DE36" s="44">
        <v>95</v>
      </c>
      <c r="DF36" s="44">
        <v>201</v>
      </c>
      <c r="DG36" s="44">
        <v>185</v>
      </c>
      <c r="DH36" s="44">
        <v>0</v>
      </c>
      <c r="DI36" s="44">
        <v>76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99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5565</v>
      </c>
      <c r="EF36" s="44">
        <v>17</v>
      </c>
      <c r="EG36" s="44">
        <v>590</v>
      </c>
      <c r="EH36" s="44">
        <v>7107</v>
      </c>
      <c r="EI36" s="44">
        <v>6215</v>
      </c>
      <c r="EJ36" s="44">
        <v>20</v>
      </c>
      <c r="EK36" s="44">
        <v>608</v>
      </c>
      <c r="EL36" s="44">
        <v>2976</v>
      </c>
      <c r="EM36" s="44">
        <v>2516</v>
      </c>
      <c r="EN36" s="44">
        <v>7</v>
      </c>
      <c r="EO36" s="44">
        <v>164</v>
      </c>
      <c r="EP36" s="44">
        <v>4373</v>
      </c>
      <c r="EQ36" s="44">
        <v>3520</v>
      </c>
      <c r="ER36" s="44">
        <v>0</v>
      </c>
      <c r="ES36" s="44">
        <v>0</v>
      </c>
      <c r="ET36" s="44">
        <v>4429</v>
      </c>
      <c r="EU36" s="44">
        <v>3469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3093</v>
      </c>
      <c r="FG36" s="44">
        <v>0</v>
      </c>
      <c r="FH36" s="44">
        <v>0</v>
      </c>
      <c r="FI36" s="44">
        <v>0</v>
      </c>
      <c r="FJ36" s="44">
        <v>1729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0.85985687267750732</v>
      </c>
      <c r="FO36" s="19">
        <f t="shared" si="8"/>
        <v>0.73474876688113588</v>
      </c>
      <c r="FP36" s="27">
        <f t="shared" si="9"/>
        <v>0.26674333070394696</v>
      </c>
      <c r="FQ36" s="16">
        <f t="shared" ref="FQ36:FQ67" si="12">J36/F36</f>
        <v>0.97524335351116431</v>
      </c>
      <c r="FR36" s="17">
        <f t="shared" ref="FR36:FR67" si="13">K36/G36</f>
        <v>0.87337412138336878</v>
      </c>
      <c r="FS36" s="16">
        <f t="shared" si="10"/>
        <v>1.004</v>
      </c>
      <c r="FT36" s="16">
        <f t="shared" ref="FT36:FT67" si="14">M36/I36</f>
        <v>1.0689339985527668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f>1286+6346</f>
        <v>7632</v>
      </c>
      <c r="J37" s="30">
        <f t="shared" si="4"/>
        <v>25380</v>
      </c>
      <c r="K37" s="35">
        <f t="shared" si="5"/>
        <v>20627</v>
      </c>
      <c r="L37" s="30">
        <v>502</v>
      </c>
      <c r="M37" s="36">
        <f t="shared" si="6"/>
        <v>9831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224</v>
      </c>
      <c r="V37" s="44">
        <v>727</v>
      </c>
      <c r="W37" s="44">
        <v>730</v>
      </c>
      <c r="X37" s="44">
        <v>0</v>
      </c>
      <c r="Y37" s="44">
        <v>587</v>
      </c>
      <c r="Z37" s="44">
        <v>1335</v>
      </c>
      <c r="AA37" s="44">
        <v>1266</v>
      </c>
      <c r="AB37" s="44">
        <v>1</v>
      </c>
      <c r="AC37" s="44">
        <v>1137</v>
      </c>
      <c r="AD37" s="44">
        <v>595</v>
      </c>
      <c r="AE37" s="44">
        <v>567</v>
      </c>
      <c r="AF37" s="44">
        <v>11</v>
      </c>
      <c r="AG37" s="44">
        <v>701</v>
      </c>
      <c r="AH37" s="44">
        <v>807</v>
      </c>
      <c r="AI37" s="44">
        <v>759</v>
      </c>
      <c r="AJ37" s="44">
        <v>18</v>
      </c>
      <c r="AK37" s="44">
        <v>872</v>
      </c>
      <c r="AL37" s="44">
        <v>969</v>
      </c>
      <c r="AM37" s="44">
        <v>900</v>
      </c>
      <c r="AN37" s="44">
        <v>43</v>
      </c>
      <c r="AO37" s="44">
        <v>768</v>
      </c>
      <c r="AP37" s="44">
        <v>1183</v>
      </c>
      <c r="AQ37" s="44">
        <v>1248</v>
      </c>
      <c r="AR37" s="44">
        <v>66</v>
      </c>
      <c r="AS37" s="44">
        <v>844</v>
      </c>
      <c r="AT37" s="44">
        <v>1271</v>
      </c>
      <c r="AU37" s="44">
        <v>1246</v>
      </c>
      <c r="AV37" s="44">
        <v>178</v>
      </c>
      <c r="AW37" s="44">
        <v>781</v>
      </c>
      <c r="AX37" s="44">
        <v>1183</v>
      </c>
      <c r="AY37" s="44">
        <v>1409</v>
      </c>
      <c r="AZ37" s="44">
        <v>191</v>
      </c>
      <c r="BA37" s="44">
        <v>645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1570</v>
      </c>
      <c r="EF37" s="44">
        <v>0</v>
      </c>
      <c r="EG37" s="44">
        <v>584</v>
      </c>
      <c r="EH37" s="44">
        <v>1672</v>
      </c>
      <c r="EI37" s="44">
        <v>1607</v>
      </c>
      <c r="EJ37" s="44">
        <v>0</v>
      </c>
      <c r="EK37" s="44">
        <v>450</v>
      </c>
      <c r="EL37" s="44">
        <v>751</v>
      </c>
      <c r="EM37" s="44">
        <v>662</v>
      </c>
      <c r="EN37" s="44">
        <v>0</v>
      </c>
      <c r="EO37" s="44">
        <v>110</v>
      </c>
      <c r="EP37" s="44">
        <v>1315</v>
      </c>
      <c r="EQ37" s="44">
        <v>1055</v>
      </c>
      <c r="ER37" s="44">
        <v>0</v>
      </c>
      <c r="ES37" s="44">
        <v>0</v>
      </c>
      <c r="ET37" s="44">
        <v>1386</v>
      </c>
      <c r="EU37" s="44">
        <v>1039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1275</v>
      </c>
      <c r="FG37" s="44">
        <v>20</v>
      </c>
      <c r="FH37" s="44">
        <v>0</v>
      </c>
      <c r="FI37" s="44">
        <v>0</v>
      </c>
      <c r="FJ37" s="44">
        <v>591</v>
      </c>
      <c r="FK37" s="44">
        <v>10</v>
      </c>
      <c r="FL37" s="44">
        <v>0</v>
      </c>
      <c r="FM37" s="44">
        <v>0</v>
      </c>
      <c r="FN37" s="18">
        <f t="shared" si="11"/>
        <v>0.86043882978723407</v>
      </c>
      <c r="FO37" s="19">
        <f t="shared" si="8"/>
        <v>0.70242686170212765</v>
      </c>
      <c r="FP37" s="27">
        <f t="shared" si="9"/>
        <v>0.3268284574468085</v>
      </c>
      <c r="FQ37" s="16">
        <f t="shared" si="12"/>
        <v>0.98433136829041268</v>
      </c>
      <c r="FR37" s="17">
        <f t="shared" si="13"/>
        <v>0.83591343815853458</v>
      </c>
      <c r="FS37" s="16">
        <f t="shared" ref="FS37:FS68" si="15">L37/H37</f>
        <v>1.0244897959183674</v>
      </c>
      <c r="FT37" s="16">
        <f t="shared" si="14"/>
        <v>1.28812893081761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6281</v>
      </c>
      <c r="K38" s="35">
        <f t="shared" si="5"/>
        <v>5299</v>
      </c>
      <c r="L38" s="30">
        <v>70</v>
      </c>
      <c r="M38" s="36">
        <f t="shared" si="6"/>
        <v>2516</v>
      </c>
      <c r="N38" s="44">
        <v>134</v>
      </c>
      <c r="O38" s="44">
        <v>136</v>
      </c>
      <c r="P38" s="44">
        <v>0</v>
      </c>
      <c r="Q38" s="44">
        <v>111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312</v>
      </c>
      <c r="Z38" s="44">
        <v>535</v>
      </c>
      <c r="AA38" s="44">
        <v>523</v>
      </c>
      <c r="AB38" s="44">
        <v>0</v>
      </c>
      <c r="AC38" s="44">
        <v>411</v>
      </c>
      <c r="AD38" s="44">
        <v>315</v>
      </c>
      <c r="AE38" s="44">
        <v>252</v>
      </c>
      <c r="AF38" s="44">
        <v>0</v>
      </c>
      <c r="AG38" s="44">
        <v>156</v>
      </c>
      <c r="AH38" s="44">
        <v>251</v>
      </c>
      <c r="AI38" s="44">
        <v>297</v>
      </c>
      <c r="AJ38" s="44">
        <v>3</v>
      </c>
      <c r="AK38" s="44">
        <v>196</v>
      </c>
      <c r="AL38" s="44">
        <v>285</v>
      </c>
      <c r="AM38" s="44">
        <v>292</v>
      </c>
      <c r="AN38" s="44">
        <v>8</v>
      </c>
      <c r="AO38" s="44">
        <v>142</v>
      </c>
      <c r="AP38" s="44">
        <v>316</v>
      </c>
      <c r="AQ38" s="44">
        <v>301</v>
      </c>
      <c r="AR38" s="44">
        <v>56</v>
      </c>
      <c r="AS38" s="44">
        <v>132</v>
      </c>
      <c r="AT38" s="44">
        <v>405</v>
      </c>
      <c r="AU38" s="44">
        <v>369</v>
      </c>
      <c r="AV38" s="44">
        <v>0</v>
      </c>
      <c r="AW38" s="44">
        <v>110</v>
      </c>
      <c r="AX38" s="44">
        <v>359</v>
      </c>
      <c r="AY38" s="44">
        <v>335</v>
      </c>
      <c r="AZ38" s="44">
        <v>0</v>
      </c>
      <c r="BA38" s="44">
        <v>107</v>
      </c>
      <c r="BB38" s="44">
        <v>118</v>
      </c>
      <c r="BC38" s="44">
        <v>113</v>
      </c>
      <c r="BD38" s="44">
        <v>0</v>
      </c>
      <c r="BE38" s="44">
        <v>74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250</v>
      </c>
      <c r="DB38" s="44">
        <v>32</v>
      </c>
      <c r="DC38" s="44">
        <v>30</v>
      </c>
      <c r="DD38" s="44">
        <v>1</v>
      </c>
      <c r="DE38" s="44">
        <v>27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40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358</v>
      </c>
      <c r="EF38" s="44">
        <v>0</v>
      </c>
      <c r="EG38" s="44">
        <v>97</v>
      </c>
      <c r="EH38" s="44">
        <v>466</v>
      </c>
      <c r="EI38" s="44">
        <v>434</v>
      </c>
      <c r="EJ38" s="44">
        <v>0</v>
      </c>
      <c r="EK38" s="44">
        <v>96</v>
      </c>
      <c r="EL38" s="44">
        <v>225</v>
      </c>
      <c r="EM38" s="44">
        <v>184</v>
      </c>
      <c r="EN38" s="44">
        <v>0</v>
      </c>
      <c r="EO38" s="44">
        <v>29</v>
      </c>
      <c r="EP38" s="44">
        <v>308</v>
      </c>
      <c r="EQ38" s="44">
        <v>239</v>
      </c>
      <c r="ER38" s="44">
        <v>0</v>
      </c>
      <c r="ES38" s="44">
        <v>0</v>
      </c>
      <c r="ET38" s="44">
        <v>311</v>
      </c>
      <c r="EU38" s="44">
        <v>221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316</v>
      </c>
      <c r="FG38" s="44">
        <v>0</v>
      </c>
      <c r="FH38" s="44">
        <v>0</v>
      </c>
      <c r="FI38" s="44">
        <v>0</v>
      </c>
      <c r="FJ38" s="44">
        <v>135</v>
      </c>
      <c r="FK38" s="44">
        <v>15</v>
      </c>
      <c r="FL38" s="44">
        <v>0</v>
      </c>
      <c r="FM38" s="44">
        <v>0</v>
      </c>
      <c r="FN38" s="18">
        <f t="shared" si="11"/>
        <v>0.91236891251257002</v>
      </c>
      <c r="FO38" s="19">
        <f t="shared" si="8"/>
        <v>0.77129722740985496</v>
      </c>
      <c r="FP38" s="27">
        <f t="shared" si="9"/>
        <v>0.36144232150553079</v>
      </c>
      <c r="FQ38" s="16">
        <f t="shared" si="12"/>
        <v>0.98991331757289203</v>
      </c>
      <c r="FR38" s="17">
        <f t="shared" si="13"/>
        <v>0.97713442743868706</v>
      </c>
      <c r="FS38" s="16">
        <f t="shared" si="15"/>
        <v>1</v>
      </c>
      <c r="FT38" s="16">
        <f t="shared" si="14"/>
        <v>1.1493832800365464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10603</v>
      </c>
      <c r="K40" s="35">
        <f t="shared" si="5"/>
        <v>8621</v>
      </c>
      <c r="L40" s="30">
        <v>119</v>
      </c>
      <c r="M40" s="36">
        <f t="shared" si="6"/>
        <v>3305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662</v>
      </c>
      <c r="AD40" s="44">
        <v>386</v>
      </c>
      <c r="AE40" s="44">
        <v>405</v>
      </c>
      <c r="AF40" s="44">
        <v>2</v>
      </c>
      <c r="AG40" s="44">
        <v>263</v>
      </c>
      <c r="AH40" s="44">
        <v>518</v>
      </c>
      <c r="AI40" s="44">
        <v>536</v>
      </c>
      <c r="AJ40" s="44">
        <v>7</v>
      </c>
      <c r="AK40" s="44">
        <v>248</v>
      </c>
      <c r="AL40" s="44">
        <v>587</v>
      </c>
      <c r="AM40" s="44">
        <v>572</v>
      </c>
      <c r="AN40" s="44">
        <v>14</v>
      </c>
      <c r="AO40" s="44">
        <v>174</v>
      </c>
      <c r="AP40" s="44">
        <v>572</v>
      </c>
      <c r="AQ40" s="44">
        <v>548</v>
      </c>
      <c r="AR40" s="44">
        <v>96</v>
      </c>
      <c r="AS40" s="44">
        <v>187</v>
      </c>
      <c r="AT40" s="44">
        <v>651</v>
      </c>
      <c r="AU40" s="44">
        <v>567</v>
      </c>
      <c r="AV40" s="44">
        <v>0</v>
      </c>
      <c r="AW40" s="44">
        <v>55</v>
      </c>
      <c r="AX40" s="44">
        <v>620</v>
      </c>
      <c r="AY40" s="44">
        <v>584</v>
      </c>
      <c r="AZ40" s="44">
        <v>3</v>
      </c>
      <c r="BA40" s="44">
        <v>84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651</v>
      </c>
      <c r="EF40" s="44">
        <v>2</v>
      </c>
      <c r="EG40" s="44">
        <v>31</v>
      </c>
      <c r="EH40" s="44">
        <v>777</v>
      </c>
      <c r="EI40" s="44">
        <v>672</v>
      </c>
      <c r="EJ40" s="44">
        <v>0</v>
      </c>
      <c r="EK40" s="44">
        <v>18</v>
      </c>
      <c r="EL40" s="44">
        <v>441</v>
      </c>
      <c r="EM40" s="44">
        <v>305</v>
      </c>
      <c r="EN40" s="44">
        <v>0</v>
      </c>
      <c r="EO40" s="44">
        <v>3</v>
      </c>
      <c r="EP40" s="44">
        <v>595</v>
      </c>
      <c r="EQ40" s="44">
        <v>511</v>
      </c>
      <c r="ER40" s="44">
        <v>0</v>
      </c>
      <c r="ES40" s="44">
        <v>0</v>
      </c>
      <c r="ET40" s="44">
        <v>595</v>
      </c>
      <c r="EU40" s="44">
        <v>468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610</v>
      </c>
      <c r="FG40" s="44">
        <v>0</v>
      </c>
      <c r="FH40" s="44">
        <v>0</v>
      </c>
      <c r="FI40" s="44">
        <v>0</v>
      </c>
      <c r="FJ40" s="44">
        <v>288</v>
      </c>
      <c r="FK40" s="44">
        <v>0</v>
      </c>
      <c r="FL40" s="44">
        <v>0</v>
      </c>
      <c r="FM40" s="44">
        <v>0</v>
      </c>
      <c r="FN40" s="18">
        <f t="shared" si="11"/>
        <v>0.84738797123211884</v>
      </c>
      <c r="FO40" s="19">
        <f t="shared" si="8"/>
        <v>0.69074527779973127</v>
      </c>
      <c r="FP40" s="27">
        <f t="shared" si="9"/>
        <v>0.26120287678811349</v>
      </c>
      <c r="FQ40" s="16">
        <f t="shared" si="12"/>
        <v>0.97275229357798165</v>
      </c>
      <c r="FR40" s="17">
        <f t="shared" si="13"/>
        <v>0.88493122562102233</v>
      </c>
      <c r="FS40" s="16">
        <f t="shared" si="15"/>
        <v>0.9916666666666667</v>
      </c>
      <c r="FT40" s="16">
        <f t="shared" si="14"/>
        <v>0.90103598691384956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13249</v>
      </c>
      <c r="K41" s="35">
        <f t="shared" si="5"/>
        <v>10697</v>
      </c>
      <c r="L41" s="30">
        <v>165</v>
      </c>
      <c r="M41" s="36">
        <f t="shared" si="6"/>
        <v>4638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201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766</v>
      </c>
      <c r="AD41" s="44">
        <v>495</v>
      </c>
      <c r="AE41" s="44">
        <v>521</v>
      </c>
      <c r="AF41" s="44">
        <v>10</v>
      </c>
      <c r="AG41" s="44">
        <v>471</v>
      </c>
      <c r="AH41" s="44">
        <v>532</v>
      </c>
      <c r="AI41" s="44">
        <v>557</v>
      </c>
      <c r="AJ41" s="44">
        <v>12</v>
      </c>
      <c r="AK41" s="44">
        <v>460</v>
      </c>
      <c r="AL41" s="44">
        <v>572</v>
      </c>
      <c r="AM41" s="44">
        <v>550</v>
      </c>
      <c r="AN41" s="44">
        <v>83</v>
      </c>
      <c r="AO41" s="44">
        <v>417</v>
      </c>
      <c r="AP41" s="44">
        <v>699</v>
      </c>
      <c r="AQ41" s="44">
        <v>768</v>
      </c>
      <c r="AR41" s="44">
        <v>45</v>
      </c>
      <c r="AS41" s="44">
        <v>435</v>
      </c>
      <c r="AT41" s="44">
        <v>813</v>
      </c>
      <c r="AU41" s="44">
        <v>745</v>
      </c>
      <c r="AV41" s="44">
        <v>0</v>
      </c>
      <c r="AW41" s="44">
        <v>333</v>
      </c>
      <c r="AX41" s="44">
        <v>749</v>
      </c>
      <c r="AY41" s="44">
        <v>713</v>
      </c>
      <c r="AZ41" s="44">
        <v>0</v>
      </c>
      <c r="BA41" s="44">
        <v>301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84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887</v>
      </c>
      <c r="EE41" s="44">
        <v>878</v>
      </c>
      <c r="EF41" s="44">
        <v>0</v>
      </c>
      <c r="EG41" s="44">
        <v>234</v>
      </c>
      <c r="EH41" s="44">
        <v>1084</v>
      </c>
      <c r="EI41" s="44">
        <v>972</v>
      </c>
      <c r="EJ41" s="44">
        <v>0</v>
      </c>
      <c r="EK41" s="44">
        <v>221</v>
      </c>
      <c r="EL41" s="44">
        <v>440</v>
      </c>
      <c r="EM41" s="44">
        <v>408</v>
      </c>
      <c r="EN41" s="44">
        <v>0</v>
      </c>
      <c r="EO41" s="44">
        <v>40</v>
      </c>
      <c r="EP41" s="44">
        <v>870</v>
      </c>
      <c r="EQ41" s="44">
        <v>668</v>
      </c>
      <c r="ER41" s="44">
        <v>0</v>
      </c>
      <c r="ES41" s="44">
        <v>21</v>
      </c>
      <c r="ET41" s="44">
        <v>854</v>
      </c>
      <c r="EU41" s="44">
        <v>590</v>
      </c>
      <c r="EV41" s="44">
        <v>0</v>
      </c>
      <c r="EW41" s="44">
        <v>0</v>
      </c>
      <c r="EX41" s="44">
        <v>27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780</v>
      </c>
      <c r="FG41" s="44">
        <v>0</v>
      </c>
      <c r="FH41" s="44">
        <v>0</v>
      </c>
      <c r="FI41" s="44">
        <v>0</v>
      </c>
      <c r="FJ41" s="44">
        <v>482</v>
      </c>
      <c r="FK41" s="44">
        <v>0</v>
      </c>
      <c r="FL41" s="44">
        <v>0</v>
      </c>
      <c r="FM41" s="44">
        <v>0</v>
      </c>
      <c r="FN41" s="18">
        <f t="shared" si="11"/>
        <v>0.77667766776677671</v>
      </c>
      <c r="FO41" s="19">
        <f t="shared" si="8"/>
        <v>0.62891552313126053</v>
      </c>
      <c r="FP41" s="27">
        <f t="shared" si="9"/>
        <v>0.26854264373805803</v>
      </c>
      <c r="FQ41" s="16">
        <f t="shared" si="12"/>
        <v>0.54702725020644094</v>
      </c>
      <c r="FR41" s="17">
        <f t="shared" si="13"/>
        <v>0.83329438342291817</v>
      </c>
      <c r="FS41" s="16">
        <f t="shared" si="15"/>
        <v>1</v>
      </c>
      <c r="FT41" s="16">
        <f t="shared" si="14"/>
        <v>1.1312195121951218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90+9808+248</f>
        <v>10146</v>
      </c>
      <c r="G42" s="30">
        <f>534+9012+60</f>
        <v>9606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1.0022669032130889</v>
      </c>
      <c r="FR42" s="17">
        <f t="shared" si="13"/>
        <v>0.90516343951696854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12109</v>
      </c>
      <c r="K43" s="35">
        <f t="shared" si="5"/>
        <v>9896</v>
      </c>
      <c r="L43" s="30">
        <v>135</v>
      </c>
      <c r="M43" s="36">
        <f t="shared" si="6"/>
        <v>3228</v>
      </c>
      <c r="N43" s="44">
        <v>247</v>
      </c>
      <c r="O43" s="44">
        <v>241</v>
      </c>
      <c r="P43" s="44">
        <v>4</v>
      </c>
      <c r="Q43" s="44">
        <v>180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461</v>
      </c>
      <c r="AF43" s="44">
        <v>3</v>
      </c>
      <c r="AG43" s="44">
        <v>239</v>
      </c>
      <c r="AH43" s="44">
        <v>631</v>
      </c>
      <c r="AI43" s="44">
        <v>590</v>
      </c>
      <c r="AJ43" s="44">
        <v>18</v>
      </c>
      <c r="AK43" s="44">
        <v>248</v>
      </c>
      <c r="AL43" s="44">
        <v>733</v>
      </c>
      <c r="AM43" s="44">
        <v>648</v>
      </c>
      <c r="AN43" s="44">
        <v>20</v>
      </c>
      <c r="AO43" s="44">
        <v>246</v>
      </c>
      <c r="AP43" s="44">
        <v>804</v>
      </c>
      <c r="AQ43" s="44">
        <v>718</v>
      </c>
      <c r="AR43" s="44">
        <v>30</v>
      </c>
      <c r="AS43" s="44">
        <v>264</v>
      </c>
      <c r="AT43" s="44">
        <v>874</v>
      </c>
      <c r="AU43" s="44">
        <v>755</v>
      </c>
      <c r="AV43" s="44">
        <v>5</v>
      </c>
      <c r="AW43" s="44">
        <v>174</v>
      </c>
      <c r="AX43" s="44">
        <v>851</v>
      </c>
      <c r="AY43" s="44">
        <v>781</v>
      </c>
      <c r="AZ43" s="44">
        <v>0</v>
      </c>
      <c r="BA43" s="44">
        <v>176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25</v>
      </c>
      <c r="CL43" s="44">
        <v>22</v>
      </c>
      <c r="CM43" s="44">
        <v>21</v>
      </c>
      <c r="CN43" s="44">
        <v>0</v>
      </c>
      <c r="CO43" s="44">
        <v>5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176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755</v>
      </c>
      <c r="EF43" s="44">
        <v>0</v>
      </c>
      <c r="EG43" s="44">
        <v>72</v>
      </c>
      <c r="EH43" s="44">
        <v>1049</v>
      </c>
      <c r="EI43" s="44">
        <v>881</v>
      </c>
      <c r="EJ43" s="44">
        <v>0</v>
      </c>
      <c r="EK43" s="44">
        <v>97</v>
      </c>
      <c r="EL43" s="44">
        <v>469</v>
      </c>
      <c r="EM43" s="44">
        <v>382</v>
      </c>
      <c r="EN43" s="44">
        <v>0</v>
      </c>
      <c r="EO43" s="44">
        <v>57</v>
      </c>
      <c r="EP43" s="44">
        <v>749</v>
      </c>
      <c r="EQ43" s="44">
        <v>626</v>
      </c>
      <c r="ER43" s="44">
        <v>0</v>
      </c>
      <c r="ES43" s="44">
        <v>0</v>
      </c>
      <c r="ET43" s="44">
        <v>832</v>
      </c>
      <c r="EU43" s="44">
        <v>650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626</v>
      </c>
      <c r="FG43" s="44">
        <v>0</v>
      </c>
      <c r="FH43" s="44">
        <v>0</v>
      </c>
      <c r="FI43" s="44">
        <v>0</v>
      </c>
      <c r="FJ43" s="44">
        <v>298</v>
      </c>
      <c r="FK43" s="44">
        <v>0</v>
      </c>
      <c r="FL43" s="44">
        <v>0</v>
      </c>
      <c r="FM43" s="44">
        <v>0</v>
      </c>
      <c r="FN43" s="18">
        <f t="shared" si="11"/>
        <v>0.80685337726523887</v>
      </c>
      <c r="FO43" s="19">
        <f t="shared" si="8"/>
        <v>0.66102141680395388</v>
      </c>
      <c r="FP43" s="27">
        <f t="shared" si="9"/>
        <v>0.21271828665568368</v>
      </c>
      <c r="FQ43" s="16">
        <f t="shared" si="12"/>
        <v>0.92817721907097961</v>
      </c>
      <c r="FR43" s="17">
        <f t="shared" si="13"/>
        <v>0.84071022003228268</v>
      </c>
      <c r="FS43" s="16">
        <f t="shared" si="15"/>
        <v>1</v>
      </c>
      <c r="FT43" s="16">
        <f t="shared" si="14"/>
        <v>0.92018244013683015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6805</v>
      </c>
      <c r="K44" s="35">
        <f t="shared" si="5"/>
        <v>5841</v>
      </c>
      <c r="L44" s="30">
        <v>75</v>
      </c>
      <c r="M44" s="36">
        <f t="shared" si="6"/>
        <v>1834</v>
      </c>
      <c r="N44" s="44">
        <v>168</v>
      </c>
      <c r="O44" s="44">
        <v>174</v>
      </c>
      <c r="P44" s="44">
        <v>0</v>
      </c>
      <c r="Q44" s="44">
        <v>94</v>
      </c>
      <c r="R44" s="44">
        <v>146</v>
      </c>
      <c r="S44" s="44">
        <v>138</v>
      </c>
      <c r="T44" s="44">
        <v>0</v>
      </c>
      <c r="U44" s="44">
        <v>131</v>
      </c>
      <c r="V44" s="44">
        <v>299</v>
      </c>
      <c r="W44" s="44">
        <v>303</v>
      </c>
      <c r="X44" s="44">
        <v>1</v>
      </c>
      <c r="Y44" s="44">
        <v>289</v>
      </c>
      <c r="Z44" s="44">
        <v>540</v>
      </c>
      <c r="AA44" s="44">
        <v>539</v>
      </c>
      <c r="AB44" s="44">
        <v>0</v>
      </c>
      <c r="AC44" s="44">
        <v>428</v>
      </c>
      <c r="AD44" s="44">
        <v>189</v>
      </c>
      <c r="AE44" s="44">
        <v>221</v>
      </c>
      <c r="AF44" s="44">
        <v>2</v>
      </c>
      <c r="AG44" s="44">
        <v>174</v>
      </c>
      <c r="AH44" s="44">
        <v>255</v>
      </c>
      <c r="AI44" s="44">
        <v>270</v>
      </c>
      <c r="AJ44" s="44">
        <v>4</v>
      </c>
      <c r="AK44" s="44">
        <v>187</v>
      </c>
      <c r="AL44" s="44">
        <v>333</v>
      </c>
      <c r="AM44" s="44">
        <v>282</v>
      </c>
      <c r="AN44" s="44">
        <v>15</v>
      </c>
      <c r="AO44" s="44">
        <v>203</v>
      </c>
      <c r="AP44" s="44">
        <v>324</v>
      </c>
      <c r="AQ44" s="44">
        <v>316</v>
      </c>
      <c r="AR44" s="44">
        <v>45</v>
      </c>
      <c r="AS44" s="44">
        <v>165</v>
      </c>
      <c r="AT44" s="44">
        <v>451</v>
      </c>
      <c r="AU44" s="44">
        <v>367</v>
      </c>
      <c r="AV44" s="44">
        <v>3</v>
      </c>
      <c r="AW44" s="44">
        <v>113</v>
      </c>
      <c r="AX44" s="44">
        <v>498</v>
      </c>
      <c r="AY44" s="44">
        <v>427</v>
      </c>
      <c r="AZ44" s="44">
        <v>4</v>
      </c>
      <c r="BA44" s="44">
        <v>26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458</v>
      </c>
      <c r="EF44" s="44">
        <v>0</v>
      </c>
      <c r="EG44" s="44">
        <v>9</v>
      </c>
      <c r="EH44" s="44">
        <v>537</v>
      </c>
      <c r="EI44" s="44">
        <v>517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320</v>
      </c>
      <c r="ER44" s="44">
        <v>0</v>
      </c>
      <c r="ES44" s="44">
        <v>0</v>
      </c>
      <c r="ET44" s="44">
        <v>401</v>
      </c>
      <c r="EU44" s="44">
        <v>310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15</v>
      </c>
      <c r="FC44" s="44">
        <v>0</v>
      </c>
      <c r="FD44" s="44">
        <v>0</v>
      </c>
      <c r="FE44" s="44">
        <v>0</v>
      </c>
      <c r="FF44" s="44">
        <v>443</v>
      </c>
      <c r="FG44" s="44">
        <v>22</v>
      </c>
      <c r="FH44" s="44">
        <v>0</v>
      </c>
      <c r="FI44" s="44">
        <v>0</v>
      </c>
      <c r="FJ44" s="44">
        <v>198</v>
      </c>
      <c r="FK44" s="44">
        <v>14</v>
      </c>
      <c r="FL44" s="44">
        <v>0</v>
      </c>
      <c r="FM44" s="44">
        <v>0</v>
      </c>
      <c r="FN44" s="18">
        <f t="shared" si="11"/>
        <v>0.90064144521534228</v>
      </c>
      <c r="FO44" s="19">
        <f t="shared" si="8"/>
        <v>0.77444691713575076</v>
      </c>
      <c r="FP44" s="27">
        <f t="shared" si="9"/>
        <v>0.2400837805995549</v>
      </c>
      <c r="FQ44" s="16">
        <f t="shared" si="12"/>
        <v>0.98780664827986642</v>
      </c>
      <c r="FR44" s="17">
        <f t="shared" si="13"/>
        <v>0.93952066913302235</v>
      </c>
      <c r="FS44" s="16">
        <f t="shared" si="15"/>
        <v>1</v>
      </c>
      <c r="FT44" s="16">
        <f t="shared" si="14"/>
        <v>1.0355731225296443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13987</v>
      </c>
      <c r="K45" s="35">
        <f t="shared" si="5"/>
        <v>11372</v>
      </c>
      <c r="L45" s="30">
        <v>175</v>
      </c>
      <c r="M45" s="36">
        <f t="shared" si="6"/>
        <v>4475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275</v>
      </c>
      <c r="V45" s="44">
        <v>713</v>
      </c>
      <c r="W45" s="44">
        <v>649</v>
      </c>
      <c r="X45" s="44">
        <v>1</v>
      </c>
      <c r="Y45" s="44">
        <v>536</v>
      </c>
      <c r="Z45" s="44">
        <v>1259</v>
      </c>
      <c r="AA45" s="44">
        <v>1149</v>
      </c>
      <c r="AB45" s="44">
        <v>5</v>
      </c>
      <c r="AC45" s="44">
        <v>917</v>
      </c>
      <c r="AD45" s="44">
        <v>556</v>
      </c>
      <c r="AE45" s="44">
        <v>674</v>
      </c>
      <c r="AF45" s="44">
        <v>5</v>
      </c>
      <c r="AG45" s="44">
        <v>446</v>
      </c>
      <c r="AH45" s="44">
        <v>634</v>
      </c>
      <c r="AI45" s="44">
        <v>690</v>
      </c>
      <c r="AJ45" s="44">
        <v>10</v>
      </c>
      <c r="AK45" s="44">
        <v>432</v>
      </c>
      <c r="AL45" s="44">
        <v>720</v>
      </c>
      <c r="AM45" s="44">
        <v>723</v>
      </c>
      <c r="AN45" s="44">
        <v>23</v>
      </c>
      <c r="AO45" s="44">
        <v>367</v>
      </c>
      <c r="AP45" s="44">
        <v>791</v>
      </c>
      <c r="AQ45" s="44">
        <v>884</v>
      </c>
      <c r="AR45" s="44">
        <v>108</v>
      </c>
      <c r="AS45" s="44">
        <v>330</v>
      </c>
      <c r="AT45" s="44">
        <v>908</v>
      </c>
      <c r="AU45" s="44">
        <v>916</v>
      </c>
      <c r="AV45" s="44">
        <v>7</v>
      </c>
      <c r="AW45" s="44">
        <v>287</v>
      </c>
      <c r="AX45" s="44">
        <v>818</v>
      </c>
      <c r="AY45" s="44">
        <v>891</v>
      </c>
      <c r="AZ45" s="44">
        <v>1</v>
      </c>
      <c r="BA45" s="44">
        <v>192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192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795</v>
      </c>
      <c r="EF45" s="44">
        <v>3</v>
      </c>
      <c r="EG45" s="44">
        <v>131</v>
      </c>
      <c r="EH45" s="44">
        <v>988</v>
      </c>
      <c r="EI45" s="44">
        <v>890</v>
      </c>
      <c r="EJ45" s="44">
        <v>1</v>
      </c>
      <c r="EK45" s="44">
        <v>78</v>
      </c>
      <c r="EL45" s="44">
        <v>485</v>
      </c>
      <c r="EM45" s="44">
        <v>408</v>
      </c>
      <c r="EN45" s="44">
        <v>1</v>
      </c>
      <c r="EO45" s="44">
        <v>25</v>
      </c>
      <c r="EP45" s="44">
        <v>696</v>
      </c>
      <c r="EQ45" s="44">
        <v>719</v>
      </c>
      <c r="ER45" s="44">
        <v>0</v>
      </c>
      <c r="ES45" s="44">
        <v>0</v>
      </c>
      <c r="ET45" s="44">
        <v>604</v>
      </c>
      <c r="EU45" s="44">
        <v>646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717</v>
      </c>
      <c r="FG45" s="44">
        <v>32</v>
      </c>
      <c r="FH45" s="44">
        <v>0</v>
      </c>
      <c r="FI45" s="44">
        <v>0</v>
      </c>
      <c r="FJ45" s="44">
        <v>336</v>
      </c>
      <c r="FK45" s="44">
        <v>3</v>
      </c>
      <c r="FL45" s="44">
        <v>0</v>
      </c>
      <c r="FM45" s="44">
        <v>0</v>
      </c>
      <c r="FN45" s="18">
        <f t="shared" si="11"/>
        <v>0.75720472651446291</v>
      </c>
      <c r="FO45" s="19">
        <f t="shared" si="8"/>
        <v>0.61738758487943113</v>
      </c>
      <c r="FP45" s="27">
        <f t="shared" si="9"/>
        <v>0.23926642784580013</v>
      </c>
      <c r="FQ45" s="16">
        <f t="shared" si="12"/>
        <v>0.89362381804242275</v>
      </c>
      <c r="FR45" s="17">
        <f t="shared" si="13"/>
        <v>0.80378852134577328</v>
      </c>
      <c r="FS45" s="16">
        <f t="shared" si="15"/>
        <v>1</v>
      </c>
      <c r="FT45" s="16">
        <f t="shared" si="14"/>
        <v>0.87848449155869646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7527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388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311</v>
      </c>
      <c r="FG46" s="44">
        <v>0</v>
      </c>
      <c r="FH46" s="44">
        <v>0</v>
      </c>
      <c r="FI46" s="44">
        <v>0</v>
      </c>
      <c r="FJ46" s="44">
        <v>189</v>
      </c>
      <c r="FK46" s="44">
        <v>0</v>
      </c>
      <c r="FL46" s="44">
        <v>0</v>
      </c>
      <c r="FM46" s="44">
        <v>0</v>
      </c>
      <c r="FN46" s="18">
        <f t="shared" si="11"/>
        <v>0.86706777159723014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0.95848720234305362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31589</v>
      </c>
      <c r="K47" s="35">
        <f t="shared" si="5"/>
        <v>27125</v>
      </c>
      <c r="L47" s="30">
        <v>968</v>
      </c>
      <c r="M47" s="36">
        <f t="shared" si="6"/>
        <v>8766</v>
      </c>
      <c r="N47" s="44">
        <v>1035</v>
      </c>
      <c r="O47" s="44">
        <v>990</v>
      </c>
      <c r="P47" s="44">
        <v>2</v>
      </c>
      <c r="Q47" s="44">
        <v>741</v>
      </c>
      <c r="R47" s="44">
        <v>696</v>
      </c>
      <c r="S47" s="44">
        <v>671</v>
      </c>
      <c r="T47" s="44">
        <v>2</v>
      </c>
      <c r="U47" s="44">
        <v>575</v>
      </c>
      <c r="V47" s="44">
        <v>1408</v>
      </c>
      <c r="W47" s="44">
        <v>1465</v>
      </c>
      <c r="X47" s="44">
        <v>4</v>
      </c>
      <c r="Y47" s="44">
        <v>1177</v>
      </c>
      <c r="Z47" s="44">
        <v>2051</v>
      </c>
      <c r="AA47" s="44">
        <v>2240</v>
      </c>
      <c r="AB47" s="44">
        <v>7</v>
      </c>
      <c r="AC47" s="44">
        <v>1577</v>
      </c>
      <c r="AD47" s="44">
        <v>1073</v>
      </c>
      <c r="AE47" s="44">
        <v>1269</v>
      </c>
      <c r="AF47" s="44">
        <v>45</v>
      </c>
      <c r="AG47" s="44">
        <v>687</v>
      </c>
      <c r="AH47" s="44">
        <v>1734</v>
      </c>
      <c r="AI47" s="44">
        <v>1400</v>
      </c>
      <c r="AJ47" s="44">
        <v>122</v>
      </c>
      <c r="AK47" s="44">
        <v>710</v>
      </c>
      <c r="AL47" s="44">
        <v>1207</v>
      </c>
      <c r="AM47" s="44">
        <v>1178</v>
      </c>
      <c r="AN47" s="44">
        <v>590</v>
      </c>
      <c r="AO47" s="44">
        <v>741</v>
      </c>
      <c r="AP47" s="44">
        <v>1934</v>
      </c>
      <c r="AQ47" s="44">
        <v>1822</v>
      </c>
      <c r="AR47" s="44">
        <v>162</v>
      </c>
      <c r="AS47" s="44">
        <v>449</v>
      </c>
      <c r="AT47" s="44">
        <v>2170</v>
      </c>
      <c r="AU47" s="44">
        <v>2088</v>
      </c>
      <c r="AV47" s="44">
        <v>0</v>
      </c>
      <c r="AW47" s="44">
        <v>196</v>
      </c>
      <c r="AX47" s="44">
        <v>2120</v>
      </c>
      <c r="AY47" s="44">
        <v>2203</v>
      </c>
      <c r="AZ47" s="44">
        <v>5</v>
      </c>
      <c r="BA47" s="44">
        <v>91</v>
      </c>
      <c r="BB47" s="44">
        <v>641</v>
      </c>
      <c r="BC47" s="44">
        <v>536</v>
      </c>
      <c r="BD47" s="44">
        <v>8</v>
      </c>
      <c r="BE47" s="44">
        <v>535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234</v>
      </c>
      <c r="CJ47" s="44">
        <v>0</v>
      </c>
      <c r="CK47" s="44">
        <v>28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807</v>
      </c>
      <c r="DB47" s="44">
        <v>181</v>
      </c>
      <c r="DC47" s="44">
        <v>175</v>
      </c>
      <c r="DD47" s="44">
        <v>0</v>
      </c>
      <c r="DE47" s="44">
        <v>72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277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2349</v>
      </c>
      <c r="EF47" s="44">
        <v>0</v>
      </c>
      <c r="EG47" s="44">
        <v>36</v>
      </c>
      <c r="EH47" s="44">
        <v>2342</v>
      </c>
      <c r="EI47" s="44">
        <v>2481</v>
      </c>
      <c r="EJ47" s="44">
        <v>0</v>
      </c>
      <c r="EK47" s="44">
        <v>15</v>
      </c>
      <c r="EL47" s="44">
        <v>1168</v>
      </c>
      <c r="EM47" s="44">
        <v>1003</v>
      </c>
      <c r="EN47" s="44">
        <v>0</v>
      </c>
      <c r="EO47" s="44">
        <v>1</v>
      </c>
      <c r="EP47" s="44">
        <v>1557</v>
      </c>
      <c r="EQ47" s="44">
        <v>1284</v>
      </c>
      <c r="ER47" s="44">
        <v>0</v>
      </c>
      <c r="ES47" s="44">
        <v>0</v>
      </c>
      <c r="ET47" s="44">
        <v>1592</v>
      </c>
      <c r="EU47" s="44">
        <v>1127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1486</v>
      </c>
      <c r="FG47" s="44">
        <v>0</v>
      </c>
      <c r="FH47" s="44">
        <v>0</v>
      </c>
      <c r="FI47" s="44">
        <v>0</v>
      </c>
      <c r="FJ47" s="44">
        <v>733</v>
      </c>
      <c r="FK47" s="44">
        <v>0</v>
      </c>
      <c r="FL47" s="44">
        <v>0</v>
      </c>
      <c r="FM47" s="44">
        <v>0</v>
      </c>
      <c r="FN47" s="18">
        <f t="shared" si="11"/>
        <v>0.87228057014253568</v>
      </c>
      <c r="FO47" s="19">
        <f t="shared" si="8"/>
        <v>0.75267924123888119</v>
      </c>
      <c r="FP47" s="27">
        <f t="shared" si="9"/>
        <v>0.2348622870003215</v>
      </c>
      <c r="FQ47" s="16">
        <f t="shared" si="12"/>
        <v>0.99549350813059367</v>
      </c>
      <c r="FR47" s="17">
        <f t="shared" si="13"/>
        <v>0.93399214930101238</v>
      </c>
      <c r="FS47" s="16">
        <f t="shared" si="15"/>
        <v>0.8039867109634552</v>
      </c>
      <c r="FT47" s="16">
        <f t="shared" si="14"/>
        <v>0.83645038167938934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23849</v>
      </c>
      <c r="K48" s="35">
        <f t="shared" si="5"/>
        <v>19672</v>
      </c>
      <c r="L48" s="30">
        <v>245</v>
      </c>
      <c r="M48" s="36">
        <f t="shared" si="6"/>
        <v>6985</v>
      </c>
      <c r="N48" s="44">
        <v>783</v>
      </c>
      <c r="O48" s="44">
        <v>774</v>
      </c>
      <c r="P48" s="44">
        <v>0</v>
      </c>
      <c r="Q48" s="44">
        <v>572</v>
      </c>
      <c r="R48" s="44">
        <v>575</v>
      </c>
      <c r="S48" s="44">
        <v>556</v>
      </c>
      <c r="T48" s="44">
        <v>0</v>
      </c>
      <c r="U48" s="44">
        <v>463</v>
      </c>
      <c r="V48" s="44">
        <v>1169</v>
      </c>
      <c r="W48" s="44">
        <v>1120</v>
      </c>
      <c r="X48" s="44">
        <v>0</v>
      </c>
      <c r="Y48" s="44">
        <v>906</v>
      </c>
      <c r="Z48" s="44">
        <v>1988</v>
      </c>
      <c r="AA48" s="44">
        <v>1918</v>
      </c>
      <c r="AB48" s="44">
        <v>0</v>
      </c>
      <c r="AC48" s="44">
        <v>1356</v>
      </c>
      <c r="AD48" s="44">
        <v>861</v>
      </c>
      <c r="AE48" s="44">
        <v>809</v>
      </c>
      <c r="AF48" s="44">
        <v>12</v>
      </c>
      <c r="AG48" s="44">
        <v>378</v>
      </c>
      <c r="AH48" s="44">
        <v>975</v>
      </c>
      <c r="AI48" s="44">
        <v>855</v>
      </c>
      <c r="AJ48" s="44">
        <v>12</v>
      </c>
      <c r="AK48" s="44">
        <v>348</v>
      </c>
      <c r="AL48" s="44">
        <v>1617</v>
      </c>
      <c r="AM48" s="44">
        <v>1061</v>
      </c>
      <c r="AN48" s="44">
        <v>54</v>
      </c>
      <c r="AO48" s="44">
        <v>340</v>
      </c>
      <c r="AP48" s="44">
        <v>1188</v>
      </c>
      <c r="AQ48" s="44">
        <v>1142</v>
      </c>
      <c r="AR48" s="44">
        <v>149</v>
      </c>
      <c r="AS48" s="44">
        <v>234</v>
      </c>
      <c r="AT48" s="44">
        <v>1483</v>
      </c>
      <c r="AU48" s="44">
        <v>1282</v>
      </c>
      <c r="AV48" s="44">
        <v>5</v>
      </c>
      <c r="AW48" s="44">
        <v>236</v>
      </c>
      <c r="AX48" s="44">
        <v>1438</v>
      </c>
      <c r="AY48" s="44">
        <v>1221</v>
      </c>
      <c r="AZ48" s="44">
        <v>0</v>
      </c>
      <c r="BA48" s="44">
        <v>234</v>
      </c>
      <c r="BB48" s="44">
        <v>538</v>
      </c>
      <c r="BC48" s="44">
        <v>608</v>
      </c>
      <c r="BD48" s="44">
        <v>0</v>
      </c>
      <c r="BE48" s="44">
        <v>391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53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906</v>
      </c>
      <c r="DB48" s="44">
        <v>169</v>
      </c>
      <c r="DC48" s="44">
        <v>161</v>
      </c>
      <c r="DD48" s="44">
        <v>1</v>
      </c>
      <c r="DE48" s="44">
        <v>55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6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162</v>
      </c>
      <c r="DV48" s="44">
        <v>173</v>
      </c>
      <c r="DW48" s="44">
        <v>163</v>
      </c>
      <c r="DX48" s="44">
        <v>0</v>
      </c>
      <c r="DY48" s="44">
        <v>92</v>
      </c>
      <c r="DZ48" s="44">
        <v>0</v>
      </c>
      <c r="EA48" s="44">
        <v>0</v>
      </c>
      <c r="EB48" s="44">
        <v>0</v>
      </c>
      <c r="EC48" s="44">
        <v>0</v>
      </c>
      <c r="ED48" s="44">
        <v>1504</v>
      </c>
      <c r="EE48" s="44">
        <v>1258</v>
      </c>
      <c r="EF48" s="44">
        <v>0</v>
      </c>
      <c r="EG48" s="44">
        <v>85</v>
      </c>
      <c r="EH48" s="44">
        <v>1745</v>
      </c>
      <c r="EI48" s="44">
        <v>1466</v>
      </c>
      <c r="EJ48" s="44">
        <v>0</v>
      </c>
      <c r="EK48" s="44">
        <v>27</v>
      </c>
      <c r="EL48" s="44">
        <v>774</v>
      </c>
      <c r="EM48" s="44">
        <v>647</v>
      </c>
      <c r="EN48" s="44">
        <v>0</v>
      </c>
      <c r="EO48" s="44">
        <v>10</v>
      </c>
      <c r="EP48" s="44">
        <v>1276</v>
      </c>
      <c r="EQ48" s="44">
        <v>1097</v>
      </c>
      <c r="ER48" s="44">
        <v>0</v>
      </c>
      <c r="ES48" s="44">
        <v>0</v>
      </c>
      <c r="ET48" s="44">
        <v>1279</v>
      </c>
      <c r="EU48" s="44">
        <v>1056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968</v>
      </c>
      <c r="FG48" s="44">
        <v>0</v>
      </c>
      <c r="FH48" s="44">
        <v>0</v>
      </c>
      <c r="FI48" s="44">
        <v>0</v>
      </c>
      <c r="FJ48" s="44">
        <v>512</v>
      </c>
      <c r="FK48" s="44">
        <v>0</v>
      </c>
      <c r="FL48" s="44">
        <v>0</v>
      </c>
      <c r="FM48" s="44">
        <v>0</v>
      </c>
      <c r="FN48" s="18">
        <f t="shared" si="11"/>
        <v>0.8991976114946818</v>
      </c>
      <c r="FO48" s="19">
        <f t="shared" si="8"/>
        <v>0.74331031908938239</v>
      </c>
      <c r="FP48" s="27">
        <f t="shared" si="9"/>
        <v>0.26068296323941031</v>
      </c>
      <c r="FQ48" s="16">
        <f t="shared" si="12"/>
        <v>0.72390347548945211</v>
      </c>
      <c r="FR48" s="17">
        <f t="shared" si="13"/>
        <v>0.90201293044156083</v>
      </c>
      <c r="FS48" s="16">
        <f t="shared" si="15"/>
        <v>1</v>
      </c>
      <c r="FT48" s="16">
        <f t="shared" si="14"/>
        <v>1.0400536033353187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5772</v>
      </c>
      <c r="K49" s="35">
        <f t="shared" si="5"/>
        <v>4909</v>
      </c>
      <c r="L49" s="30">
        <v>53</v>
      </c>
      <c r="M49" s="36">
        <f t="shared" si="6"/>
        <v>1895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320</v>
      </c>
      <c r="AD49" s="44">
        <v>266</v>
      </c>
      <c r="AE49" s="44">
        <v>270</v>
      </c>
      <c r="AF49" s="44">
        <v>4</v>
      </c>
      <c r="AG49" s="44">
        <v>188</v>
      </c>
      <c r="AH49" s="44">
        <v>314</v>
      </c>
      <c r="AI49" s="44">
        <v>320</v>
      </c>
      <c r="AJ49" s="44">
        <v>5</v>
      </c>
      <c r="AK49" s="44">
        <v>203</v>
      </c>
      <c r="AL49" s="44">
        <v>268</v>
      </c>
      <c r="AM49" s="44">
        <v>314</v>
      </c>
      <c r="AN49" s="44">
        <v>5</v>
      </c>
      <c r="AO49" s="44">
        <v>179</v>
      </c>
      <c r="AP49" s="44">
        <v>292</v>
      </c>
      <c r="AQ49" s="44">
        <v>347</v>
      </c>
      <c r="AR49" s="44">
        <v>14</v>
      </c>
      <c r="AS49" s="44">
        <v>140</v>
      </c>
      <c r="AT49" s="44">
        <v>349</v>
      </c>
      <c r="AU49" s="44">
        <v>370</v>
      </c>
      <c r="AV49" s="44">
        <v>6</v>
      </c>
      <c r="AW49" s="44">
        <v>94</v>
      </c>
      <c r="AX49" s="44">
        <v>359</v>
      </c>
      <c r="AY49" s="44">
        <v>358</v>
      </c>
      <c r="AZ49" s="44">
        <v>5</v>
      </c>
      <c r="BA49" s="44">
        <v>108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29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80</v>
      </c>
      <c r="EH49" s="44">
        <v>386</v>
      </c>
      <c r="EI49" s="44">
        <v>389</v>
      </c>
      <c r="EJ49" s="44">
        <v>2</v>
      </c>
      <c r="EK49" s="44">
        <v>79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320</v>
      </c>
      <c r="ER49" s="44">
        <v>0</v>
      </c>
      <c r="ES49" s="44">
        <v>0</v>
      </c>
      <c r="ET49" s="44">
        <v>335</v>
      </c>
      <c r="EU49" s="44">
        <v>280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251</v>
      </c>
      <c r="FG49" s="44">
        <v>0</v>
      </c>
      <c r="FH49" s="44">
        <v>0</v>
      </c>
      <c r="FI49" s="44">
        <v>0</v>
      </c>
      <c r="FJ49" s="44">
        <v>174</v>
      </c>
      <c r="FK49" s="44">
        <v>0</v>
      </c>
      <c r="FL49" s="44">
        <v>0</v>
      </c>
      <c r="FM49" s="44">
        <v>0</v>
      </c>
      <c r="FN49" s="18">
        <f t="shared" si="11"/>
        <v>0.89670566502463056</v>
      </c>
      <c r="FO49" s="19">
        <f t="shared" si="8"/>
        <v>0.76385467980295563</v>
      </c>
      <c r="FP49" s="27">
        <f t="shared" si="9"/>
        <v>0.2917179802955665</v>
      </c>
      <c r="FQ49" s="16">
        <f t="shared" si="12"/>
        <v>1.0342232574807382</v>
      </c>
      <c r="FR49" s="17">
        <f t="shared" si="13"/>
        <v>0.93504761904761902</v>
      </c>
      <c r="FS49" s="16">
        <f t="shared" si="15"/>
        <v>0.8833333333333333</v>
      </c>
      <c r="FT49" s="16">
        <f t="shared" si="14"/>
        <v>0.76876267748478699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5670+25833+2000</f>
        <v>33503</v>
      </c>
      <c r="J50" s="30">
        <f t="shared" si="4"/>
        <v>146868</v>
      </c>
      <c r="K50" s="35">
        <f t="shared" si="5"/>
        <v>123179</v>
      </c>
      <c r="L50" s="30">
        <v>4175</v>
      </c>
      <c r="M50" s="36">
        <f t="shared" si="6"/>
        <v>39923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1200</v>
      </c>
      <c r="V50" s="44">
        <v>3993</v>
      </c>
      <c r="W50" s="44">
        <v>3867</v>
      </c>
      <c r="X50" s="44">
        <v>1</v>
      </c>
      <c r="Y50" s="44">
        <v>3505</v>
      </c>
      <c r="Z50" s="44">
        <v>9257</v>
      </c>
      <c r="AA50" s="44">
        <v>10114</v>
      </c>
      <c r="AB50" s="44">
        <v>46</v>
      </c>
      <c r="AC50" s="44">
        <v>7447</v>
      </c>
      <c r="AD50" s="44">
        <v>5458</v>
      </c>
      <c r="AE50" s="44">
        <v>7664</v>
      </c>
      <c r="AF50" s="44">
        <v>180</v>
      </c>
      <c r="AG50" s="44">
        <v>4571</v>
      </c>
      <c r="AH50" s="44">
        <v>7086</v>
      </c>
      <c r="AI50" s="44">
        <v>8870</v>
      </c>
      <c r="AJ50" s="44">
        <v>312</v>
      </c>
      <c r="AK50" s="44">
        <v>4556</v>
      </c>
      <c r="AL50" s="44">
        <v>8357</v>
      </c>
      <c r="AM50" s="44">
        <v>9205</v>
      </c>
      <c r="AN50" s="44">
        <v>608</v>
      </c>
      <c r="AO50" s="44">
        <v>4077</v>
      </c>
      <c r="AP50" s="44">
        <v>8811</v>
      </c>
      <c r="AQ50" s="44">
        <v>9379</v>
      </c>
      <c r="AR50" s="44">
        <v>1786</v>
      </c>
      <c r="AS50" s="44">
        <v>3979</v>
      </c>
      <c r="AT50" s="44">
        <v>10911</v>
      </c>
      <c r="AU50" s="44">
        <v>10938</v>
      </c>
      <c r="AV50" s="44">
        <v>896</v>
      </c>
      <c r="AW50" s="44">
        <v>3028</v>
      </c>
      <c r="AX50" s="44">
        <v>11743</v>
      </c>
      <c r="AY50" s="44">
        <v>10824</v>
      </c>
      <c r="AZ50" s="44">
        <v>1</v>
      </c>
      <c r="BA50" s="44">
        <v>2048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354</v>
      </c>
      <c r="CJ50" s="44">
        <v>0</v>
      </c>
      <c r="CK50" s="44">
        <v>36</v>
      </c>
      <c r="CL50" s="44">
        <v>146</v>
      </c>
      <c r="CM50" s="44">
        <v>57</v>
      </c>
      <c r="CN50" s="44">
        <v>0</v>
      </c>
      <c r="CO50" s="44">
        <v>5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12816</v>
      </c>
      <c r="EE50" s="44">
        <v>11253</v>
      </c>
      <c r="EF50" s="44">
        <v>0</v>
      </c>
      <c r="EG50" s="44">
        <v>1196</v>
      </c>
      <c r="EH50" s="44">
        <v>13640</v>
      </c>
      <c r="EI50" s="44">
        <v>11629</v>
      </c>
      <c r="EJ50" s="44">
        <v>0</v>
      </c>
      <c r="EK50" s="44">
        <v>955</v>
      </c>
      <c r="EL50" s="44">
        <v>5584</v>
      </c>
      <c r="EM50" s="44">
        <v>4586</v>
      </c>
      <c r="EN50" s="44">
        <v>0</v>
      </c>
      <c r="EO50" s="44">
        <v>194</v>
      </c>
      <c r="EP50" s="44">
        <v>8131</v>
      </c>
      <c r="EQ50" s="44">
        <v>6819</v>
      </c>
      <c r="ER50" s="44">
        <v>0</v>
      </c>
      <c r="ES50" s="44">
        <v>0</v>
      </c>
      <c r="ET50" s="44">
        <v>9311</v>
      </c>
      <c r="EU50" s="44">
        <v>7016</v>
      </c>
      <c r="EV50" s="44">
        <v>0</v>
      </c>
      <c r="EW50" s="44">
        <v>0</v>
      </c>
      <c r="EX50" s="44">
        <v>110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5967</v>
      </c>
      <c r="FG50" s="44">
        <v>0</v>
      </c>
      <c r="FH50" s="44">
        <v>0</v>
      </c>
      <c r="FI50" s="44">
        <v>0</v>
      </c>
      <c r="FJ50" s="44">
        <v>2942</v>
      </c>
      <c r="FK50" s="44">
        <v>0</v>
      </c>
      <c r="FL50" s="44">
        <v>0</v>
      </c>
      <c r="FM50" s="44">
        <v>0</v>
      </c>
      <c r="FN50" s="18">
        <f t="shared" si="11"/>
        <v>0.81334474922727318</v>
      </c>
      <c r="FO50" s="19">
        <f t="shared" si="8"/>
        <v>0.68578290416033949</v>
      </c>
      <c r="FP50" s="27">
        <f t="shared" si="9"/>
        <v>0.21497959139715464</v>
      </c>
      <c r="FQ50" s="16">
        <f t="shared" si="12"/>
        <v>1.0123312126496598</v>
      </c>
      <c r="FR50" s="17">
        <f t="shared" si="13"/>
        <v>0.8571597567255369</v>
      </c>
      <c r="FS50" s="16">
        <f t="shared" si="15"/>
        <v>1.0182926829268293</v>
      </c>
      <c r="FT50" s="16">
        <f t="shared" si="14"/>
        <v>1.1916246306300928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11716</v>
      </c>
      <c r="K51" s="35">
        <f t="shared" si="5"/>
        <v>10032</v>
      </c>
      <c r="L51" s="30">
        <v>136</v>
      </c>
      <c r="M51" s="36">
        <f t="shared" si="6"/>
        <v>4350</v>
      </c>
      <c r="N51" s="44">
        <v>235</v>
      </c>
      <c r="O51" s="44">
        <v>231</v>
      </c>
      <c r="P51" s="44">
        <v>3</v>
      </c>
      <c r="Q51" s="44">
        <v>206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669</v>
      </c>
      <c r="AD51" s="44">
        <v>285</v>
      </c>
      <c r="AE51" s="44">
        <v>281</v>
      </c>
      <c r="AF51" s="44">
        <v>8</v>
      </c>
      <c r="AG51" s="44">
        <v>289</v>
      </c>
      <c r="AH51" s="44">
        <v>374</v>
      </c>
      <c r="AI51" s="44">
        <v>378</v>
      </c>
      <c r="AJ51" s="44">
        <v>11</v>
      </c>
      <c r="AK51" s="44">
        <v>265</v>
      </c>
      <c r="AL51" s="44">
        <v>422</v>
      </c>
      <c r="AM51" s="44">
        <v>437</v>
      </c>
      <c r="AN51" s="44">
        <v>51</v>
      </c>
      <c r="AO51" s="44">
        <v>283</v>
      </c>
      <c r="AP51" s="44">
        <v>578</v>
      </c>
      <c r="AQ51" s="44">
        <v>582</v>
      </c>
      <c r="AR51" s="44">
        <v>51</v>
      </c>
      <c r="AS51" s="44">
        <v>325</v>
      </c>
      <c r="AT51" s="44">
        <v>776</v>
      </c>
      <c r="AU51" s="44">
        <v>765</v>
      </c>
      <c r="AV51" s="44">
        <v>0</v>
      </c>
      <c r="AW51" s="44">
        <v>306</v>
      </c>
      <c r="AX51" s="44">
        <v>724</v>
      </c>
      <c r="AY51" s="44">
        <v>750</v>
      </c>
      <c r="AZ51" s="44">
        <v>0</v>
      </c>
      <c r="BA51" s="44">
        <v>281</v>
      </c>
      <c r="BB51" s="44">
        <v>282</v>
      </c>
      <c r="BC51" s="44">
        <v>270</v>
      </c>
      <c r="BD51" s="44">
        <v>3</v>
      </c>
      <c r="BE51" s="44">
        <v>97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18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473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731</v>
      </c>
      <c r="EF51" s="44">
        <v>0</v>
      </c>
      <c r="EG51" s="44">
        <v>197</v>
      </c>
      <c r="EH51" s="44">
        <v>949</v>
      </c>
      <c r="EI51" s="44">
        <v>922</v>
      </c>
      <c r="EJ51" s="44">
        <v>0</v>
      </c>
      <c r="EK51" s="44">
        <v>196</v>
      </c>
      <c r="EL51" s="44">
        <v>429</v>
      </c>
      <c r="EM51" s="44">
        <v>381</v>
      </c>
      <c r="EN51" s="44">
        <v>0</v>
      </c>
      <c r="EO51" s="44">
        <v>28</v>
      </c>
      <c r="EP51" s="44">
        <v>674</v>
      </c>
      <c r="EQ51" s="44">
        <v>702</v>
      </c>
      <c r="ER51" s="44">
        <v>0</v>
      </c>
      <c r="ES51" s="44">
        <v>0</v>
      </c>
      <c r="ET51" s="44">
        <v>746</v>
      </c>
      <c r="EU51" s="44">
        <v>626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880</v>
      </c>
      <c r="FG51" s="44">
        <v>0</v>
      </c>
      <c r="FH51" s="44">
        <v>0</v>
      </c>
      <c r="FI51" s="44">
        <v>0</v>
      </c>
      <c r="FJ51" s="44">
        <v>367</v>
      </c>
      <c r="FK51" s="44">
        <v>0</v>
      </c>
      <c r="FL51" s="44">
        <v>0</v>
      </c>
      <c r="FM51" s="44">
        <v>0</v>
      </c>
      <c r="FN51" s="18">
        <f t="shared" si="11"/>
        <v>0.81513067400275108</v>
      </c>
      <c r="FO51" s="19">
        <f t="shared" si="8"/>
        <v>0.69931224209078402</v>
      </c>
      <c r="FP51" s="27">
        <f t="shared" si="9"/>
        <v>0.29917469050894085</v>
      </c>
      <c r="FQ51" s="16">
        <f t="shared" si="12"/>
        <v>0.96135226060556334</v>
      </c>
      <c r="FR51" s="17">
        <f t="shared" si="13"/>
        <v>0.91208291662878449</v>
      </c>
      <c r="FS51" s="16">
        <f t="shared" si="15"/>
        <v>1.0461538461538462</v>
      </c>
      <c r="FT51" s="16">
        <f t="shared" si="14"/>
        <v>0.90662776156731972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2602</v>
      </c>
      <c r="K52" s="35">
        <f t="shared" si="5"/>
        <v>2274</v>
      </c>
      <c r="L52" s="30">
        <v>42</v>
      </c>
      <c r="M52" s="36">
        <f t="shared" si="6"/>
        <v>1132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81</v>
      </c>
      <c r="AP52" s="44">
        <v>112</v>
      </c>
      <c r="AQ52" s="44">
        <v>108</v>
      </c>
      <c r="AR52" s="44">
        <v>11</v>
      </c>
      <c r="AS52" s="44">
        <v>75</v>
      </c>
      <c r="AT52" s="44">
        <v>135</v>
      </c>
      <c r="AU52" s="44">
        <v>131</v>
      </c>
      <c r="AV52" s="44">
        <v>0</v>
      </c>
      <c r="AW52" s="44">
        <v>52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57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43</v>
      </c>
      <c r="EH52" s="44">
        <v>165</v>
      </c>
      <c r="EI52" s="44">
        <v>152</v>
      </c>
      <c r="EJ52" s="44">
        <v>0</v>
      </c>
      <c r="EK52" s="44">
        <v>48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171</v>
      </c>
      <c r="FG52" s="44">
        <v>0</v>
      </c>
      <c r="FH52" s="44">
        <v>0</v>
      </c>
      <c r="FI52" s="44">
        <v>0</v>
      </c>
      <c r="FJ52" s="44">
        <v>85</v>
      </c>
      <c r="FK52" s="44">
        <v>0</v>
      </c>
      <c r="FL52" s="44">
        <v>0</v>
      </c>
      <c r="FM52" s="44">
        <v>0</v>
      </c>
      <c r="FN52" s="18">
        <f t="shared" si="11"/>
        <v>0.80487062404870624</v>
      </c>
      <c r="FO52" s="19">
        <f t="shared" si="8"/>
        <v>0.70502283105022834</v>
      </c>
      <c r="FP52" s="27">
        <f t="shared" si="9"/>
        <v>0.34459665144596652</v>
      </c>
      <c r="FQ52" s="16">
        <f t="shared" si="12"/>
        <v>0.94002890173410403</v>
      </c>
      <c r="FR52" s="17">
        <f t="shared" si="13"/>
        <v>0.94356846473029043</v>
      </c>
      <c r="FS52" s="16">
        <f t="shared" si="15"/>
        <v>1.05</v>
      </c>
      <c r="FT52" s="16">
        <f t="shared" si="14"/>
        <v>1.0125223613595706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26079</v>
      </c>
      <c r="K56" s="35">
        <f t="shared" si="5"/>
        <v>20721</v>
      </c>
      <c r="L56" s="30">
        <v>280</v>
      </c>
      <c r="M56" s="36">
        <f t="shared" si="6"/>
        <v>6803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1110</v>
      </c>
      <c r="AD56" s="44">
        <v>788</v>
      </c>
      <c r="AE56" s="44">
        <v>817</v>
      </c>
      <c r="AF56" s="44">
        <v>8</v>
      </c>
      <c r="AG56" s="44">
        <v>617</v>
      </c>
      <c r="AH56" s="44">
        <v>806</v>
      </c>
      <c r="AI56" s="44">
        <v>850</v>
      </c>
      <c r="AJ56" s="44">
        <v>12</v>
      </c>
      <c r="AK56" s="44">
        <v>657</v>
      </c>
      <c r="AL56" s="44">
        <v>1015</v>
      </c>
      <c r="AM56" s="44">
        <v>1134</v>
      </c>
      <c r="AN56" s="44">
        <v>29</v>
      </c>
      <c r="AO56" s="44">
        <v>703</v>
      </c>
      <c r="AP56" s="44">
        <v>1273</v>
      </c>
      <c r="AQ56" s="44">
        <v>1342</v>
      </c>
      <c r="AR56" s="44">
        <v>61</v>
      </c>
      <c r="AS56" s="44">
        <v>629</v>
      </c>
      <c r="AT56" s="44">
        <v>1557</v>
      </c>
      <c r="AU56" s="44">
        <v>1445</v>
      </c>
      <c r="AV56" s="44">
        <v>147</v>
      </c>
      <c r="AW56" s="44">
        <v>504</v>
      </c>
      <c r="AX56" s="44">
        <v>1682</v>
      </c>
      <c r="AY56" s="44">
        <v>1491</v>
      </c>
      <c r="AZ56" s="44">
        <v>11</v>
      </c>
      <c r="BA56" s="44">
        <v>399</v>
      </c>
      <c r="BB56" s="44">
        <v>419</v>
      </c>
      <c r="BC56" s="44">
        <v>250</v>
      </c>
      <c r="BD56" s="44">
        <v>0</v>
      </c>
      <c r="BE56" s="44">
        <v>23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290</v>
      </c>
      <c r="CI56" s="44">
        <v>171</v>
      </c>
      <c r="CJ56" s="44">
        <v>0</v>
      </c>
      <c r="CK56" s="44">
        <v>10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1871</v>
      </c>
      <c r="EE56" s="44">
        <v>1610</v>
      </c>
      <c r="EF56" s="44">
        <v>0</v>
      </c>
      <c r="EG56" s="44">
        <v>241</v>
      </c>
      <c r="EH56" s="44">
        <v>2175</v>
      </c>
      <c r="EI56" s="44">
        <v>1790</v>
      </c>
      <c r="EJ56" s="44">
        <v>0</v>
      </c>
      <c r="EK56" s="44">
        <v>244</v>
      </c>
      <c r="EL56" s="44">
        <v>987</v>
      </c>
      <c r="EM56" s="44">
        <v>866</v>
      </c>
      <c r="EN56" s="44">
        <v>8</v>
      </c>
      <c r="EO56" s="44">
        <v>51</v>
      </c>
      <c r="EP56" s="44">
        <v>1853</v>
      </c>
      <c r="EQ56" s="44">
        <v>1576</v>
      </c>
      <c r="ER56" s="44">
        <v>0</v>
      </c>
      <c r="ES56" s="44">
        <v>0</v>
      </c>
      <c r="ET56" s="44">
        <v>1910</v>
      </c>
      <c r="EU56" s="44">
        <v>1318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1371</v>
      </c>
      <c r="FG56" s="44">
        <v>0</v>
      </c>
      <c r="FH56" s="44">
        <v>0</v>
      </c>
      <c r="FI56" s="44">
        <v>0</v>
      </c>
      <c r="FJ56" s="44">
        <v>800</v>
      </c>
      <c r="FK56" s="44">
        <v>2</v>
      </c>
      <c r="FL56" s="44">
        <v>0</v>
      </c>
      <c r="FM56" s="44">
        <v>0</v>
      </c>
      <c r="FN56" s="18">
        <f t="shared" si="11"/>
        <v>0.75049826319685664</v>
      </c>
      <c r="FO56" s="19">
        <f t="shared" si="8"/>
        <v>0.5979443084106828</v>
      </c>
      <c r="FP56" s="27">
        <f t="shared" si="9"/>
        <v>0.19369625875519617</v>
      </c>
      <c r="FQ56" s="16">
        <f t="shared" si="12"/>
        <v>0.91947255226880087</v>
      </c>
      <c r="FR56" s="17">
        <f t="shared" si="13"/>
        <v>0.76849757074509517</v>
      </c>
      <c r="FS56" s="16">
        <f t="shared" si="15"/>
        <v>1</v>
      </c>
      <c r="FT56" s="16">
        <f t="shared" si="14"/>
        <v>1.2284218129288551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19737</v>
      </c>
      <c r="K57" s="35">
        <f t="shared" si="5"/>
        <v>17732</v>
      </c>
      <c r="L57" s="30">
        <v>206</v>
      </c>
      <c r="M57" s="36">
        <f t="shared" si="6"/>
        <v>6587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381</v>
      </c>
      <c r="V57" s="44">
        <v>1134</v>
      </c>
      <c r="W57" s="44">
        <v>1154</v>
      </c>
      <c r="X57" s="44">
        <v>0</v>
      </c>
      <c r="Y57" s="44">
        <v>992</v>
      </c>
      <c r="Z57" s="44">
        <v>1841</v>
      </c>
      <c r="AA57" s="44">
        <v>1769</v>
      </c>
      <c r="AB57" s="44">
        <v>1</v>
      </c>
      <c r="AC57" s="44">
        <v>1197</v>
      </c>
      <c r="AD57" s="44">
        <v>981</v>
      </c>
      <c r="AE57" s="44">
        <v>1014</v>
      </c>
      <c r="AF57" s="44">
        <v>8</v>
      </c>
      <c r="AG57" s="44">
        <v>589</v>
      </c>
      <c r="AH57" s="44">
        <v>1035</v>
      </c>
      <c r="AI57" s="44">
        <v>1061</v>
      </c>
      <c r="AJ57" s="44">
        <v>13</v>
      </c>
      <c r="AK57" s="44">
        <v>613</v>
      </c>
      <c r="AL57" s="44">
        <v>1169</v>
      </c>
      <c r="AM57" s="44">
        <v>1169</v>
      </c>
      <c r="AN57" s="44">
        <v>44</v>
      </c>
      <c r="AO57" s="44">
        <v>540</v>
      </c>
      <c r="AP57" s="44">
        <v>1188</v>
      </c>
      <c r="AQ57" s="44">
        <v>1180</v>
      </c>
      <c r="AR57" s="44">
        <v>77</v>
      </c>
      <c r="AS57" s="44">
        <v>540</v>
      </c>
      <c r="AT57" s="44">
        <v>1086</v>
      </c>
      <c r="AU57" s="44">
        <v>1105</v>
      </c>
      <c r="AV57" s="44">
        <v>62</v>
      </c>
      <c r="AW57" s="44">
        <v>396</v>
      </c>
      <c r="AX57" s="44">
        <v>1205</v>
      </c>
      <c r="AY57" s="44">
        <v>1197</v>
      </c>
      <c r="AZ57" s="44">
        <v>1</v>
      </c>
      <c r="BA57" s="44">
        <v>351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162</v>
      </c>
      <c r="CI57" s="44">
        <v>94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61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498</v>
      </c>
      <c r="DT57" s="44">
        <v>0</v>
      </c>
      <c r="DU57" s="44">
        <v>124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1131</v>
      </c>
      <c r="EF57" s="44">
        <v>0</v>
      </c>
      <c r="EG57" s="44">
        <v>208</v>
      </c>
      <c r="EH57" s="44">
        <v>1266</v>
      </c>
      <c r="EI57" s="44">
        <v>1261</v>
      </c>
      <c r="EJ57" s="44">
        <v>0</v>
      </c>
      <c r="EK57" s="44">
        <v>197</v>
      </c>
      <c r="EL57" s="44">
        <v>733</v>
      </c>
      <c r="EM57" s="44">
        <v>726</v>
      </c>
      <c r="EN57" s="44">
        <v>0</v>
      </c>
      <c r="EO57" s="44">
        <v>63</v>
      </c>
      <c r="EP57" s="44">
        <v>1118</v>
      </c>
      <c r="EQ57" s="44">
        <v>1092</v>
      </c>
      <c r="ER57" s="44">
        <v>0</v>
      </c>
      <c r="ES57" s="44">
        <v>0</v>
      </c>
      <c r="ET57" s="44">
        <v>953</v>
      </c>
      <c r="EU57" s="44">
        <v>950</v>
      </c>
      <c r="EV57" s="44">
        <v>0</v>
      </c>
      <c r="EW57" s="44">
        <v>0</v>
      </c>
      <c r="EX57" s="44">
        <v>45</v>
      </c>
      <c r="EY57" s="44">
        <v>0</v>
      </c>
      <c r="EZ57" s="44">
        <v>0</v>
      </c>
      <c r="FA57" s="44">
        <v>0</v>
      </c>
      <c r="FB57" s="44">
        <v>26</v>
      </c>
      <c r="FC57" s="44">
        <v>0</v>
      </c>
      <c r="FD57" s="44">
        <v>0</v>
      </c>
      <c r="FE57" s="44">
        <v>0</v>
      </c>
      <c r="FF57" s="44">
        <v>820</v>
      </c>
      <c r="FG57" s="44">
        <v>0</v>
      </c>
      <c r="FH57" s="44">
        <v>0</v>
      </c>
      <c r="FI57" s="44">
        <v>0</v>
      </c>
      <c r="FJ57" s="44">
        <v>377</v>
      </c>
      <c r="FK57" s="44">
        <v>0</v>
      </c>
      <c r="FL57" s="44">
        <v>0</v>
      </c>
      <c r="FM57" s="44">
        <v>0</v>
      </c>
      <c r="FN57" s="18">
        <f t="shared" si="11"/>
        <v>0.835588888423346</v>
      </c>
      <c r="FO57" s="19">
        <f t="shared" si="8"/>
        <v>0.75158168182008633</v>
      </c>
      <c r="FP57" s="27">
        <f t="shared" si="9"/>
        <v>0.2759877655340009</v>
      </c>
      <c r="FQ57" s="16">
        <f t="shared" si="12"/>
        <v>0.91979681237766797</v>
      </c>
      <c r="FR57" s="17">
        <f t="shared" si="13"/>
        <v>0.86764202182316386</v>
      </c>
      <c r="FS57" s="16">
        <f t="shared" si="15"/>
        <v>0.98095238095238091</v>
      </c>
      <c r="FT57" s="16">
        <f t="shared" si="14"/>
        <v>1.0923714759535654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23183</v>
      </c>
      <c r="K58" s="35">
        <f t="shared" si="5"/>
        <v>20258</v>
      </c>
      <c r="L58" s="30">
        <v>268</v>
      </c>
      <c r="M58" s="36">
        <f t="shared" si="6"/>
        <v>8004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507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926</v>
      </c>
      <c r="Z58" s="44">
        <v>1720</v>
      </c>
      <c r="AA58" s="44">
        <v>1680</v>
      </c>
      <c r="AB58" s="44">
        <v>1</v>
      </c>
      <c r="AC58" s="44">
        <v>1333</v>
      </c>
      <c r="AD58" s="44">
        <v>946</v>
      </c>
      <c r="AE58" s="44">
        <v>906</v>
      </c>
      <c r="AF58" s="44">
        <v>8</v>
      </c>
      <c r="AG58" s="44">
        <v>733</v>
      </c>
      <c r="AH58" s="44">
        <v>1182</v>
      </c>
      <c r="AI58" s="44">
        <v>1138</v>
      </c>
      <c r="AJ58" s="44">
        <v>11</v>
      </c>
      <c r="AK58" s="44">
        <v>779</v>
      </c>
      <c r="AL58" s="44">
        <v>1171</v>
      </c>
      <c r="AM58" s="44">
        <v>1259</v>
      </c>
      <c r="AN58" s="44">
        <v>21</v>
      </c>
      <c r="AO58" s="44">
        <v>723</v>
      </c>
      <c r="AP58" s="44">
        <v>1225</v>
      </c>
      <c r="AQ58" s="44">
        <v>1192</v>
      </c>
      <c r="AR58" s="44">
        <v>224</v>
      </c>
      <c r="AS58" s="44">
        <v>709</v>
      </c>
      <c r="AT58" s="44">
        <v>1635</v>
      </c>
      <c r="AU58" s="44">
        <v>1587</v>
      </c>
      <c r="AV58" s="44">
        <v>0</v>
      </c>
      <c r="AW58" s="44">
        <v>552</v>
      </c>
      <c r="AX58" s="44">
        <v>1636</v>
      </c>
      <c r="AY58" s="44">
        <v>1593</v>
      </c>
      <c r="AZ58" s="44">
        <v>0</v>
      </c>
      <c r="BA58" s="44">
        <v>337</v>
      </c>
      <c r="BB58" s="44">
        <v>544</v>
      </c>
      <c r="BC58" s="44">
        <v>514</v>
      </c>
      <c r="BD58" s="44">
        <v>1</v>
      </c>
      <c r="BE58" s="44">
        <v>271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134</v>
      </c>
      <c r="EH58" s="44">
        <v>1737</v>
      </c>
      <c r="EI58" s="44">
        <v>1663</v>
      </c>
      <c r="EJ58" s="44">
        <v>0</v>
      </c>
      <c r="EK58" s="44">
        <v>82</v>
      </c>
      <c r="EL58" s="44">
        <v>799</v>
      </c>
      <c r="EM58" s="44">
        <v>736</v>
      </c>
      <c r="EN58" s="44">
        <v>0</v>
      </c>
      <c r="EO58" s="44">
        <v>17</v>
      </c>
      <c r="EP58" s="44">
        <v>1361</v>
      </c>
      <c r="EQ58" s="44">
        <v>1189</v>
      </c>
      <c r="ER58" s="44">
        <v>0</v>
      </c>
      <c r="ES58" s="44">
        <v>0</v>
      </c>
      <c r="ET58" s="44">
        <v>1251</v>
      </c>
      <c r="EU58" s="44">
        <v>1083</v>
      </c>
      <c r="EV58" s="44">
        <v>0</v>
      </c>
      <c r="EW58" s="44">
        <v>0</v>
      </c>
      <c r="EX58" s="44">
        <v>29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1219</v>
      </c>
      <c r="FG58" s="44">
        <v>0</v>
      </c>
      <c r="FH58" s="44">
        <v>0</v>
      </c>
      <c r="FI58" s="44">
        <v>0</v>
      </c>
      <c r="FJ58" s="44">
        <v>772</v>
      </c>
      <c r="FK58" s="44">
        <v>0</v>
      </c>
      <c r="FL58" s="44">
        <v>0</v>
      </c>
      <c r="FM58" s="44">
        <v>0</v>
      </c>
      <c r="FN58" s="18">
        <f t="shared" si="11"/>
        <v>0.8173073571951347</v>
      </c>
      <c r="FO58" s="19">
        <f t="shared" si="8"/>
        <v>0.7153661171714355</v>
      </c>
      <c r="FP58" s="27">
        <f t="shared" si="9"/>
        <v>0.27895305475203014</v>
      </c>
      <c r="FQ58" s="16">
        <f t="shared" si="12"/>
        <v>0.95191754947852514</v>
      </c>
      <c r="FR58" s="17">
        <f t="shared" si="13"/>
        <v>0.94403280674775147</v>
      </c>
      <c r="FS58" s="16">
        <f t="shared" si="15"/>
        <v>1.0113207547169811</v>
      </c>
      <c r="FT58" s="16">
        <f t="shared" si="14"/>
        <v>0.87638234972079276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250+25000+740</f>
        <v>25990</v>
      </c>
      <c r="G59" s="30">
        <f>334+23575+170</f>
        <v>24079</v>
      </c>
      <c r="H59" s="31">
        <v>255</v>
      </c>
      <c r="I59" s="31">
        <f>1272+6804</f>
        <v>8076</v>
      </c>
      <c r="J59" s="30">
        <f t="shared" si="4"/>
        <v>24394</v>
      </c>
      <c r="K59" s="35">
        <f t="shared" si="5"/>
        <v>20472</v>
      </c>
      <c r="L59" s="30">
        <v>258</v>
      </c>
      <c r="M59" s="36">
        <f t="shared" si="6"/>
        <v>8104</v>
      </c>
      <c r="N59" s="44">
        <v>1179</v>
      </c>
      <c r="O59" s="44">
        <v>1161</v>
      </c>
      <c r="P59" s="44">
        <v>8</v>
      </c>
      <c r="Q59" s="44">
        <v>659</v>
      </c>
      <c r="R59" s="44">
        <v>588</v>
      </c>
      <c r="S59" s="44">
        <v>556</v>
      </c>
      <c r="T59" s="44">
        <v>0</v>
      </c>
      <c r="U59" s="44">
        <v>450</v>
      </c>
      <c r="V59" s="44">
        <v>1032</v>
      </c>
      <c r="W59" s="44">
        <v>1059</v>
      </c>
      <c r="X59" s="44">
        <v>28</v>
      </c>
      <c r="Y59" s="44">
        <v>810</v>
      </c>
      <c r="Z59" s="44">
        <v>1867</v>
      </c>
      <c r="AA59" s="44">
        <v>1879</v>
      </c>
      <c r="AB59" s="44">
        <v>3</v>
      </c>
      <c r="AC59" s="44">
        <v>1344</v>
      </c>
      <c r="AD59" s="44">
        <v>855</v>
      </c>
      <c r="AE59" s="44">
        <v>1026</v>
      </c>
      <c r="AF59" s="44">
        <v>7</v>
      </c>
      <c r="AG59" s="44">
        <v>795</v>
      </c>
      <c r="AH59" s="44">
        <v>1020</v>
      </c>
      <c r="AI59" s="44">
        <v>1100</v>
      </c>
      <c r="AJ59" s="44">
        <v>5</v>
      </c>
      <c r="AK59" s="44">
        <v>718</v>
      </c>
      <c r="AL59" s="44">
        <v>1115</v>
      </c>
      <c r="AM59" s="44">
        <v>1091</v>
      </c>
      <c r="AN59" s="44">
        <v>13</v>
      </c>
      <c r="AO59" s="44">
        <v>570</v>
      </c>
      <c r="AP59" s="44">
        <v>1268</v>
      </c>
      <c r="AQ59" s="44">
        <v>1320</v>
      </c>
      <c r="AR59" s="44">
        <v>25</v>
      </c>
      <c r="AS59" s="44">
        <v>621</v>
      </c>
      <c r="AT59" s="44">
        <v>1466</v>
      </c>
      <c r="AU59" s="44">
        <v>1335</v>
      </c>
      <c r="AV59" s="44">
        <v>199</v>
      </c>
      <c r="AW59" s="44">
        <v>591</v>
      </c>
      <c r="AX59" s="44">
        <v>1585</v>
      </c>
      <c r="AY59" s="44">
        <v>1464</v>
      </c>
      <c r="AZ59" s="44">
        <v>0</v>
      </c>
      <c r="BA59" s="44">
        <v>397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170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29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1392</v>
      </c>
      <c r="CZ59" s="44">
        <v>4</v>
      </c>
      <c r="DA59" s="44">
        <v>225</v>
      </c>
      <c r="DB59" s="44">
        <v>97</v>
      </c>
      <c r="DC59" s="44">
        <v>49</v>
      </c>
      <c r="DD59" s="44">
        <v>0</v>
      </c>
      <c r="DE59" s="44">
        <v>7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62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1665</v>
      </c>
      <c r="EE59" s="44">
        <v>1381</v>
      </c>
      <c r="EF59" s="44">
        <v>0</v>
      </c>
      <c r="EG59" s="44">
        <v>297</v>
      </c>
      <c r="EH59" s="44">
        <v>1817</v>
      </c>
      <c r="EI59" s="44">
        <v>1493</v>
      </c>
      <c r="EJ59" s="44">
        <v>0</v>
      </c>
      <c r="EK59" s="44">
        <v>195</v>
      </c>
      <c r="EL59" s="44">
        <v>756</v>
      </c>
      <c r="EM59" s="44">
        <v>658</v>
      </c>
      <c r="EN59" s="44">
        <v>0</v>
      </c>
      <c r="EO59" s="44">
        <v>63</v>
      </c>
      <c r="EP59" s="44">
        <v>1225</v>
      </c>
      <c r="EQ59" s="44">
        <v>956</v>
      </c>
      <c r="ER59" s="44">
        <v>0</v>
      </c>
      <c r="ES59" s="44">
        <v>0</v>
      </c>
      <c r="ET59" s="44">
        <v>1464</v>
      </c>
      <c r="EU59" s="44">
        <v>1008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1066</v>
      </c>
      <c r="FG59" s="44">
        <v>0</v>
      </c>
      <c r="FH59" s="44">
        <v>0</v>
      </c>
      <c r="FI59" s="44">
        <v>0</v>
      </c>
      <c r="FJ59" s="44">
        <v>499</v>
      </c>
      <c r="FK59" s="44">
        <v>0</v>
      </c>
      <c r="FL59" s="44">
        <v>0</v>
      </c>
      <c r="FM59" s="44">
        <v>0</v>
      </c>
      <c r="FN59" s="18">
        <f t="shared" si="11"/>
        <v>0.83025730836588985</v>
      </c>
      <c r="FO59" s="19">
        <f t="shared" si="8"/>
        <v>0.69816785666172709</v>
      </c>
      <c r="FP59" s="27">
        <f t="shared" si="9"/>
        <v>0.27293547083389463</v>
      </c>
      <c r="FQ59" s="16">
        <f t="shared" si="12"/>
        <v>0.93859176606387074</v>
      </c>
      <c r="FR59" s="17">
        <f t="shared" si="13"/>
        <v>0.85020142032476431</v>
      </c>
      <c r="FS59" s="16">
        <f t="shared" si="15"/>
        <v>1.0117647058823529</v>
      </c>
      <c r="FT59" s="16">
        <f t="shared" si="14"/>
        <v>1.0034670629024269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7866</v>
      </c>
      <c r="K61" s="35">
        <f t="shared" si="5"/>
        <v>6258</v>
      </c>
      <c r="L61" s="30">
        <v>100</v>
      </c>
      <c r="M61" s="36">
        <f t="shared" si="6"/>
        <v>2393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182</v>
      </c>
      <c r="Z61" s="44">
        <v>545</v>
      </c>
      <c r="AA61" s="44">
        <v>538</v>
      </c>
      <c r="AB61" s="44">
        <v>0</v>
      </c>
      <c r="AC61" s="44">
        <v>377</v>
      </c>
      <c r="AD61" s="44">
        <v>286</v>
      </c>
      <c r="AE61" s="44">
        <v>265</v>
      </c>
      <c r="AF61" s="44">
        <v>2</v>
      </c>
      <c r="AG61" s="44">
        <v>136</v>
      </c>
      <c r="AH61" s="44">
        <v>360</v>
      </c>
      <c r="AI61" s="44">
        <v>320</v>
      </c>
      <c r="AJ61" s="44">
        <v>5</v>
      </c>
      <c r="AK61" s="44">
        <v>165</v>
      </c>
      <c r="AL61" s="44">
        <v>372</v>
      </c>
      <c r="AM61" s="44">
        <v>283</v>
      </c>
      <c r="AN61" s="44">
        <v>14</v>
      </c>
      <c r="AO61" s="44">
        <v>168</v>
      </c>
      <c r="AP61" s="44">
        <v>456</v>
      </c>
      <c r="AQ61" s="44">
        <v>400</v>
      </c>
      <c r="AR61" s="44">
        <v>29</v>
      </c>
      <c r="AS61" s="44">
        <v>170</v>
      </c>
      <c r="AT61" s="44">
        <v>478</v>
      </c>
      <c r="AU61" s="44">
        <v>392</v>
      </c>
      <c r="AV61" s="44">
        <v>42</v>
      </c>
      <c r="AW61" s="44">
        <v>134</v>
      </c>
      <c r="AX61" s="44">
        <v>437</v>
      </c>
      <c r="AY61" s="44">
        <v>379</v>
      </c>
      <c r="AZ61" s="44">
        <v>1</v>
      </c>
      <c r="BA61" s="44">
        <v>98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141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210</v>
      </c>
      <c r="DV61" s="44">
        <v>41</v>
      </c>
      <c r="DW61" s="44">
        <v>38</v>
      </c>
      <c r="DX61" s="44">
        <v>0</v>
      </c>
      <c r="DY61" s="44">
        <v>6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409</v>
      </c>
      <c r="EF61" s="44">
        <v>0</v>
      </c>
      <c r="EG61" s="44">
        <v>103</v>
      </c>
      <c r="EH61" s="44">
        <v>540</v>
      </c>
      <c r="EI61" s="44">
        <v>471</v>
      </c>
      <c r="EJ61" s="44">
        <v>0</v>
      </c>
      <c r="EK61" s="44">
        <v>68</v>
      </c>
      <c r="EL61" s="44">
        <v>287</v>
      </c>
      <c r="EM61" s="44">
        <v>241</v>
      </c>
      <c r="EN61" s="44">
        <v>0</v>
      </c>
      <c r="EO61" s="44">
        <v>27</v>
      </c>
      <c r="EP61" s="44">
        <v>458</v>
      </c>
      <c r="EQ61" s="44">
        <v>340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460</v>
      </c>
      <c r="FG61" s="44">
        <v>0</v>
      </c>
      <c r="FH61" s="44">
        <v>0</v>
      </c>
      <c r="FI61" s="44">
        <v>0</v>
      </c>
      <c r="FJ61" s="44">
        <v>218</v>
      </c>
      <c r="FK61" s="44">
        <v>1</v>
      </c>
      <c r="FL61" s="44">
        <v>0</v>
      </c>
      <c r="FM61" s="44">
        <v>0</v>
      </c>
      <c r="FN61" s="18">
        <f t="shared" si="11"/>
        <v>0.77460132244262936</v>
      </c>
      <c r="FO61" s="19">
        <f t="shared" si="8"/>
        <v>0.61824192921042398</v>
      </c>
      <c r="FP61" s="27">
        <f t="shared" si="9"/>
        <v>0.23269155970439517</v>
      </c>
      <c r="FQ61" s="16">
        <f t="shared" si="12"/>
        <v>0.9669330055316534</v>
      </c>
      <c r="FR61" s="17">
        <f t="shared" si="13"/>
        <v>0.79841796376626695</v>
      </c>
      <c r="FS61" s="16">
        <f t="shared" si="15"/>
        <v>1</v>
      </c>
      <c r="FT61" s="16">
        <f t="shared" si="14"/>
        <v>0.88042678440029432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15520</v>
      </c>
      <c r="K62" s="35">
        <f t="shared" si="5"/>
        <v>13082</v>
      </c>
      <c r="L62" s="30">
        <v>197</v>
      </c>
      <c r="M62" s="36">
        <f t="shared" si="6"/>
        <v>5774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815</v>
      </c>
      <c r="Z62" s="44">
        <v>1314</v>
      </c>
      <c r="AA62" s="44">
        <v>1334</v>
      </c>
      <c r="AB62" s="44">
        <v>1</v>
      </c>
      <c r="AC62" s="44">
        <v>915</v>
      </c>
      <c r="AD62" s="44">
        <v>613</v>
      </c>
      <c r="AE62" s="44">
        <v>596</v>
      </c>
      <c r="AF62" s="44">
        <v>7</v>
      </c>
      <c r="AG62" s="44">
        <v>543</v>
      </c>
      <c r="AH62" s="44">
        <v>643</v>
      </c>
      <c r="AI62" s="44">
        <v>640</v>
      </c>
      <c r="AJ62" s="44">
        <v>11</v>
      </c>
      <c r="AK62" s="44">
        <v>542</v>
      </c>
      <c r="AL62" s="44">
        <v>787</v>
      </c>
      <c r="AM62" s="44">
        <v>817</v>
      </c>
      <c r="AN62" s="44">
        <v>35</v>
      </c>
      <c r="AO62" s="44">
        <v>482</v>
      </c>
      <c r="AP62" s="44">
        <v>740</v>
      </c>
      <c r="AQ62" s="44">
        <v>833</v>
      </c>
      <c r="AR62" s="44">
        <v>137</v>
      </c>
      <c r="AS62" s="44">
        <v>512</v>
      </c>
      <c r="AT62" s="44">
        <v>983</v>
      </c>
      <c r="AU62" s="44">
        <v>917</v>
      </c>
      <c r="AV62" s="44">
        <v>0</v>
      </c>
      <c r="AW62" s="44">
        <v>402</v>
      </c>
      <c r="AX62" s="44">
        <v>893</v>
      </c>
      <c r="AY62" s="44">
        <v>776</v>
      </c>
      <c r="AZ62" s="44">
        <v>0</v>
      </c>
      <c r="BA62" s="44">
        <v>291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976</v>
      </c>
      <c r="EE62" s="44">
        <v>936</v>
      </c>
      <c r="EF62" s="44">
        <v>0</v>
      </c>
      <c r="EG62" s="44">
        <v>200</v>
      </c>
      <c r="EH62" s="44">
        <v>1146</v>
      </c>
      <c r="EI62" s="44">
        <v>977</v>
      </c>
      <c r="EJ62" s="44">
        <v>0</v>
      </c>
      <c r="EK62" s="44">
        <v>232</v>
      </c>
      <c r="EL62" s="44">
        <v>488</v>
      </c>
      <c r="EM62" s="44">
        <v>451</v>
      </c>
      <c r="EN62" s="44">
        <v>0</v>
      </c>
      <c r="EO62" s="44">
        <v>25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584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805</v>
      </c>
      <c r="FG62" s="44">
        <v>0</v>
      </c>
      <c r="FH62" s="44">
        <v>0</v>
      </c>
      <c r="FI62" s="44">
        <v>0</v>
      </c>
      <c r="FJ62" s="44">
        <v>401</v>
      </c>
      <c r="FK62" s="44">
        <v>0</v>
      </c>
      <c r="FL62" s="44">
        <v>0</v>
      </c>
      <c r="FM62" s="44">
        <v>0</v>
      </c>
      <c r="FN62" s="18">
        <f t="shared" si="11"/>
        <v>0.83721301869706488</v>
      </c>
      <c r="FO62" s="19">
        <f t="shared" si="8"/>
        <v>0.70734565599531241</v>
      </c>
      <c r="FP62" s="27">
        <f t="shared" si="9"/>
        <v>0.3075693815586214</v>
      </c>
      <c r="FQ62" s="16">
        <f t="shared" si="12"/>
        <v>0.96519546209373908</v>
      </c>
      <c r="FR62" s="17">
        <f t="shared" si="13"/>
        <v>0.912146144191884</v>
      </c>
      <c r="FS62" s="16">
        <f t="shared" si="15"/>
        <v>0.98499999999999999</v>
      </c>
      <c r="FT62" s="16">
        <f t="shared" si="14"/>
        <v>0.87804136253041365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8711</v>
      </c>
      <c r="K63" s="35">
        <f t="shared" si="5"/>
        <v>7357</v>
      </c>
      <c r="L63" s="30">
        <v>111</v>
      </c>
      <c r="M63" s="36">
        <f t="shared" si="6"/>
        <v>3099</v>
      </c>
      <c r="N63" s="44">
        <v>328</v>
      </c>
      <c r="O63" s="44">
        <v>312</v>
      </c>
      <c r="P63" s="44">
        <v>2</v>
      </c>
      <c r="Q63" s="44">
        <v>207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394</v>
      </c>
      <c r="AD63" s="44">
        <v>335</v>
      </c>
      <c r="AE63" s="44">
        <v>262</v>
      </c>
      <c r="AF63" s="44">
        <v>2</v>
      </c>
      <c r="AG63" s="44">
        <v>247</v>
      </c>
      <c r="AH63" s="44">
        <v>222</v>
      </c>
      <c r="AI63" s="44">
        <v>325</v>
      </c>
      <c r="AJ63" s="44">
        <v>5</v>
      </c>
      <c r="AK63" s="44">
        <v>254</v>
      </c>
      <c r="AL63" s="44">
        <v>422</v>
      </c>
      <c r="AM63" s="44">
        <v>414</v>
      </c>
      <c r="AN63" s="44">
        <v>11</v>
      </c>
      <c r="AO63" s="44">
        <v>290</v>
      </c>
      <c r="AP63" s="44">
        <v>467</v>
      </c>
      <c r="AQ63" s="44">
        <v>468</v>
      </c>
      <c r="AR63" s="44">
        <v>24</v>
      </c>
      <c r="AS63" s="44">
        <v>209</v>
      </c>
      <c r="AT63" s="44">
        <v>542</v>
      </c>
      <c r="AU63" s="44">
        <v>522</v>
      </c>
      <c r="AV63" s="44">
        <v>53</v>
      </c>
      <c r="AW63" s="44">
        <v>182</v>
      </c>
      <c r="AX63" s="44">
        <v>500</v>
      </c>
      <c r="AY63" s="44">
        <v>473</v>
      </c>
      <c r="AZ63" s="44">
        <v>13</v>
      </c>
      <c r="BA63" s="44">
        <v>164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42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16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358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571</v>
      </c>
      <c r="EE63" s="44">
        <v>552</v>
      </c>
      <c r="EF63" s="44">
        <v>0</v>
      </c>
      <c r="EG63" s="44">
        <v>157</v>
      </c>
      <c r="EH63" s="44">
        <v>622</v>
      </c>
      <c r="EI63" s="44">
        <v>606</v>
      </c>
      <c r="EJ63" s="44">
        <v>0</v>
      </c>
      <c r="EK63" s="44">
        <v>128</v>
      </c>
      <c r="EL63" s="44">
        <v>310</v>
      </c>
      <c r="EM63" s="44">
        <v>278</v>
      </c>
      <c r="EN63" s="44">
        <v>0</v>
      </c>
      <c r="EO63" s="44">
        <v>35</v>
      </c>
      <c r="EP63" s="44">
        <v>449</v>
      </c>
      <c r="EQ63" s="44">
        <v>346</v>
      </c>
      <c r="ER63" s="44">
        <v>0</v>
      </c>
      <c r="ES63" s="44">
        <v>0</v>
      </c>
      <c r="ET63" s="44">
        <v>467</v>
      </c>
      <c r="EU63" s="44">
        <v>349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448</v>
      </c>
      <c r="FG63" s="44">
        <v>0</v>
      </c>
      <c r="FH63" s="44">
        <v>0</v>
      </c>
      <c r="FI63" s="44">
        <v>0</v>
      </c>
      <c r="FJ63" s="44">
        <v>226</v>
      </c>
      <c r="FK63" s="44">
        <v>0</v>
      </c>
      <c r="FL63" s="44">
        <v>0</v>
      </c>
      <c r="FM63" s="44">
        <v>0</v>
      </c>
      <c r="FN63" s="18">
        <f t="shared" si="11"/>
        <v>0.80141715116279066</v>
      </c>
      <c r="FO63" s="19">
        <f t="shared" si="8"/>
        <v>0.67841569767441856</v>
      </c>
      <c r="FP63" s="27">
        <f t="shared" si="9"/>
        <v>0.28152252906976744</v>
      </c>
      <c r="FQ63" s="16">
        <f t="shared" si="12"/>
        <v>0.93165775401069517</v>
      </c>
      <c r="FR63" s="17">
        <f t="shared" si="13"/>
        <v>0.86309244486156733</v>
      </c>
      <c r="FS63" s="16">
        <f t="shared" si="15"/>
        <v>1.0571428571428572</v>
      </c>
      <c r="FT63" s="16">
        <f t="shared" si="14"/>
        <v>1.1048128342245989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16609</v>
      </c>
      <c r="K64" s="35">
        <f t="shared" si="5"/>
        <v>13620</v>
      </c>
      <c r="L64" s="30">
        <v>200</v>
      </c>
      <c r="M64" s="36">
        <f t="shared" si="6"/>
        <v>4997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1312</v>
      </c>
      <c r="AB64" s="44">
        <v>0</v>
      </c>
      <c r="AC64" s="44">
        <v>1166</v>
      </c>
      <c r="AD64" s="44">
        <v>690</v>
      </c>
      <c r="AE64" s="44">
        <v>1011</v>
      </c>
      <c r="AF64" s="44">
        <v>2</v>
      </c>
      <c r="AG64" s="44">
        <v>450</v>
      </c>
      <c r="AH64" s="44">
        <v>868</v>
      </c>
      <c r="AI64" s="44">
        <v>1039</v>
      </c>
      <c r="AJ64" s="44">
        <v>1</v>
      </c>
      <c r="AK64" s="44">
        <v>529</v>
      </c>
      <c r="AL64" s="44">
        <v>931</v>
      </c>
      <c r="AM64" s="44">
        <v>822</v>
      </c>
      <c r="AN64" s="44">
        <v>5</v>
      </c>
      <c r="AO64" s="44">
        <v>474</v>
      </c>
      <c r="AP64" s="44">
        <v>964</v>
      </c>
      <c r="AQ64" s="44">
        <v>909</v>
      </c>
      <c r="AR64" s="44">
        <v>146</v>
      </c>
      <c r="AS64" s="44">
        <v>456</v>
      </c>
      <c r="AT64" s="44">
        <v>1042</v>
      </c>
      <c r="AU64" s="44">
        <v>891</v>
      </c>
      <c r="AV64" s="44">
        <v>0</v>
      </c>
      <c r="AW64" s="44">
        <v>270</v>
      </c>
      <c r="AX64" s="44">
        <v>994</v>
      </c>
      <c r="AY64" s="44">
        <v>883</v>
      </c>
      <c r="AZ64" s="44">
        <v>5</v>
      </c>
      <c r="BA64" s="44">
        <v>208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15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888</v>
      </c>
      <c r="EF64" s="44">
        <v>0</v>
      </c>
      <c r="EG64" s="44">
        <v>136</v>
      </c>
      <c r="EH64" s="44">
        <v>1289</v>
      </c>
      <c r="EI64" s="44">
        <v>1079</v>
      </c>
      <c r="EJ64" s="44">
        <v>0</v>
      </c>
      <c r="EK64" s="44">
        <v>114</v>
      </c>
      <c r="EL64" s="44">
        <v>574</v>
      </c>
      <c r="EM64" s="44">
        <v>415</v>
      </c>
      <c r="EN64" s="44">
        <v>0</v>
      </c>
      <c r="EO64" s="44">
        <v>57</v>
      </c>
      <c r="EP64" s="44">
        <v>937</v>
      </c>
      <c r="EQ64" s="44">
        <v>696</v>
      </c>
      <c r="ER64" s="44">
        <v>0</v>
      </c>
      <c r="ES64" s="44">
        <v>0</v>
      </c>
      <c r="ET64" s="44">
        <v>825</v>
      </c>
      <c r="EU64" s="44">
        <v>669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821</v>
      </c>
      <c r="FG64" s="44">
        <v>0</v>
      </c>
      <c r="FH64" s="44">
        <v>0</v>
      </c>
      <c r="FI64" s="44">
        <v>0</v>
      </c>
      <c r="FJ64" s="44">
        <v>333</v>
      </c>
      <c r="FK64" s="44">
        <v>0</v>
      </c>
      <c r="FL64" s="44">
        <v>0</v>
      </c>
      <c r="FM64" s="44">
        <v>0</v>
      </c>
      <c r="FN64" s="18">
        <f t="shared" si="11"/>
        <v>0.83940074906367046</v>
      </c>
      <c r="FO64" s="19">
        <f t="shared" si="8"/>
        <v>0.69013732833957553</v>
      </c>
      <c r="FP64" s="27">
        <f t="shared" si="9"/>
        <v>0.24953807740324593</v>
      </c>
      <c r="FQ64" s="16">
        <f t="shared" si="12"/>
        <v>0.95273332186083859</v>
      </c>
      <c r="FR64" s="17">
        <f t="shared" si="13"/>
        <v>0.87117820135601898</v>
      </c>
      <c r="FS64" s="16">
        <f t="shared" si="15"/>
        <v>1</v>
      </c>
      <c r="FT64" s="16">
        <f t="shared" si="14"/>
        <v>0.8419545071609098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11450</v>
      </c>
      <c r="K65" s="35">
        <f t="shared" si="5"/>
        <v>9585</v>
      </c>
      <c r="L65" s="30">
        <v>114</v>
      </c>
      <c r="M65" s="36">
        <f t="shared" si="6"/>
        <v>3598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305</v>
      </c>
      <c r="Z65" s="44">
        <v>817</v>
      </c>
      <c r="AA65" s="44">
        <v>794</v>
      </c>
      <c r="AB65" s="44">
        <v>3</v>
      </c>
      <c r="AC65" s="44">
        <v>569</v>
      </c>
      <c r="AD65" s="44">
        <v>309</v>
      </c>
      <c r="AE65" s="44">
        <v>324</v>
      </c>
      <c r="AF65" s="44">
        <v>7</v>
      </c>
      <c r="AG65" s="44">
        <v>297</v>
      </c>
      <c r="AH65" s="44">
        <v>320</v>
      </c>
      <c r="AI65" s="44">
        <v>358</v>
      </c>
      <c r="AJ65" s="44">
        <v>14</v>
      </c>
      <c r="AK65" s="44">
        <v>313</v>
      </c>
      <c r="AL65" s="44">
        <v>395</v>
      </c>
      <c r="AM65" s="44">
        <v>456</v>
      </c>
      <c r="AN65" s="44">
        <v>7</v>
      </c>
      <c r="AO65" s="44">
        <v>313</v>
      </c>
      <c r="AP65" s="44">
        <v>653</v>
      </c>
      <c r="AQ65" s="44">
        <v>466</v>
      </c>
      <c r="AR65" s="44">
        <v>10</v>
      </c>
      <c r="AS65" s="44">
        <v>340</v>
      </c>
      <c r="AT65" s="44">
        <v>679</v>
      </c>
      <c r="AU65" s="44">
        <v>593</v>
      </c>
      <c r="AV65" s="44">
        <v>23</v>
      </c>
      <c r="AW65" s="44">
        <v>312</v>
      </c>
      <c r="AX65" s="44">
        <v>636</v>
      </c>
      <c r="AY65" s="44">
        <v>554</v>
      </c>
      <c r="AZ65" s="44">
        <v>35</v>
      </c>
      <c r="BA65" s="44">
        <v>285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7</v>
      </c>
      <c r="CF65" s="44">
        <v>0</v>
      </c>
      <c r="CG65" s="44">
        <v>1</v>
      </c>
      <c r="CH65" s="44">
        <v>58</v>
      </c>
      <c r="CI65" s="44">
        <v>47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713</v>
      </c>
      <c r="EI65" s="44">
        <v>753</v>
      </c>
      <c r="EJ65" s="44">
        <v>3</v>
      </c>
      <c r="EK65" s="44">
        <v>250</v>
      </c>
      <c r="EL65" s="44">
        <v>386</v>
      </c>
      <c r="EM65" s="44">
        <v>294</v>
      </c>
      <c r="EN65" s="44">
        <v>5</v>
      </c>
      <c r="EO65" s="44">
        <v>63</v>
      </c>
      <c r="EP65" s="44">
        <v>609</v>
      </c>
      <c r="EQ65" s="44">
        <v>474</v>
      </c>
      <c r="ER65" s="44">
        <v>0</v>
      </c>
      <c r="ES65" s="44">
        <v>0</v>
      </c>
      <c r="ET65" s="44">
        <v>629</v>
      </c>
      <c r="EU65" s="44">
        <v>442</v>
      </c>
      <c r="EV65" s="44">
        <v>0</v>
      </c>
      <c r="EW65" s="44">
        <v>0</v>
      </c>
      <c r="EX65" s="44">
        <v>6</v>
      </c>
      <c r="EY65" s="44">
        <v>0</v>
      </c>
      <c r="EZ65" s="44">
        <v>0</v>
      </c>
      <c r="FA65" s="44">
        <v>0</v>
      </c>
      <c r="FB65" s="44">
        <v>1</v>
      </c>
      <c r="FC65" s="44">
        <v>0</v>
      </c>
      <c r="FD65" s="44">
        <v>0</v>
      </c>
      <c r="FE65" s="44">
        <v>0</v>
      </c>
      <c r="FF65" s="44">
        <v>651</v>
      </c>
      <c r="FG65" s="44">
        <v>0</v>
      </c>
      <c r="FH65" s="44">
        <v>0</v>
      </c>
      <c r="FI65" s="44">
        <v>0</v>
      </c>
      <c r="FJ65" s="44">
        <v>371</v>
      </c>
      <c r="FK65" s="44">
        <v>0</v>
      </c>
      <c r="FL65" s="44">
        <v>0</v>
      </c>
      <c r="FM65" s="44">
        <v>0</v>
      </c>
      <c r="FN65" s="18">
        <f t="shared" si="11"/>
        <v>0.81892217265066214</v>
      </c>
      <c r="FO65" s="19">
        <f t="shared" si="8"/>
        <v>0.68684937327384743</v>
      </c>
      <c r="FP65" s="27">
        <f t="shared" si="9"/>
        <v>0.25479781885135616</v>
      </c>
      <c r="FQ65" s="16">
        <f t="shared" si="12"/>
        <v>0.97281223449447751</v>
      </c>
      <c r="FR65" s="17">
        <f t="shared" si="13"/>
        <v>0.89671625035082791</v>
      </c>
      <c r="FS65" s="16">
        <f t="shared" si="15"/>
        <v>0.95</v>
      </c>
      <c r="FT65" s="16">
        <f t="shared" si="14"/>
        <v>0.83771827706635626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6054</v>
      </c>
      <c r="K66" s="35">
        <f t="shared" si="5"/>
        <v>4920</v>
      </c>
      <c r="L66" s="30">
        <v>85</v>
      </c>
      <c r="M66" s="36">
        <f t="shared" si="6"/>
        <v>1927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105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312</v>
      </c>
      <c r="AD66" s="44">
        <v>169</v>
      </c>
      <c r="AE66" s="44">
        <v>177</v>
      </c>
      <c r="AF66" s="44">
        <v>0</v>
      </c>
      <c r="AG66" s="44">
        <v>172</v>
      </c>
      <c r="AH66" s="44">
        <v>246</v>
      </c>
      <c r="AI66" s="44">
        <v>250</v>
      </c>
      <c r="AJ66" s="44">
        <v>1</v>
      </c>
      <c r="AK66" s="44">
        <v>180</v>
      </c>
      <c r="AL66" s="44">
        <v>251</v>
      </c>
      <c r="AM66" s="44">
        <v>241</v>
      </c>
      <c r="AN66" s="44">
        <v>24</v>
      </c>
      <c r="AO66" s="44">
        <v>160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150</v>
      </c>
      <c r="AX66" s="44">
        <v>405</v>
      </c>
      <c r="AY66" s="44">
        <v>414</v>
      </c>
      <c r="AZ66" s="44">
        <v>0</v>
      </c>
      <c r="BA66" s="44">
        <v>129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331</v>
      </c>
      <c r="EF66" s="44">
        <v>0</v>
      </c>
      <c r="EG66" s="44">
        <v>90</v>
      </c>
      <c r="EH66" s="44">
        <v>438</v>
      </c>
      <c r="EI66" s="44">
        <v>374</v>
      </c>
      <c r="EJ66" s="44">
        <v>0</v>
      </c>
      <c r="EK66" s="44">
        <v>63</v>
      </c>
      <c r="EL66" s="44">
        <v>218</v>
      </c>
      <c r="EM66" s="44">
        <v>211</v>
      </c>
      <c r="EN66" s="44">
        <v>0</v>
      </c>
      <c r="EO66" s="44">
        <v>9</v>
      </c>
      <c r="EP66" s="44">
        <v>382</v>
      </c>
      <c r="EQ66" s="44">
        <v>338</v>
      </c>
      <c r="ER66" s="44">
        <v>0</v>
      </c>
      <c r="ES66" s="44">
        <v>0</v>
      </c>
      <c r="ET66" s="44">
        <v>414</v>
      </c>
      <c r="EU66" s="44">
        <v>276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346</v>
      </c>
      <c r="FG66" s="44">
        <v>0</v>
      </c>
      <c r="FH66" s="44">
        <v>0</v>
      </c>
      <c r="FI66" s="44">
        <v>0</v>
      </c>
      <c r="FJ66" s="44">
        <v>324</v>
      </c>
      <c r="FK66" s="44">
        <v>0</v>
      </c>
      <c r="FL66" s="44">
        <v>0</v>
      </c>
      <c r="FM66" s="44">
        <v>0</v>
      </c>
      <c r="FN66" s="18">
        <f t="shared" si="11"/>
        <v>0.78263640999490058</v>
      </c>
      <c r="FO66" s="19">
        <f t="shared" si="8"/>
        <v>0.63806731259561444</v>
      </c>
      <c r="FP66" s="27">
        <f t="shared" si="9"/>
        <v>0.24566547679755227</v>
      </c>
      <c r="FQ66" s="16">
        <f t="shared" si="12"/>
        <v>0.99523261548578001</v>
      </c>
      <c r="FR66" s="17">
        <f t="shared" si="13"/>
        <v>0.90808416389811741</v>
      </c>
      <c r="FS66" s="16">
        <f t="shared" si="15"/>
        <v>1</v>
      </c>
      <c r="FT66" s="16">
        <f t="shared" si="14"/>
        <v>1.2028714107365792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3574</v>
      </c>
      <c r="K67" s="35">
        <f t="shared" si="5"/>
        <v>3039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174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121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196</v>
      </c>
      <c r="AU67" s="44">
        <v>185</v>
      </c>
      <c r="AV67" s="44">
        <v>6</v>
      </c>
      <c r="AW67" s="44">
        <v>50</v>
      </c>
      <c r="AX67" s="44">
        <v>174</v>
      </c>
      <c r="AY67" s="44">
        <v>186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294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251</v>
      </c>
      <c r="EQ67" s="44">
        <v>253</v>
      </c>
      <c r="ER67" s="44">
        <v>0</v>
      </c>
      <c r="ES67" s="44">
        <v>0</v>
      </c>
      <c r="ET67" s="44">
        <v>178</v>
      </c>
      <c r="EU67" s="44">
        <v>167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274</v>
      </c>
      <c r="FG67" s="44">
        <v>20</v>
      </c>
      <c r="FH67" s="44">
        <v>0</v>
      </c>
      <c r="FI67" s="44">
        <v>0</v>
      </c>
      <c r="FJ67" s="44">
        <v>109</v>
      </c>
      <c r="FK67" s="44">
        <v>7</v>
      </c>
      <c r="FL67" s="44">
        <v>0</v>
      </c>
      <c r="FM67" s="44">
        <v>0</v>
      </c>
      <c r="FN67" s="18">
        <f t="shared" si="11"/>
        <v>0.9199592148865664</v>
      </c>
      <c r="FO67" s="19">
        <f t="shared" si="8"/>
        <v>0.78358399184297733</v>
      </c>
      <c r="FP67" s="27">
        <f t="shared" si="9"/>
        <v>0.32806525618149374</v>
      </c>
      <c r="FQ67" s="16">
        <f t="shared" si="12"/>
        <v>0.86453797774552488</v>
      </c>
      <c r="FR67" s="17">
        <f t="shared" si="13"/>
        <v>0.89911242603550301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9936</v>
      </c>
      <c r="K68" s="35">
        <f t="shared" si="5"/>
        <v>8796</v>
      </c>
      <c r="L68" s="30">
        <v>125</v>
      </c>
      <c r="M68" s="36">
        <f t="shared" si="6"/>
        <v>3827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234</v>
      </c>
      <c r="V68" s="44">
        <v>429</v>
      </c>
      <c r="W68" s="44">
        <v>444</v>
      </c>
      <c r="X68" s="44">
        <v>0</v>
      </c>
      <c r="Y68" s="44">
        <v>380</v>
      </c>
      <c r="Z68" s="44">
        <v>835</v>
      </c>
      <c r="AA68" s="44">
        <v>908</v>
      </c>
      <c r="AB68" s="44">
        <v>0</v>
      </c>
      <c r="AC68" s="44">
        <v>723</v>
      </c>
      <c r="AD68" s="44">
        <v>283</v>
      </c>
      <c r="AE68" s="44">
        <v>632</v>
      </c>
      <c r="AF68" s="44">
        <v>2</v>
      </c>
      <c r="AG68" s="44">
        <v>449</v>
      </c>
      <c r="AH68" s="44">
        <v>368</v>
      </c>
      <c r="AI68" s="44">
        <v>618</v>
      </c>
      <c r="AJ68" s="44">
        <v>6</v>
      </c>
      <c r="AK68" s="44">
        <v>421</v>
      </c>
      <c r="AL68" s="44">
        <v>524</v>
      </c>
      <c r="AM68" s="44">
        <v>616</v>
      </c>
      <c r="AN68" s="44">
        <v>22</v>
      </c>
      <c r="AO68" s="44">
        <v>328</v>
      </c>
      <c r="AP68" s="44">
        <v>634</v>
      </c>
      <c r="AQ68" s="44">
        <v>655</v>
      </c>
      <c r="AR68" s="44">
        <v>80</v>
      </c>
      <c r="AS68" s="44">
        <v>332</v>
      </c>
      <c r="AT68" s="44">
        <v>597</v>
      </c>
      <c r="AU68" s="44">
        <v>707</v>
      </c>
      <c r="AV68" s="44">
        <v>9</v>
      </c>
      <c r="AW68" s="44">
        <v>242</v>
      </c>
      <c r="AX68" s="44">
        <v>608</v>
      </c>
      <c r="AY68" s="44">
        <v>691</v>
      </c>
      <c r="AZ68" s="44">
        <v>0</v>
      </c>
      <c r="BA68" s="44">
        <v>236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752</v>
      </c>
      <c r="EF68" s="44">
        <v>0</v>
      </c>
      <c r="EG68" s="44">
        <v>212</v>
      </c>
      <c r="EH68" s="44">
        <v>759</v>
      </c>
      <c r="EI68" s="44">
        <v>763</v>
      </c>
      <c r="EJ68" s="44">
        <v>0</v>
      </c>
      <c r="EK68" s="44">
        <v>93</v>
      </c>
      <c r="EL68" s="44">
        <v>288</v>
      </c>
      <c r="EM68" s="44">
        <v>330</v>
      </c>
      <c r="EN68" s="44">
        <v>0</v>
      </c>
      <c r="EO68" s="44">
        <v>13</v>
      </c>
      <c r="EP68" s="44">
        <v>584</v>
      </c>
      <c r="EQ68" s="44">
        <v>487</v>
      </c>
      <c r="ER68" s="44">
        <v>0</v>
      </c>
      <c r="ES68" s="44">
        <v>0</v>
      </c>
      <c r="ET68" s="44">
        <v>627</v>
      </c>
      <c r="EU68" s="44">
        <v>515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765</v>
      </c>
      <c r="FG68" s="44">
        <v>0</v>
      </c>
      <c r="FH68" s="44">
        <v>0</v>
      </c>
      <c r="FI68" s="44">
        <v>0</v>
      </c>
      <c r="FJ68" s="44">
        <v>383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0.82799769566290837</v>
      </c>
      <c r="FO68" s="19">
        <f t="shared" si="8"/>
        <v>0.73417825693358574</v>
      </c>
      <c r="FP68" s="27">
        <f t="shared" si="9"/>
        <v>0.31495350176940168</v>
      </c>
      <c r="FQ68" s="16">
        <f t="shared" ref="FQ68:FR75" si="17">J68/F68</f>
        <v>0.99023320709587404</v>
      </c>
      <c r="FR68" s="17">
        <f t="shared" si="17"/>
        <v>0.98312283446965465</v>
      </c>
      <c r="FS68" s="16">
        <f t="shared" si="15"/>
        <v>1</v>
      </c>
      <c r="FT68" s="16">
        <f t="shared" ref="FT68:FT75" si="18">M68/I68</f>
        <v>0.88855351752960299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800+75494+2348</f>
        <v>78642</v>
      </c>
      <c r="G69" s="30">
        <f>1020+71108+2100</f>
        <v>74228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72804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59453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20004</v>
      </c>
      <c r="N69" s="44">
        <v>1623</v>
      </c>
      <c r="O69" s="44">
        <v>1571</v>
      </c>
      <c r="P69" s="44">
        <v>0</v>
      </c>
      <c r="Q69" s="44">
        <v>878</v>
      </c>
      <c r="R69" s="44">
        <v>1115</v>
      </c>
      <c r="S69" s="44">
        <v>1018</v>
      </c>
      <c r="T69" s="44">
        <v>0</v>
      </c>
      <c r="U69" s="44">
        <v>889</v>
      </c>
      <c r="V69" s="44">
        <v>2323</v>
      </c>
      <c r="W69" s="44">
        <v>2337</v>
      </c>
      <c r="X69" s="44">
        <v>2</v>
      </c>
      <c r="Y69" s="44">
        <v>1829</v>
      </c>
      <c r="Z69" s="44">
        <v>5408</v>
      </c>
      <c r="AA69" s="44">
        <v>5305</v>
      </c>
      <c r="AB69" s="44">
        <v>19</v>
      </c>
      <c r="AC69" s="44">
        <v>3285</v>
      </c>
      <c r="AD69" s="44">
        <v>2400</v>
      </c>
      <c r="AE69" s="44">
        <v>2671</v>
      </c>
      <c r="AF69" s="44">
        <v>106</v>
      </c>
      <c r="AG69" s="44">
        <v>1155</v>
      </c>
      <c r="AH69" s="44">
        <v>3157</v>
      </c>
      <c r="AI69" s="44">
        <v>2509</v>
      </c>
      <c r="AJ69" s="44">
        <v>150</v>
      </c>
      <c r="AK69" s="44">
        <v>1254</v>
      </c>
      <c r="AL69" s="44">
        <v>3929</v>
      </c>
      <c r="AM69" s="44">
        <v>3433</v>
      </c>
      <c r="AN69" s="44">
        <v>313</v>
      </c>
      <c r="AO69" s="44">
        <v>1237</v>
      </c>
      <c r="AP69" s="44">
        <v>3971</v>
      </c>
      <c r="AQ69" s="44">
        <v>3499</v>
      </c>
      <c r="AR69" s="44">
        <v>1130</v>
      </c>
      <c r="AS69" s="44">
        <v>1444</v>
      </c>
      <c r="AT69" s="44">
        <v>5159</v>
      </c>
      <c r="AU69" s="44">
        <v>3769</v>
      </c>
      <c r="AV69" s="44">
        <v>551</v>
      </c>
      <c r="AW69" s="44">
        <v>1018</v>
      </c>
      <c r="AX69" s="44">
        <v>5428</v>
      </c>
      <c r="AY69" s="44">
        <v>4445</v>
      </c>
      <c r="AZ69" s="44">
        <v>0</v>
      </c>
      <c r="BA69" s="44">
        <v>589</v>
      </c>
      <c r="BB69" s="44">
        <v>1821</v>
      </c>
      <c r="BC69" s="44">
        <v>1642</v>
      </c>
      <c r="BD69" s="44">
        <v>24</v>
      </c>
      <c r="BE69" s="44">
        <v>869</v>
      </c>
      <c r="BF69" s="44">
        <v>1633</v>
      </c>
      <c r="BG69" s="44">
        <v>1636</v>
      </c>
      <c r="BH69" s="44">
        <v>8</v>
      </c>
      <c r="BI69" s="44">
        <v>982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27</v>
      </c>
      <c r="CD69" s="44">
        <v>74</v>
      </c>
      <c r="CE69" s="44">
        <v>6</v>
      </c>
      <c r="CF69" s="44">
        <v>0</v>
      </c>
      <c r="CG69" s="44">
        <v>1</v>
      </c>
      <c r="CH69" s="44">
        <v>433</v>
      </c>
      <c r="CI69" s="44">
        <v>283</v>
      </c>
      <c r="CJ69" s="44">
        <v>0</v>
      </c>
      <c r="CK69" s="44">
        <v>33</v>
      </c>
      <c r="CL69" s="44">
        <v>105</v>
      </c>
      <c r="CM69" s="44">
        <v>114</v>
      </c>
      <c r="CN69" s="44">
        <v>0</v>
      </c>
      <c r="CO69" s="44">
        <v>10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5323</v>
      </c>
      <c r="CZ69" s="44">
        <v>37</v>
      </c>
      <c r="DA69" s="44">
        <v>2960</v>
      </c>
      <c r="DB69" s="44">
        <v>158</v>
      </c>
      <c r="DC69" s="44">
        <v>85</v>
      </c>
      <c r="DD69" s="44">
        <v>11</v>
      </c>
      <c r="DE69" s="44">
        <v>7</v>
      </c>
      <c r="DF69" s="44">
        <v>251</v>
      </c>
      <c r="DG69" s="44">
        <v>238</v>
      </c>
      <c r="DH69" s="44">
        <v>1</v>
      </c>
      <c r="DI69" s="44">
        <v>85</v>
      </c>
      <c r="DJ69" s="44">
        <v>420</v>
      </c>
      <c r="DK69" s="44">
        <v>371</v>
      </c>
      <c r="DL69" s="44">
        <v>13</v>
      </c>
      <c r="DM69" s="44">
        <v>130</v>
      </c>
      <c r="DN69" s="44">
        <v>94</v>
      </c>
      <c r="DO69" s="44">
        <v>68</v>
      </c>
      <c r="DP69" s="44">
        <v>1</v>
      </c>
      <c r="DQ69" s="44">
        <v>8</v>
      </c>
      <c r="DR69" s="44">
        <v>668</v>
      </c>
      <c r="DS69" s="44">
        <v>404</v>
      </c>
      <c r="DT69" s="44">
        <v>8</v>
      </c>
      <c r="DU69" s="44">
        <v>192</v>
      </c>
      <c r="DV69" s="44">
        <v>115</v>
      </c>
      <c r="DW69" s="44">
        <v>85</v>
      </c>
      <c r="DX69" s="44">
        <v>1</v>
      </c>
      <c r="DY69" s="44">
        <v>11</v>
      </c>
      <c r="DZ69" s="44">
        <v>27</v>
      </c>
      <c r="EA69" s="44">
        <v>26</v>
      </c>
      <c r="EB69" s="44">
        <v>0</v>
      </c>
      <c r="EC69" s="44">
        <v>8</v>
      </c>
      <c r="ED69" s="44">
        <v>5348</v>
      </c>
      <c r="EE69" s="44">
        <v>4520</v>
      </c>
      <c r="EF69" s="44">
        <v>0</v>
      </c>
      <c r="EG69" s="44">
        <v>386</v>
      </c>
      <c r="EH69" s="44">
        <v>6160</v>
      </c>
      <c r="EI69" s="44">
        <v>4888</v>
      </c>
      <c r="EJ69" s="44">
        <v>0</v>
      </c>
      <c r="EK69" s="44">
        <v>549</v>
      </c>
      <c r="EL69" s="44">
        <v>2297</v>
      </c>
      <c r="EM69" s="44">
        <v>1815</v>
      </c>
      <c r="EN69" s="44">
        <v>0</v>
      </c>
      <c r="EO69" s="44">
        <v>85</v>
      </c>
      <c r="EP69" s="44">
        <v>3856</v>
      </c>
      <c r="EQ69" s="44">
        <v>2816</v>
      </c>
      <c r="ER69" s="44">
        <v>0</v>
      </c>
      <c r="ES69" s="44">
        <v>30</v>
      </c>
      <c r="ET69" s="44">
        <v>3295</v>
      </c>
      <c r="EU69" s="44">
        <v>1909</v>
      </c>
      <c r="EV69" s="44">
        <v>0</v>
      </c>
      <c r="EW69" s="44">
        <v>22</v>
      </c>
      <c r="EX69" s="44">
        <v>52</v>
      </c>
      <c r="EY69" s="44">
        <v>0</v>
      </c>
      <c r="EZ69" s="44">
        <v>0</v>
      </c>
      <c r="FA69" s="44">
        <v>0</v>
      </c>
      <c r="FB69" s="44">
        <v>22</v>
      </c>
      <c r="FC69" s="44">
        <v>0</v>
      </c>
      <c r="FD69" s="44">
        <v>0</v>
      </c>
      <c r="FE69" s="44">
        <v>0</v>
      </c>
      <c r="FF69" s="44">
        <v>1393</v>
      </c>
      <c r="FG69" s="44">
        <v>0</v>
      </c>
      <c r="FH69" s="44">
        <v>0</v>
      </c>
      <c r="FI69" s="44">
        <v>0</v>
      </c>
      <c r="FJ69" s="44">
        <v>1029</v>
      </c>
      <c r="FK69" s="44">
        <v>1</v>
      </c>
      <c r="FL69" s="44">
        <v>0</v>
      </c>
      <c r="FM69" s="44">
        <v>0</v>
      </c>
      <c r="FN69" s="18">
        <f t="shared" si="16"/>
        <v>0.82539821940214941</v>
      </c>
      <c r="FO69" s="19">
        <f t="shared" ref="FO69:FO78" si="22">(K69+L69)/B69</f>
        <v>0.67883371938568271</v>
      </c>
      <c r="FP69" s="27">
        <f t="shared" ref="FP69:FP75" si="23">M69/B69</f>
        <v>0.21959974970634408</v>
      </c>
      <c r="FQ69" s="16">
        <f t="shared" si="17"/>
        <v>0.92576485847257195</v>
      </c>
      <c r="FR69" s="17">
        <f t="shared" si="17"/>
        <v>0.80095112356523146</v>
      </c>
      <c r="FS69" s="16">
        <f t="shared" ref="FS69:FS75" si="24">L69/H69</f>
        <v>0.99958071278826</v>
      </c>
      <c r="FT69" s="16">
        <f t="shared" si="18"/>
        <v>0.84751938312926323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3428</v>
      </c>
      <c r="K72" s="35">
        <f t="shared" si="20"/>
        <v>2743</v>
      </c>
      <c r="L72" s="30">
        <v>54</v>
      </c>
      <c r="M72" s="36">
        <f t="shared" si="21"/>
        <v>899</v>
      </c>
      <c r="N72" s="44">
        <v>123</v>
      </c>
      <c r="O72" s="44">
        <v>120</v>
      </c>
      <c r="P72" s="44">
        <v>0</v>
      </c>
      <c r="Q72" s="44">
        <v>65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136</v>
      </c>
      <c r="Z72" s="44">
        <v>315</v>
      </c>
      <c r="AA72" s="44">
        <v>313</v>
      </c>
      <c r="AB72" s="44">
        <v>0</v>
      </c>
      <c r="AC72" s="44">
        <v>159</v>
      </c>
      <c r="AD72" s="44">
        <v>137</v>
      </c>
      <c r="AE72" s="44">
        <v>134</v>
      </c>
      <c r="AF72" s="44">
        <v>1</v>
      </c>
      <c r="AG72" s="44">
        <v>62</v>
      </c>
      <c r="AH72" s="44">
        <v>157</v>
      </c>
      <c r="AI72" s="44">
        <v>146</v>
      </c>
      <c r="AJ72" s="44">
        <v>1</v>
      </c>
      <c r="AK72" s="44">
        <v>42</v>
      </c>
      <c r="AL72" s="44">
        <v>189</v>
      </c>
      <c r="AM72" s="44">
        <v>162</v>
      </c>
      <c r="AN72" s="44">
        <v>15</v>
      </c>
      <c r="AO72" s="44">
        <v>47</v>
      </c>
      <c r="AP72" s="44">
        <v>174</v>
      </c>
      <c r="AQ72" s="44">
        <v>173</v>
      </c>
      <c r="AR72" s="44">
        <v>32</v>
      </c>
      <c r="AS72" s="44">
        <v>57</v>
      </c>
      <c r="AT72" s="44">
        <v>200</v>
      </c>
      <c r="AU72" s="44">
        <v>155</v>
      </c>
      <c r="AV72" s="44">
        <v>5</v>
      </c>
      <c r="AW72" s="44">
        <v>36</v>
      </c>
      <c r="AX72" s="44">
        <v>203</v>
      </c>
      <c r="AY72" s="44">
        <v>162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13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17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7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193</v>
      </c>
      <c r="CZ72" s="44">
        <v>0</v>
      </c>
      <c r="DA72" s="44">
        <v>64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4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14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187</v>
      </c>
      <c r="EF72" s="44">
        <v>0</v>
      </c>
      <c r="EG72" s="44">
        <v>9</v>
      </c>
      <c r="EH72" s="44">
        <v>294</v>
      </c>
      <c r="EI72" s="44">
        <v>228</v>
      </c>
      <c r="EJ72" s="44">
        <v>0</v>
      </c>
      <c r="EK72" s="44">
        <v>26</v>
      </c>
      <c r="EL72" s="44">
        <v>148</v>
      </c>
      <c r="EM72" s="44">
        <v>111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127</v>
      </c>
      <c r="FG72" s="44">
        <v>0</v>
      </c>
      <c r="FH72" s="44">
        <v>0</v>
      </c>
      <c r="FI72" s="44">
        <v>0</v>
      </c>
      <c r="FJ72" s="44">
        <v>89</v>
      </c>
      <c r="FK72" s="44">
        <v>0</v>
      </c>
      <c r="FL72" s="44">
        <v>0</v>
      </c>
      <c r="FM72" s="44">
        <v>0</v>
      </c>
      <c r="FN72" s="18">
        <f t="shared" si="16"/>
        <v>0.8821890043070687</v>
      </c>
      <c r="FO72" s="19">
        <f t="shared" si="22"/>
        <v>0.70863947301748165</v>
      </c>
      <c r="FP72" s="27">
        <f t="shared" si="23"/>
        <v>0.22776792500633392</v>
      </c>
      <c r="FQ72" s="16">
        <f t="shared" si="17"/>
        <v>0.95807713806595862</v>
      </c>
      <c r="FR72" s="17">
        <f t="shared" si="17"/>
        <v>0.85718749999999999</v>
      </c>
      <c r="FS72" s="16">
        <f t="shared" si="24"/>
        <v>1.35</v>
      </c>
      <c r="FT72" s="16">
        <f t="shared" si="18"/>
        <v>0.60579514824797842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34380</v>
      </c>
      <c r="K73" s="35">
        <f t="shared" si="20"/>
        <v>28428</v>
      </c>
      <c r="L73" s="30">
        <v>1078</v>
      </c>
      <c r="M73" s="36">
        <f t="shared" si="21"/>
        <v>9819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1098</v>
      </c>
      <c r="T73" s="44">
        <v>0</v>
      </c>
      <c r="U73" s="44">
        <v>867</v>
      </c>
      <c r="V73" s="44">
        <v>1913</v>
      </c>
      <c r="W73" s="44">
        <v>1799</v>
      </c>
      <c r="X73" s="44">
        <v>5</v>
      </c>
      <c r="Y73" s="44">
        <v>1486</v>
      </c>
      <c r="Z73" s="44">
        <v>2812</v>
      </c>
      <c r="AA73" s="44">
        <v>2750</v>
      </c>
      <c r="AB73" s="44">
        <v>11</v>
      </c>
      <c r="AC73" s="44">
        <v>1780</v>
      </c>
      <c r="AD73" s="44">
        <v>1539</v>
      </c>
      <c r="AE73" s="44">
        <v>1721</v>
      </c>
      <c r="AF73" s="44">
        <v>1</v>
      </c>
      <c r="AG73" s="44">
        <v>921</v>
      </c>
      <c r="AH73" s="44">
        <v>1684</v>
      </c>
      <c r="AI73" s="44">
        <v>1737</v>
      </c>
      <c r="AJ73" s="44">
        <v>204</v>
      </c>
      <c r="AK73" s="44">
        <v>857</v>
      </c>
      <c r="AL73" s="44">
        <v>1658</v>
      </c>
      <c r="AM73" s="44">
        <v>1668</v>
      </c>
      <c r="AN73" s="44">
        <v>357</v>
      </c>
      <c r="AO73" s="44">
        <v>802</v>
      </c>
      <c r="AP73" s="44">
        <v>1904</v>
      </c>
      <c r="AQ73" s="44">
        <v>1807</v>
      </c>
      <c r="AR73" s="44">
        <v>262</v>
      </c>
      <c r="AS73" s="44">
        <v>714</v>
      </c>
      <c r="AT73" s="44">
        <v>2150</v>
      </c>
      <c r="AU73" s="44">
        <v>2030</v>
      </c>
      <c r="AV73" s="44">
        <v>28</v>
      </c>
      <c r="AW73" s="44">
        <v>569</v>
      </c>
      <c r="AX73" s="44">
        <v>2146</v>
      </c>
      <c r="AY73" s="44">
        <v>2007</v>
      </c>
      <c r="AZ73" s="44">
        <v>54</v>
      </c>
      <c r="BA73" s="44">
        <v>366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12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2285</v>
      </c>
      <c r="EE73" s="44">
        <v>1973</v>
      </c>
      <c r="EF73" s="44">
        <v>2</v>
      </c>
      <c r="EG73" s="44">
        <v>249</v>
      </c>
      <c r="EH73" s="44">
        <v>2600</v>
      </c>
      <c r="EI73" s="44">
        <v>2144</v>
      </c>
      <c r="EJ73" s="44">
        <v>0</v>
      </c>
      <c r="EK73" s="44">
        <v>221</v>
      </c>
      <c r="EL73" s="44">
        <v>1212</v>
      </c>
      <c r="EM73" s="44">
        <v>946</v>
      </c>
      <c r="EN73" s="44">
        <v>0</v>
      </c>
      <c r="EO73" s="44">
        <v>53</v>
      </c>
      <c r="EP73" s="44">
        <v>1788</v>
      </c>
      <c r="EQ73" s="44">
        <v>1321</v>
      </c>
      <c r="ER73" s="44">
        <v>0</v>
      </c>
      <c r="ES73" s="44">
        <v>0</v>
      </c>
      <c r="ET73" s="44">
        <v>1630</v>
      </c>
      <c r="EU73" s="44">
        <v>1048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19</v>
      </c>
      <c r="FC73" s="44">
        <v>0</v>
      </c>
      <c r="FD73" s="44">
        <v>0</v>
      </c>
      <c r="FE73" s="44">
        <v>0</v>
      </c>
      <c r="FF73" s="44">
        <v>1310</v>
      </c>
      <c r="FG73" s="44">
        <v>0</v>
      </c>
      <c r="FH73" s="44">
        <v>0</v>
      </c>
      <c r="FI73" s="44">
        <v>0</v>
      </c>
      <c r="FJ73" s="44">
        <v>629</v>
      </c>
      <c r="FK73" s="44">
        <v>1</v>
      </c>
      <c r="FL73" s="44">
        <v>0</v>
      </c>
      <c r="FM73" s="44">
        <v>0</v>
      </c>
      <c r="FN73" s="18">
        <f t="shared" si="16"/>
        <v>0.87322070629956161</v>
      </c>
      <c r="FO73" s="19">
        <f t="shared" si="22"/>
        <v>0.72664138304684034</v>
      </c>
      <c r="FP73" s="27">
        <f t="shared" si="23"/>
        <v>0.24181155494261933</v>
      </c>
      <c r="FQ73" s="16">
        <f t="shared" si="17"/>
        <v>0.97803823395539369</v>
      </c>
      <c r="FR73" s="17">
        <f t="shared" si="17"/>
        <v>0.9175354226511313</v>
      </c>
      <c r="FS73" s="16">
        <f t="shared" si="24"/>
        <v>1.0266666666666666</v>
      </c>
      <c r="FT73" s="16">
        <f t="shared" si="18"/>
        <v>0.85071911280540635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6909</v>
      </c>
      <c r="K74" s="35">
        <f t="shared" si="20"/>
        <v>5970</v>
      </c>
      <c r="L74" s="30">
        <v>75</v>
      </c>
      <c r="M74" s="36">
        <f t="shared" si="21"/>
        <v>2530</v>
      </c>
      <c r="N74" s="44">
        <v>205</v>
      </c>
      <c r="O74" s="44">
        <v>201</v>
      </c>
      <c r="P74" s="44">
        <v>1</v>
      </c>
      <c r="Q74" s="44">
        <v>157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417</v>
      </c>
      <c r="AD74" s="44">
        <v>250</v>
      </c>
      <c r="AE74" s="44">
        <v>257</v>
      </c>
      <c r="AF74" s="44">
        <v>3</v>
      </c>
      <c r="AG74" s="44">
        <v>142</v>
      </c>
      <c r="AH74" s="44">
        <v>302</v>
      </c>
      <c r="AI74" s="44">
        <v>298</v>
      </c>
      <c r="AJ74" s="44">
        <v>2</v>
      </c>
      <c r="AK74" s="44">
        <v>212</v>
      </c>
      <c r="AL74" s="44">
        <v>319</v>
      </c>
      <c r="AM74" s="44">
        <v>308</v>
      </c>
      <c r="AN74" s="44">
        <v>10</v>
      </c>
      <c r="AO74" s="44">
        <v>169</v>
      </c>
      <c r="AP74" s="44">
        <v>332</v>
      </c>
      <c r="AQ74" s="44">
        <v>322</v>
      </c>
      <c r="AR74" s="44">
        <v>37</v>
      </c>
      <c r="AS74" s="44">
        <v>176</v>
      </c>
      <c r="AT74" s="44">
        <v>394</v>
      </c>
      <c r="AU74" s="44">
        <v>380</v>
      </c>
      <c r="AV74" s="44">
        <v>17</v>
      </c>
      <c r="AW74" s="44">
        <v>122</v>
      </c>
      <c r="AX74" s="44">
        <v>401</v>
      </c>
      <c r="AY74" s="44">
        <v>383</v>
      </c>
      <c r="AZ74" s="44">
        <v>0</v>
      </c>
      <c r="BA74" s="44">
        <v>116</v>
      </c>
      <c r="BB74" s="44">
        <v>192</v>
      </c>
      <c r="BC74" s="44">
        <v>172</v>
      </c>
      <c r="BD74" s="44">
        <v>0</v>
      </c>
      <c r="BE74" s="44">
        <v>78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129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103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54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55</v>
      </c>
      <c r="EH74" s="44">
        <v>494</v>
      </c>
      <c r="EI74" s="44">
        <v>471</v>
      </c>
      <c r="EJ74" s="44">
        <v>0</v>
      </c>
      <c r="EK74" s="44">
        <v>70</v>
      </c>
      <c r="EL74" s="44">
        <v>233</v>
      </c>
      <c r="EM74" s="44">
        <v>213</v>
      </c>
      <c r="EN74" s="44">
        <v>0</v>
      </c>
      <c r="EO74" s="44">
        <v>48</v>
      </c>
      <c r="EP74" s="44">
        <v>396</v>
      </c>
      <c r="EQ74" s="44">
        <v>342</v>
      </c>
      <c r="ER74" s="44">
        <v>0</v>
      </c>
      <c r="ES74" s="44">
        <v>0</v>
      </c>
      <c r="ET74" s="44">
        <v>480</v>
      </c>
      <c r="EU74" s="44">
        <v>413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390</v>
      </c>
      <c r="FG74" s="44">
        <v>0</v>
      </c>
      <c r="FH74" s="44">
        <v>0</v>
      </c>
      <c r="FI74" s="44">
        <v>0</v>
      </c>
      <c r="FJ74" s="44">
        <v>222</v>
      </c>
      <c r="FK74" s="44">
        <v>0</v>
      </c>
      <c r="FL74" s="44">
        <v>0</v>
      </c>
      <c r="FM74" s="44">
        <v>0</v>
      </c>
      <c r="FN74" s="18">
        <f t="shared" si="16"/>
        <v>0.77859531772575252</v>
      </c>
      <c r="FO74" s="19">
        <f t="shared" si="22"/>
        <v>0.67391304347826086</v>
      </c>
      <c r="FP74" s="27">
        <f t="shared" si="23"/>
        <v>0.28205128205128205</v>
      </c>
      <c r="FQ74" s="16">
        <f t="shared" si="17"/>
        <v>0.92242990654205603</v>
      </c>
      <c r="FR74" s="17">
        <f t="shared" si="17"/>
        <v>0.98514851485148514</v>
      </c>
      <c r="FS74" s="16">
        <f t="shared" si="24"/>
        <v>1</v>
      </c>
      <c r="FT74" s="16">
        <f t="shared" si="18"/>
        <v>0.97046413502109707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2748</v>
      </c>
      <c r="K75" s="35">
        <f t="shared" si="20"/>
        <v>2180</v>
      </c>
      <c r="L75" s="30">
        <v>46</v>
      </c>
      <c r="M75" s="36">
        <f t="shared" si="21"/>
        <v>976</v>
      </c>
      <c r="N75" s="44">
        <v>105</v>
      </c>
      <c r="O75" s="44">
        <v>106</v>
      </c>
      <c r="P75" s="44">
        <v>0</v>
      </c>
      <c r="Q75" s="44">
        <v>92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132</v>
      </c>
      <c r="AD75" s="44">
        <v>82</v>
      </c>
      <c r="AE75" s="44">
        <v>87</v>
      </c>
      <c r="AF75" s="44">
        <v>4</v>
      </c>
      <c r="AG75" s="44">
        <v>45</v>
      </c>
      <c r="AH75" s="44">
        <v>65</v>
      </c>
      <c r="AI75" s="44">
        <v>75</v>
      </c>
      <c r="AJ75" s="44">
        <v>4</v>
      </c>
      <c r="AK75" s="44">
        <v>41</v>
      </c>
      <c r="AL75" s="44">
        <v>89</v>
      </c>
      <c r="AM75" s="44">
        <v>106</v>
      </c>
      <c r="AN75" s="44">
        <v>19</v>
      </c>
      <c r="AO75" s="44">
        <v>47</v>
      </c>
      <c r="AP75" s="44">
        <v>147</v>
      </c>
      <c r="AQ75" s="44">
        <v>123</v>
      </c>
      <c r="AR75" s="44">
        <v>16</v>
      </c>
      <c r="AS75" s="44">
        <v>53</v>
      </c>
      <c r="AT75" s="44">
        <v>161</v>
      </c>
      <c r="AU75" s="44">
        <v>117</v>
      </c>
      <c r="AV75" s="44">
        <v>0</v>
      </c>
      <c r="AW75" s="44">
        <v>49</v>
      </c>
      <c r="AX75" s="44">
        <v>153</v>
      </c>
      <c r="AY75" s="44">
        <v>133</v>
      </c>
      <c r="AZ75" s="44">
        <v>0</v>
      </c>
      <c r="BA75" s="44">
        <v>44</v>
      </c>
      <c r="BB75" s="44">
        <v>69</v>
      </c>
      <c r="BC75" s="44">
        <v>62</v>
      </c>
      <c r="BD75" s="44">
        <v>0</v>
      </c>
      <c r="BE75" s="44">
        <v>41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7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4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182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34</v>
      </c>
      <c r="EH75" s="44">
        <v>201</v>
      </c>
      <c r="EI75" s="44">
        <v>171</v>
      </c>
      <c r="EJ75" s="44">
        <v>0</v>
      </c>
      <c r="EK75" s="44">
        <v>23</v>
      </c>
      <c r="EL75" s="44">
        <v>86</v>
      </c>
      <c r="EM75" s="44">
        <v>76</v>
      </c>
      <c r="EN75" s="44">
        <v>0</v>
      </c>
      <c r="EO75" s="44">
        <v>1</v>
      </c>
      <c r="EP75" s="44">
        <v>171</v>
      </c>
      <c r="EQ75" s="44">
        <v>128</v>
      </c>
      <c r="ER75" s="44">
        <v>0</v>
      </c>
      <c r="ES75" s="44">
        <v>0</v>
      </c>
      <c r="ET75" s="44">
        <v>164</v>
      </c>
      <c r="EU75" s="44">
        <v>111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10</v>
      </c>
      <c r="FC75" s="44">
        <v>0</v>
      </c>
      <c r="FD75" s="44">
        <v>0</v>
      </c>
      <c r="FE75" s="44">
        <v>0</v>
      </c>
      <c r="FF75" s="44">
        <v>170</v>
      </c>
      <c r="FG75" s="44">
        <v>0</v>
      </c>
      <c r="FH75" s="44">
        <v>0</v>
      </c>
      <c r="FI75" s="44">
        <v>0</v>
      </c>
      <c r="FJ75" s="44">
        <v>70</v>
      </c>
      <c r="FK75" s="44">
        <v>0</v>
      </c>
      <c r="FL75" s="44">
        <v>0</v>
      </c>
      <c r="FM75" s="44">
        <v>0</v>
      </c>
      <c r="FN75" s="18">
        <f t="shared" si="16"/>
        <v>0.85995690981840567</v>
      </c>
      <c r="FO75" s="19">
        <f t="shared" si="22"/>
        <v>0.68513388734995384</v>
      </c>
      <c r="FP75" s="27">
        <f t="shared" si="23"/>
        <v>0.30040012311480457</v>
      </c>
      <c r="FQ75" s="16">
        <f t="shared" si="17"/>
        <v>0.96999647017296153</v>
      </c>
      <c r="FR75" s="17">
        <f t="shared" si="17"/>
        <v>0.88870770485120265</v>
      </c>
      <c r="FS75" s="16">
        <f t="shared" si="24"/>
        <v>1.0222222222222221</v>
      </c>
      <c r="FT75" s="16">
        <f t="shared" si="18"/>
        <v>0.87142857142857144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41671</v>
      </c>
      <c r="K76" s="35">
        <f t="shared" si="20"/>
        <v>35595</v>
      </c>
      <c r="L76" s="30">
        <v>1187</v>
      </c>
      <c r="M76" s="36">
        <f t="shared" si="21"/>
        <v>13838</v>
      </c>
      <c r="N76" s="44">
        <v>1670</v>
      </c>
      <c r="O76" s="44">
        <v>1502</v>
      </c>
      <c r="P76" s="44">
        <v>0</v>
      </c>
      <c r="Q76" s="44">
        <v>735</v>
      </c>
      <c r="R76" s="44">
        <v>1347</v>
      </c>
      <c r="S76" s="44">
        <v>1225</v>
      </c>
      <c r="T76" s="44">
        <v>1</v>
      </c>
      <c r="U76" s="44">
        <v>920</v>
      </c>
      <c r="V76" s="44">
        <v>2159</v>
      </c>
      <c r="W76" s="44">
        <v>2157</v>
      </c>
      <c r="X76" s="44">
        <v>76</v>
      </c>
      <c r="Y76" s="44">
        <v>1760</v>
      </c>
      <c r="Z76" s="44">
        <v>3385</v>
      </c>
      <c r="AA76" s="44">
        <v>3384</v>
      </c>
      <c r="AB76" s="44">
        <v>7</v>
      </c>
      <c r="AC76" s="44">
        <v>2499</v>
      </c>
      <c r="AD76" s="44">
        <v>1317</v>
      </c>
      <c r="AE76" s="44">
        <v>1317</v>
      </c>
      <c r="AF76" s="44">
        <v>29</v>
      </c>
      <c r="AG76" s="44">
        <v>1172</v>
      </c>
      <c r="AH76" s="44">
        <v>1995</v>
      </c>
      <c r="AI76" s="44">
        <v>1994</v>
      </c>
      <c r="AJ76" s="44">
        <v>117</v>
      </c>
      <c r="AK76" s="44">
        <v>1039</v>
      </c>
      <c r="AL76" s="44">
        <v>1771</v>
      </c>
      <c r="AM76" s="44">
        <v>1673</v>
      </c>
      <c r="AN76" s="44">
        <v>359</v>
      </c>
      <c r="AO76" s="44">
        <v>943</v>
      </c>
      <c r="AP76" s="44">
        <v>2290</v>
      </c>
      <c r="AQ76" s="44">
        <v>1958</v>
      </c>
      <c r="AR76" s="44">
        <v>448</v>
      </c>
      <c r="AS76" s="44">
        <v>1038</v>
      </c>
      <c r="AT76" s="44">
        <v>2729</v>
      </c>
      <c r="AU76" s="44">
        <v>2136</v>
      </c>
      <c r="AV76" s="44">
        <v>43</v>
      </c>
      <c r="AW76" s="44">
        <v>645</v>
      </c>
      <c r="AX76" s="44">
        <v>2597</v>
      </c>
      <c r="AY76" s="44">
        <v>2185</v>
      </c>
      <c r="AZ76" s="44">
        <v>0</v>
      </c>
      <c r="BA76" s="44">
        <v>472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49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25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652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2985</v>
      </c>
      <c r="EE76" s="44">
        <v>2523</v>
      </c>
      <c r="EF76" s="44">
        <v>4</v>
      </c>
      <c r="EG76" s="44">
        <v>439</v>
      </c>
      <c r="EH76" s="44">
        <v>3254</v>
      </c>
      <c r="EI76" s="44">
        <v>2590</v>
      </c>
      <c r="EJ76" s="44">
        <v>0</v>
      </c>
      <c r="EK76" s="44">
        <v>283</v>
      </c>
      <c r="EL76" s="44">
        <v>1313</v>
      </c>
      <c r="EM76" s="44">
        <v>1218</v>
      </c>
      <c r="EN76" s="44">
        <v>0</v>
      </c>
      <c r="EO76" s="44">
        <v>71</v>
      </c>
      <c r="EP76" s="44">
        <v>2154</v>
      </c>
      <c r="EQ76" s="44">
        <v>1750</v>
      </c>
      <c r="ER76" s="44">
        <v>0</v>
      </c>
      <c r="ES76" s="44">
        <v>0</v>
      </c>
      <c r="ET76" s="44">
        <v>2138</v>
      </c>
      <c r="EU76" s="44">
        <v>1636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1420</v>
      </c>
      <c r="FG76" s="44">
        <v>0</v>
      </c>
      <c r="FH76" s="44">
        <v>0</v>
      </c>
      <c r="FI76" s="44">
        <v>0</v>
      </c>
      <c r="FJ76" s="44">
        <v>693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0.81587664191890352</v>
      </c>
      <c r="FO76" s="19">
        <f t="shared" si="22"/>
        <v>0.70020940415000954</v>
      </c>
      <c r="FP76" s="27">
        <f t="shared" ref="FP76:FP79" si="26">M76/B76</f>
        <v>0.26343042071197409</v>
      </c>
      <c r="FQ76" s="16">
        <f t="shared" ref="FQ76:FQ79" si="27">J76/F76</f>
        <v>0.95453087777166945</v>
      </c>
      <c r="FR76" s="17">
        <f t="shared" ref="FR76:FR79" si="28">K76/G76</f>
        <v>0.99527457778771955</v>
      </c>
      <c r="FS76" s="16">
        <f t="shared" ref="FS76:FS79" si="29">L76/H76</f>
        <v>1.0232758620689655</v>
      </c>
      <c r="FT76" s="16">
        <f t="shared" ref="FT76:FT79" si="30">M76/I76</f>
        <v>1.1804145696494071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9418</v>
      </c>
      <c r="K77" s="35">
        <f t="shared" si="20"/>
        <v>7705</v>
      </c>
      <c r="L77" s="30">
        <v>139</v>
      </c>
      <c r="M77" s="36">
        <f t="shared" si="21"/>
        <v>2307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160</v>
      </c>
      <c r="V77" s="44">
        <v>467</v>
      </c>
      <c r="W77" s="44">
        <v>460</v>
      </c>
      <c r="X77" s="44">
        <v>2</v>
      </c>
      <c r="Y77" s="44">
        <v>339</v>
      </c>
      <c r="Z77" s="44">
        <v>817</v>
      </c>
      <c r="AA77" s="44">
        <v>765</v>
      </c>
      <c r="AB77" s="44">
        <v>0</v>
      </c>
      <c r="AC77" s="44">
        <v>468</v>
      </c>
      <c r="AD77" s="44">
        <v>465</v>
      </c>
      <c r="AE77" s="44">
        <v>517</v>
      </c>
      <c r="AF77" s="44">
        <v>0</v>
      </c>
      <c r="AG77" s="44">
        <v>228</v>
      </c>
      <c r="AH77" s="44">
        <v>629</v>
      </c>
      <c r="AI77" s="44">
        <v>536</v>
      </c>
      <c r="AJ77" s="44">
        <v>0</v>
      </c>
      <c r="AK77" s="44">
        <v>184</v>
      </c>
      <c r="AL77" s="44">
        <v>620</v>
      </c>
      <c r="AM77" s="44">
        <v>642</v>
      </c>
      <c r="AN77" s="44">
        <v>0</v>
      </c>
      <c r="AO77" s="44">
        <v>226</v>
      </c>
      <c r="AP77" s="44">
        <v>680</v>
      </c>
      <c r="AQ77" s="44">
        <v>693</v>
      </c>
      <c r="AR77" s="44">
        <v>0</v>
      </c>
      <c r="AS77" s="44">
        <v>204</v>
      </c>
      <c r="AT77" s="44">
        <v>676</v>
      </c>
      <c r="AU77" s="44">
        <v>659</v>
      </c>
      <c r="AV77" s="44">
        <v>139</v>
      </c>
      <c r="AW77" s="44">
        <v>176</v>
      </c>
      <c r="AX77" s="44">
        <v>652</v>
      </c>
      <c r="AY77" s="44">
        <v>587</v>
      </c>
      <c r="AZ77" s="44">
        <v>2</v>
      </c>
      <c r="BA77" s="44">
        <v>84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587</v>
      </c>
      <c r="EF77" s="44">
        <v>0</v>
      </c>
      <c r="EG77" s="44">
        <v>87</v>
      </c>
      <c r="EH77" s="44">
        <v>649</v>
      </c>
      <c r="EI77" s="44">
        <v>572</v>
      </c>
      <c r="EJ77" s="44">
        <v>0</v>
      </c>
      <c r="EK77" s="44">
        <v>65</v>
      </c>
      <c r="EL77" s="44">
        <v>310</v>
      </c>
      <c r="EM77" s="44">
        <v>237</v>
      </c>
      <c r="EN77" s="44">
        <v>0</v>
      </c>
      <c r="EO77" s="44">
        <v>20</v>
      </c>
      <c r="EP77" s="44">
        <v>581</v>
      </c>
      <c r="EQ77" s="44">
        <v>405</v>
      </c>
      <c r="ER77" s="44">
        <v>0</v>
      </c>
      <c r="ES77" s="44">
        <v>8</v>
      </c>
      <c r="ET77" s="44">
        <v>520</v>
      </c>
      <c r="EU77" s="44">
        <v>401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149</v>
      </c>
      <c r="FK77" s="44">
        <v>0</v>
      </c>
      <c r="FL77" s="44">
        <v>0</v>
      </c>
      <c r="FM77" s="44">
        <v>0</v>
      </c>
      <c r="FN77" s="18">
        <f t="shared" si="25"/>
        <v>0.70609530845954926</v>
      </c>
      <c r="FO77" s="19">
        <f t="shared" si="22"/>
        <v>0.57953454008127081</v>
      </c>
      <c r="FP77" s="27">
        <f t="shared" si="26"/>
        <v>0.17044698928703361</v>
      </c>
      <c r="FQ77" s="16">
        <f t="shared" si="27"/>
        <v>0.82664794171859912</v>
      </c>
      <c r="FR77" s="17">
        <f t="shared" si="28"/>
        <v>0.79228791773778917</v>
      </c>
      <c r="FS77" s="16">
        <f t="shared" si="29"/>
        <v>1.0296296296296297</v>
      </c>
      <c r="FT77" s="16">
        <f t="shared" si="30"/>
        <v>0.55711180874184985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19500</v>
      </c>
      <c r="K78" s="61">
        <f t="shared" si="20"/>
        <v>16014</v>
      </c>
      <c r="L78" s="59">
        <v>237</v>
      </c>
      <c r="M78" s="62">
        <f t="shared" si="21"/>
        <v>3811</v>
      </c>
      <c r="N78" s="63">
        <v>458</v>
      </c>
      <c r="O78" s="63">
        <v>458</v>
      </c>
      <c r="P78" s="63">
        <v>1</v>
      </c>
      <c r="Q78" s="63">
        <v>295</v>
      </c>
      <c r="R78" s="63">
        <v>382</v>
      </c>
      <c r="S78" s="63">
        <v>364</v>
      </c>
      <c r="T78" s="63">
        <v>0</v>
      </c>
      <c r="U78" s="63">
        <v>220</v>
      </c>
      <c r="V78" s="63">
        <v>779</v>
      </c>
      <c r="W78" s="63">
        <v>777</v>
      </c>
      <c r="X78" s="63">
        <v>0</v>
      </c>
      <c r="Y78" s="63">
        <v>484</v>
      </c>
      <c r="Z78" s="63">
        <v>1565</v>
      </c>
      <c r="AA78" s="63">
        <v>1529</v>
      </c>
      <c r="AB78" s="63">
        <v>3</v>
      </c>
      <c r="AC78" s="63">
        <v>823</v>
      </c>
      <c r="AD78" s="63">
        <v>706</v>
      </c>
      <c r="AE78" s="63">
        <v>658</v>
      </c>
      <c r="AF78" s="63">
        <v>9</v>
      </c>
      <c r="AG78" s="63">
        <v>240</v>
      </c>
      <c r="AH78" s="63">
        <v>846</v>
      </c>
      <c r="AI78" s="63">
        <v>802</v>
      </c>
      <c r="AJ78" s="63">
        <v>11</v>
      </c>
      <c r="AK78" s="63">
        <v>218</v>
      </c>
      <c r="AL78" s="63">
        <v>983</v>
      </c>
      <c r="AM78" s="63">
        <v>871</v>
      </c>
      <c r="AN78" s="63">
        <v>18</v>
      </c>
      <c r="AO78" s="63">
        <v>246</v>
      </c>
      <c r="AP78" s="63">
        <v>1337</v>
      </c>
      <c r="AQ78" s="63">
        <v>1202</v>
      </c>
      <c r="AR78" s="63">
        <v>34</v>
      </c>
      <c r="AS78" s="63">
        <v>245</v>
      </c>
      <c r="AT78" s="63">
        <v>1299</v>
      </c>
      <c r="AU78" s="63">
        <v>1122</v>
      </c>
      <c r="AV78" s="63">
        <v>117</v>
      </c>
      <c r="AW78" s="63">
        <v>220</v>
      </c>
      <c r="AX78" s="63">
        <v>1262</v>
      </c>
      <c r="AY78" s="63">
        <v>1221</v>
      </c>
      <c r="AZ78" s="63">
        <v>41</v>
      </c>
      <c r="BA78" s="63">
        <v>139</v>
      </c>
      <c r="BB78" s="63">
        <v>582</v>
      </c>
      <c r="BC78" s="63">
        <v>552</v>
      </c>
      <c r="BD78" s="63">
        <v>2</v>
      </c>
      <c r="BE78" s="63">
        <v>165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49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15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277</v>
      </c>
      <c r="DB78" s="63">
        <v>108</v>
      </c>
      <c r="DC78" s="63">
        <v>74</v>
      </c>
      <c r="DD78" s="63">
        <v>0</v>
      </c>
      <c r="DE78" s="63">
        <v>6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9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19</v>
      </c>
      <c r="DV78" s="63">
        <v>52</v>
      </c>
      <c r="DW78" s="63">
        <v>40</v>
      </c>
      <c r="DX78" s="63">
        <v>0</v>
      </c>
      <c r="DY78" s="63">
        <v>11</v>
      </c>
      <c r="DZ78" s="63">
        <v>0</v>
      </c>
      <c r="EA78" s="63">
        <v>0</v>
      </c>
      <c r="EB78" s="63">
        <v>0</v>
      </c>
      <c r="EC78" s="63">
        <v>0</v>
      </c>
      <c r="ED78" s="63">
        <v>1520</v>
      </c>
      <c r="EE78" s="63">
        <v>1232</v>
      </c>
      <c r="EF78" s="63">
        <v>0</v>
      </c>
      <c r="EG78" s="63">
        <v>88</v>
      </c>
      <c r="EH78" s="63">
        <v>1725</v>
      </c>
      <c r="EI78" s="63">
        <v>1381</v>
      </c>
      <c r="EJ78" s="63">
        <v>0</v>
      </c>
      <c r="EK78" s="63">
        <v>29</v>
      </c>
      <c r="EL78" s="63">
        <v>675</v>
      </c>
      <c r="EM78" s="63">
        <v>460</v>
      </c>
      <c r="EN78" s="63">
        <v>0</v>
      </c>
      <c r="EO78" s="63">
        <v>0</v>
      </c>
      <c r="EP78" s="63">
        <v>1156</v>
      </c>
      <c r="EQ78" s="63">
        <v>955</v>
      </c>
      <c r="ER78" s="63">
        <v>0</v>
      </c>
      <c r="ES78" s="63">
        <v>0</v>
      </c>
      <c r="ET78" s="63">
        <v>1231</v>
      </c>
      <c r="EU78" s="63">
        <v>916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745</v>
      </c>
      <c r="FG78" s="63">
        <v>0</v>
      </c>
      <c r="FH78" s="63">
        <v>0</v>
      </c>
      <c r="FI78" s="63">
        <v>0</v>
      </c>
      <c r="FJ78" s="63">
        <v>379</v>
      </c>
      <c r="FK78" s="63">
        <v>2</v>
      </c>
      <c r="FL78" s="63">
        <v>0</v>
      </c>
      <c r="FM78" s="63">
        <v>0</v>
      </c>
      <c r="FN78" s="48">
        <f t="shared" si="25"/>
        <v>0.7724853228962818</v>
      </c>
      <c r="FO78" s="64">
        <f t="shared" si="22"/>
        <v>0.6360469667318982</v>
      </c>
      <c r="FP78" s="65">
        <f t="shared" si="26"/>
        <v>0.14915851272015657</v>
      </c>
      <c r="FQ78" s="66">
        <f t="shared" si="27"/>
        <v>0.89874176153385266</v>
      </c>
      <c r="FR78" s="67">
        <f t="shared" si="28"/>
        <v>0.88754641689297786</v>
      </c>
      <c r="FS78" s="66">
        <f t="shared" si="29"/>
        <v>0.98750000000000004</v>
      </c>
      <c r="FT78" s="66">
        <f t="shared" si="30"/>
        <v>1.0452550740537576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2035721.4313309051</v>
      </c>
      <c r="G79" s="68">
        <f>SUM(G4:G78)</f>
        <v>1838897</v>
      </c>
      <c r="H79" s="68">
        <f t="shared" ref="H79:K79" si="31">SUM(H4:H78)</f>
        <v>39954</v>
      </c>
      <c r="I79" s="68">
        <f>SUM(I4:I78)</f>
        <v>631455</v>
      </c>
      <c r="J79" s="37">
        <f>SUM(J4:J78)</f>
        <v>1887222</v>
      </c>
      <c r="K79" s="37">
        <f t="shared" si="31"/>
        <v>1609647</v>
      </c>
      <c r="L79" s="37">
        <f>SUM(L4:L78)</f>
        <v>40125</v>
      </c>
      <c r="M79" s="37">
        <f>SUM(M4:M78)</f>
        <v>633880</v>
      </c>
      <c r="N79" s="69">
        <v>79026</v>
      </c>
      <c r="O79" s="69">
        <v>85709</v>
      </c>
      <c r="P79" s="69">
        <v>1528</v>
      </c>
      <c r="Q79" s="69">
        <v>39923</v>
      </c>
      <c r="R79" s="69">
        <v>41396</v>
      </c>
      <c r="S79" s="69">
        <v>39823</v>
      </c>
      <c r="T79" s="69">
        <v>83</v>
      </c>
      <c r="U79" s="69">
        <v>32454</v>
      </c>
      <c r="V79" s="69">
        <v>83626</v>
      </c>
      <c r="W79" s="69">
        <v>90395</v>
      </c>
      <c r="X79" s="69">
        <v>450</v>
      </c>
      <c r="Y79" s="69">
        <v>66366</v>
      </c>
      <c r="Z79" s="69">
        <v>149608</v>
      </c>
      <c r="AA79" s="69">
        <v>148227</v>
      </c>
      <c r="AB79" s="69">
        <v>352</v>
      </c>
      <c r="AC79" s="69">
        <v>107996</v>
      </c>
      <c r="AD79" s="69">
        <v>68897</v>
      </c>
      <c r="AE79" s="69">
        <v>74801</v>
      </c>
      <c r="AF79" s="69">
        <v>1143</v>
      </c>
      <c r="AG79" s="69">
        <v>54905</v>
      </c>
      <c r="AH79" s="69">
        <v>85860</v>
      </c>
      <c r="AI79" s="69">
        <v>89013</v>
      </c>
      <c r="AJ79" s="69">
        <v>2562</v>
      </c>
      <c r="AK79" s="69">
        <v>56154</v>
      </c>
      <c r="AL79" s="69">
        <v>97688</v>
      </c>
      <c r="AM79" s="69">
        <v>99263</v>
      </c>
      <c r="AN79" s="69">
        <v>6075</v>
      </c>
      <c r="AO79" s="69">
        <v>51595</v>
      </c>
      <c r="AP79" s="69">
        <v>109169</v>
      </c>
      <c r="AQ79" s="69">
        <v>111318</v>
      </c>
      <c r="AR79" s="69">
        <v>14061</v>
      </c>
      <c r="AS79" s="69">
        <v>52793</v>
      </c>
      <c r="AT79" s="69">
        <v>118973</v>
      </c>
      <c r="AU79" s="69">
        <v>113939</v>
      </c>
      <c r="AV79" s="69">
        <v>7247</v>
      </c>
      <c r="AW79" s="69">
        <v>42787</v>
      </c>
      <c r="AX79" s="69">
        <v>130175</v>
      </c>
      <c r="AY79" s="69">
        <v>121210</v>
      </c>
      <c r="AZ79" s="69">
        <v>2292</v>
      </c>
      <c r="BA79" s="69">
        <v>30990</v>
      </c>
      <c r="BB79" s="69">
        <v>37156</v>
      </c>
      <c r="BC79" s="69">
        <v>28031</v>
      </c>
      <c r="BD79" s="69">
        <v>796</v>
      </c>
      <c r="BE79" s="69">
        <v>8004</v>
      </c>
      <c r="BF79" s="69">
        <v>4088</v>
      </c>
      <c r="BG79" s="69">
        <v>3532</v>
      </c>
      <c r="BH79" s="69">
        <v>14</v>
      </c>
      <c r="BI79" s="69">
        <v>1460</v>
      </c>
      <c r="BJ79" s="69">
        <v>366</v>
      </c>
      <c r="BK79" s="69">
        <v>249</v>
      </c>
      <c r="BL79" s="69">
        <v>271</v>
      </c>
      <c r="BM79" s="69">
        <v>70</v>
      </c>
      <c r="BN79" s="69">
        <v>5743</v>
      </c>
      <c r="BO79" s="69">
        <v>5343</v>
      </c>
      <c r="BP79" s="69">
        <v>0</v>
      </c>
      <c r="BQ79" s="69">
        <v>621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11694</v>
      </c>
      <c r="BW79" s="69">
        <v>10884</v>
      </c>
      <c r="BX79" s="69">
        <v>179</v>
      </c>
      <c r="BY79" s="69">
        <v>4059</v>
      </c>
      <c r="BZ79" s="69">
        <v>10099</v>
      </c>
      <c r="CA79" s="69">
        <v>5938</v>
      </c>
      <c r="CB79" s="69">
        <v>107</v>
      </c>
      <c r="CC79" s="69">
        <v>1299</v>
      </c>
      <c r="CD79" s="69">
        <v>1909</v>
      </c>
      <c r="CE79" s="69">
        <v>817</v>
      </c>
      <c r="CF79" s="69">
        <v>0</v>
      </c>
      <c r="CG79" s="69">
        <v>75</v>
      </c>
      <c r="CH79" s="69">
        <v>12896</v>
      </c>
      <c r="CI79" s="69">
        <v>8280</v>
      </c>
      <c r="CJ79" s="69">
        <v>0</v>
      </c>
      <c r="CK79" s="69">
        <v>814</v>
      </c>
      <c r="CL79" s="69">
        <v>2692</v>
      </c>
      <c r="CM79" s="69">
        <v>2004</v>
      </c>
      <c r="CN79" s="69">
        <v>2</v>
      </c>
      <c r="CO79" s="69">
        <v>175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73299</v>
      </c>
      <c r="CZ79" s="69">
        <v>715</v>
      </c>
      <c r="DA79" s="69">
        <v>24005</v>
      </c>
      <c r="DB79" s="69">
        <v>7140</v>
      </c>
      <c r="DC79" s="69">
        <v>4644</v>
      </c>
      <c r="DD79" s="69">
        <v>89</v>
      </c>
      <c r="DE79" s="69">
        <v>1269</v>
      </c>
      <c r="DF79" s="69">
        <v>8854</v>
      </c>
      <c r="DG79" s="69">
        <v>7334</v>
      </c>
      <c r="DH79" s="69">
        <v>75</v>
      </c>
      <c r="DI79" s="69">
        <v>1056</v>
      </c>
      <c r="DJ79" s="69">
        <v>4040</v>
      </c>
      <c r="DK79" s="69">
        <v>2793</v>
      </c>
      <c r="DL79" s="69">
        <v>56</v>
      </c>
      <c r="DM79" s="69">
        <v>490</v>
      </c>
      <c r="DN79" s="69">
        <v>846</v>
      </c>
      <c r="DO79" s="69">
        <v>512</v>
      </c>
      <c r="DP79" s="69">
        <v>1</v>
      </c>
      <c r="DQ79" s="69">
        <v>196</v>
      </c>
      <c r="DR79" s="69">
        <v>18507</v>
      </c>
      <c r="DS79" s="69">
        <v>13930</v>
      </c>
      <c r="DT79" s="69">
        <v>489</v>
      </c>
      <c r="DU79" s="69">
        <v>3702</v>
      </c>
      <c r="DV79" s="69">
        <v>4429</v>
      </c>
      <c r="DW79" s="69">
        <v>3039</v>
      </c>
      <c r="DX79" s="69">
        <v>70</v>
      </c>
      <c r="DY79" s="69">
        <v>922</v>
      </c>
      <c r="DZ79" s="69">
        <v>1568</v>
      </c>
      <c r="EA79" s="69">
        <v>1953</v>
      </c>
      <c r="EB79" s="69">
        <v>168</v>
      </c>
      <c r="EC79" s="69">
        <v>8455</v>
      </c>
      <c r="ED79" s="69">
        <v>136667</v>
      </c>
      <c r="EE79" s="69">
        <v>119407</v>
      </c>
      <c r="EF79" s="69">
        <v>822</v>
      </c>
      <c r="EG79" s="69">
        <v>22605</v>
      </c>
      <c r="EH79" s="69">
        <v>146657</v>
      </c>
      <c r="EI79" s="69">
        <v>131974</v>
      </c>
      <c r="EJ79" s="69">
        <v>1492</v>
      </c>
      <c r="EK79" s="69">
        <v>15172</v>
      </c>
      <c r="EL79" s="69">
        <v>63552</v>
      </c>
      <c r="EM79" s="69">
        <v>54937</v>
      </c>
      <c r="EN79" s="69">
        <v>217</v>
      </c>
      <c r="EO79" s="69">
        <v>3106</v>
      </c>
      <c r="EP79" s="69">
        <v>98627</v>
      </c>
      <c r="EQ79" s="69">
        <v>80424</v>
      </c>
      <c r="ER79" s="69">
        <v>10</v>
      </c>
      <c r="ES79" s="69">
        <v>68</v>
      </c>
      <c r="ET79" s="69">
        <v>100621</v>
      </c>
      <c r="EU79" s="69">
        <v>75529</v>
      </c>
      <c r="EV79" s="69">
        <v>1</v>
      </c>
      <c r="EW79" s="69">
        <v>52</v>
      </c>
      <c r="EX79" s="69">
        <v>1794</v>
      </c>
      <c r="EY79" s="69">
        <v>0</v>
      </c>
      <c r="EZ79" s="69">
        <v>0</v>
      </c>
      <c r="FA79" s="69">
        <v>5</v>
      </c>
      <c r="FB79" s="69">
        <v>932</v>
      </c>
      <c r="FC79" s="69">
        <v>2</v>
      </c>
      <c r="FD79" s="69">
        <v>0</v>
      </c>
      <c r="FE79" s="69">
        <v>0</v>
      </c>
      <c r="FF79" s="69">
        <v>70294</v>
      </c>
      <c r="FG79" s="69">
        <v>152</v>
      </c>
      <c r="FH79" s="69">
        <v>0</v>
      </c>
      <c r="FI79" s="69">
        <v>6</v>
      </c>
      <c r="FJ79" s="69">
        <v>38841</v>
      </c>
      <c r="FK79" s="69">
        <v>80</v>
      </c>
      <c r="FL79" s="69">
        <v>0</v>
      </c>
      <c r="FM79" s="69">
        <v>0</v>
      </c>
      <c r="FN79" s="70">
        <f t="shared" si="25"/>
        <v>0.83117505354011645</v>
      </c>
      <c r="FO79" s="19">
        <f t="shared" ref="FO79" si="32">(K79+L79)/B79</f>
        <v>0.71146987565237862</v>
      </c>
      <c r="FP79" s="27">
        <f t="shared" si="26"/>
        <v>0.2733629403205593</v>
      </c>
      <c r="FQ79" s="16">
        <f t="shared" si="27"/>
        <v>0.92705316697785134</v>
      </c>
      <c r="FR79" s="17">
        <f t="shared" si="28"/>
        <v>0.87533287617522892</v>
      </c>
      <c r="FS79" s="16">
        <f t="shared" si="29"/>
        <v>1.0042799219101968</v>
      </c>
      <c r="FT79" s="16">
        <f t="shared" si="30"/>
        <v>1.0038403369994695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2022-02-24T11:25:53Z</dcterms:modified>
</cp:coreProperties>
</file>