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H4" i="4" l="1"/>
  <c r="P79" i="4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AE65" i="4" l="1"/>
  <c r="V4" i="4" l="1"/>
  <c r="AE59" i="4"/>
  <c r="H59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Z41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<sst xmlns="http://schemas.openxmlformats.org/spreadsheetml/2006/main" count="127" uniqueCount="108">
  <si>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</si>
  <si>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</si>
  <si>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</si>
  <si>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</si>
  <si>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</si>
  <si>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</si>
  <si>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</si>
  <si>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</si>
  <si>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</si>
  <si>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</si>
  <si>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</si>
  <si>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</si>
  <si>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</si>
  <si>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</si>
  <si>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</si>
  <si>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</si>
  <si>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</si>
  <si>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</si>
  <si>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</si>
  <si>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</si>
  <si>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</si>
  <si>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</si>
  <si>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</si>
  <si>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</si>
  <si>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</si>
  <si>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</si>
  <si>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</si>
  <si>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</si>
  <si>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</si>
  <si>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</si>
  <si>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</si>
  <si>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</si>
  <si>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</si>
  <si>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</si>
  <si>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</si>
  <si>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</si>
  <si>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</si>
  <si>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</si>
  <si>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</si>
  <si>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</si>
  <si>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</si>
  <si>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</si>
  <si>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</si>
  <si>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</si>
  <si>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</si>
  <si>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</si>
  <si>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</si>
  <si>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</si>
  <si>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</si>
  <si>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</si>
  <si>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</si>
  <si>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</si>
  <si>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</si>
  <si>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</si>
  <si>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</si>
  <si>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</si>
  <si>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</si>
  <si>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</si>
  <si>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</si>
  <si>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</si>
  <si>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</si>
  <si>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</si>
  <si>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</si>
  <si>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</si>
  <si>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</si>
  <si>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</si>
  <si>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</si>
  <si>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</si>
  <si>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</si>
  <si>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</si>
  <si>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</si>
  <si>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</si>
  <si>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</si>
  <si>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</si>
  <si>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</si>
  <si>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</si>
  <si>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</si>
  <si>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</si>
  <si>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</si>
  <si>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</si>
  <si>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</si>
  <si>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</si>
  <si>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</si>
  <si>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</si>
  <si>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</si>
  <si>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</si>
  <si>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</si>
  <si>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</si>
  <si>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</si>
  <si>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</si>
  <si>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</si>
  <si>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</si>
  <si>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</si>
  <si>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</si>
  <si>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</si>
  <si>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</si>
  <si>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</si>
  <si>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</si>
  <si>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</si>
  <si>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</si>
  <si>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</si>
  <si>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</si>
  <si>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</si>
  <si>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</si>
  <si>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</si>
  <si>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</si>
  <si>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</si>
  <si>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FONTE: Planilha CEAD/GIM/COVEP/DVS (Data de atualização: 26.03.2021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</si>
</sst>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61" zoomScale="70" zoomScaleNormal="70" workbookViewId="0">
      <pane xSplit="1" topLeftCell="D1" activePane="topRight" state="frozen"/>
      <selection pane="topRight" activeCell="I79" sqref="I79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12.140625" customWidth="1"/>
    <col min="17" max="17" width="11.71093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9.85546875" style="1" customWidth="1"/>
    <col min="25" max="25" width="13.285156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37" t="s">
        <v>2</v>
      </c>
      <c r="B1" s="42" t="s">
        <v>99</v>
      </c>
      <c r="C1" s="43"/>
      <c r="D1" s="43"/>
      <c r="E1" s="44"/>
      <c r="F1" s="38" t="s">
        <v>90</v>
      </c>
      <c r="G1" s="39"/>
      <c r="H1" s="48" t="s">
        <v>91</v>
      </c>
      <c r="I1" s="49"/>
      <c r="J1" s="54" t="s">
        <v>102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3" t="s">
        <v>101</v>
      </c>
      <c r="W1" s="53"/>
      <c r="X1" s="53"/>
      <c r="Y1" s="53"/>
      <c r="Z1" s="53"/>
      <c r="AA1" s="53"/>
      <c r="AB1" s="53"/>
      <c r="AC1" s="53"/>
      <c r="AD1" s="53"/>
      <c r="AE1" s="53"/>
    </row>
    <row r="2" spans="1:31" ht="42.95" customHeight="1" x14ac:dyDescent="0.25">
      <c r="A2" s="37"/>
      <c r="B2" s="45"/>
      <c r="C2" s="46"/>
      <c r="D2" s="46"/>
      <c r="E2" s="47"/>
      <c r="F2" s="40"/>
      <c r="G2" s="41"/>
      <c r="H2" s="40"/>
      <c r="I2" s="41"/>
      <c r="J2" s="55" t="s">
        <v>86</v>
      </c>
      <c r="K2" s="56"/>
      <c r="L2" s="57" t="s">
        <v>0</v>
      </c>
      <c r="M2" s="58"/>
      <c r="N2" s="59" t="s">
        <v>89</v>
      </c>
      <c r="O2" s="59"/>
      <c r="P2" s="54" t="s">
        <v>83</v>
      </c>
      <c r="Q2" s="54"/>
      <c r="R2" s="54" t="s">
        <v>84</v>
      </c>
      <c r="S2" s="54"/>
      <c r="T2" s="54" t="s">
        <v>85</v>
      </c>
      <c r="U2" s="54"/>
      <c r="V2" s="50" t="s">
        <v>94</v>
      </c>
      <c r="W2" s="51"/>
      <c r="X2" s="51"/>
      <c r="Y2" s="51"/>
      <c r="Z2" s="52"/>
      <c r="AA2" s="60" t="s">
        <v>95</v>
      </c>
      <c r="AB2" s="60"/>
      <c r="AC2" s="60"/>
      <c r="AD2" s="60"/>
      <c r="AE2" s="60"/>
    </row>
    <row r="3" spans="1:31" s="23" customFormat="1" ht="30" x14ac:dyDescent="0.25">
      <c r="A3" s="37"/>
      <c r="B3" s="24" t="s">
        <v>100</v>
      </c>
      <c r="C3" s="24" t="s">
        <v>83</v>
      </c>
      <c r="D3" s="24" t="s">
        <v>84</v>
      </c>
      <c r="E3" s="24" t="s">
        <v>85</v>
      </c>
      <c r="F3" s="17" t="s">
        <v>80</v>
      </c>
      <c r="G3" s="18" t="s">
        <v>81</v>
      </c>
      <c r="H3" s="19" t="s">
        <v>82</v>
      </c>
      <c r="I3" s="19" t="s">
        <v>105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25" customFormat="1" x14ac:dyDescent="0.25">
      <c r="A4" s="25" t="s">
        <v>3</v>
      </c>
      <c r="B4" s="26">
        <v>2380</v>
      </c>
      <c r="C4" s="26">
        <v>140</v>
      </c>
      <c r="D4" s="26">
        <v>89</v>
      </c>
      <c r="E4" s="26">
        <v>51</v>
      </c>
      <c r="F4" s="27">
        <v>202</v>
      </c>
      <c r="G4" s="27">
        <v>92</v>
      </c>
      <c r="H4" s="28">
        <f>J4+L4+N4+P4+R4+T4</f>
        <v>188</v>
      </c>
      <c r="I4" s="27">
        <f>K4+M4+O4+Q4+S4+U4</f>
        <v>50</v>
      </c>
      <c r="J4" s="29">
        <v>56</v>
      </c>
      <c r="K4" s="29">
        <v>45</v>
      </c>
      <c r="L4" s="29"/>
      <c r="M4" s="29"/>
      <c r="N4" s="29"/>
      <c r="O4" s="29"/>
      <c r="P4" s="29"/>
      <c r="Q4" s="30"/>
      <c r="R4" s="29">
        <v>91</v>
      </c>
      <c r="S4" s="29">
        <v>0</v>
      </c>
      <c r="T4" s="31">
        <v>41</v>
      </c>
      <c r="U4" s="29">
        <v>5</v>
      </c>
      <c r="V4" s="32">
        <f>H4/B4</f>
        <v>7.8991596638655459E-2</v>
      </c>
      <c r="W4" s="32">
        <f>P4/C4</f>
        <v>0</v>
      </c>
      <c r="X4" s="32">
        <f t="shared" ref="X4:X35" si="0">R4/D4</f>
        <v>1.0224719101123596</v>
      </c>
      <c r="Y4" s="32">
        <f t="shared" ref="Y4:Y35" si="1">T4/E4</f>
        <v>0.80392156862745101</v>
      </c>
      <c r="Z4" s="32">
        <f>H4/F4</f>
        <v>0.93069306930693074</v>
      </c>
      <c r="AA4" s="33">
        <f>I4/B4</f>
        <v>2.100840336134454E-2</v>
      </c>
      <c r="AB4" s="33">
        <f>Q4/C4</f>
        <v>0</v>
      </c>
      <c r="AC4" s="33">
        <f>S4/D4</f>
        <v>0</v>
      </c>
      <c r="AD4" s="33">
        <f>U4/E4</f>
        <v>9.8039215686274508E-2</v>
      </c>
      <c r="AE4" s="33">
        <f>I4/G4</f>
        <v>0.54347826086956519</v>
      </c>
    </row>
    <row r="5" spans="1:31" s="25" customFormat="1" x14ac:dyDescent="0.25">
      <c r="A5" s="25" t="s">
        <v>4</v>
      </c>
      <c r="B5" s="26">
        <v>21681</v>
      </c>
      <c r="C5" s="26">
        <v>1543</v>
      </c>
      <c r="D5" s="26">
        <v>932</v>
      </c>
      <c r="E5" s="26">
        <v>481</v>
      </c>
      <c r="F5" s="27">
        <v>1864</v>
      </c>
      <c r="G5" s="27">
        <v>664</v>
      </c>
      <c r="H5" s="28">
        <f t="shared" ref="H5:H36" si="2">J5+L5+N5+P5+R5+T5</f>
        <v>1453</v>
      </c>
      <c r="I5" s="27">
        <f t="shared" ref="I5:I68" si="3">K5+M5+O5+Q5+S5+U5</f>
        <v>368</v>
      </c>
      <c r="J5" s="29">
        <v>302</v>
      </c>
      <c r="K5" s="29">
        <v>273</v>
      </c>
      <c r="L5" s="29">
        <v>18</v>
      </c>
      <c r="M5" s="29">
        <v>17</v>
      </c>
      <c r="N5" s="29"/>
      <c r="O5" s="29"/>
      <c r="P5" s="29"/>
      <c r="Q5" s="30"/>
      <c r="R5" s="29">
        <v>678</v>
      </c>
      <c r="S5" s="29">
        <v>0</v>
      </c>
      <c r="T5" s="31">
        <v>455</v>
      </c>
      <c r="U5" s="29">
        <v>78</v>
      </c>
      <c r="V5" s="32">
        <f t="shared" ref="V5:V68" si="4">H5/B5</f>
        <v>6.7017204003505373E-2</v>
      </c>
      <c r="W5" s="32">
        <f t="shared" ref="W5:W68" si="5">P5/C5</f>
        <v>0</v>
      </c>
      <c r="X5" s="32">
        <f t="shared" si="0"/>
        <v>0.72746781115879833</v>
      </c>
      <c r="Y5" s="32">
        <f t="shared" si="1"/>
        <v>0.94594594594594594</v>
      </c>
      <c r="Z5" s="32">
        <f t="shared" ref="Z5:Z68" si="6">H5/F5</f>
        <v>0.77950643776824036</v>
      </c>
      <c r="AA5" s="33">
        <f t="shared" ref="AA5:AA68" si="7">I5/B5</f>
        <v>1.6973386836400536E-2</v>
      </c>
      <c r="AB5" s="33">
        <f t="shared" ref="AB5:AB68" si="8">Q5/C5</f>
        <v>0</v>
      </c>
      <c r="AC5" s="33">
        <f t="shared" ref="AC5:AC68" si="9">S5/D5</f>
        <v>0</v>
      </c>
      <c r="AD5" s="33">
        <f t="shared" ref="AD5:AD68" si="10">U5/E5</f>
        <v>0.16216216216216217</v>
      </c>
      <c r="AE5" s="33">
        <f t="shared" ref="AE5:AE68" si="11">I5/G5</f>
        <v>0.55421686746987953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67240</v>
      </c>
      <c r="G6" s="5">
        <v>19280</v>
      </c>
      <c r="H6" s="13">
        <f t="shared" si="2"/>
        <v>52315</v>
      </c>
      <c r="I6" s="27">
        <f t="shared" si="3"/>
        <v>13399</v>
      </c>
      <c r="J6" s="8">
        <v>20906</v>
      </c>
      <c r="K6" s="8">
        <v>13160</v>
      </c>
      <c r="L6" s="8">
        <v>249</v>
      </c>
      <c r="M6" s="8">
        <v>239</v>
      </c>
      <c r="N6" s="8"/>
      <c r="O6" s="8"/>
      <c r="P6" s="8"/>
      <c r="Q6" s="9"/>
      <c r="R6" s="8">
        <v>19749</v>
      </c>
      <c r="S6" s="8">
        <v>0</v>
      </c>
      <c r="T6" s="10">
        <v>11411</v>
      </c>
      <c r="U6" s="8">
        <v>0</v>
      </c>
      <c r="V6" s="16">
        <f t="shared" si="4"/>
        <v>7.8680057992985497E-2</v>
      </c>
      <c r="W6" s="16">
        <f t="shared" si="5"/>
        <v>0</v>
      </c>
      <c r="X6" s="16">
        <f t="shared" si="0"/>
        <v>0.8181705195128014</v>
      </c>
      <c r="Y6" s="16">
        <f t="shared" si="1"/>
        <v>1.124347226327717</v>
      </c>
      <c r="Z6" s="16">
        <f t="shared" si="6"/>
        <v>0.77803390838786435</v>
      </c>
      <c r="AA6" s="15">
        <f t="shared" si="7"/>
        <v>2.0151660079289164E-2</v>
      </c>
      <c r="AB6" s="15">
        <f t="shared" si="8"/>
        <v>0</v>
      </c>
      <c r="AC6" s="15">
        <f t="shared" si="9"/>
        <v>0</v>
      </c>
      <c r="AD6" s="15">
        <f t="shared" si="10"/>
        <v>0</v>
      </c>
      <c r="AE6" s="15">
        <f t="shared" si="11"/>
        <v>0.69496887966804977</v>
      </c>
    </row>
    <row r="7" spans="1:31" s="25" customFormat="1" x14ac:dyDescent="0.25">
      <c r="A7" s="25" t="s">
        <v>6</v>
      </c>
      <c r="B7" s="26">
        <v>9947</v>
      </c>
      <c r="C7" s="26">
        <v>644</v>
      </c>
      <c r="D7" s="26">
        <v>348</v>
      </c>
      <c r="E7" s="26">
        <v>149</v>
      </c>
      <c r="F7" s="27">
        <v>722</v>
      </c>
      <c r="G7" s="27">
        <v>332</v>
      </c>
      <c r="H7" s="28">
        <f t="shared" si="2"/>
        <v>580</v>
      </c>
      <c r="I7" s="27">
        <f t="shared" si="3"/>
        <v>182</v>
      </c>
      <c r="J7" s="29">
        <v>152</v>
      </c>
      <c r="K7" s="29">
        <v>142</v>
      </c>
      <c r="L7" s="29"/>
      <c r="M7" s="29"/>
      <c r="N7" s="29"/>
      <c r="O7" s="29"/>
      <c r="P7" s="29"/>
      <c r="Q7" s="30"/>
      <c r="R7" s="29">
        <v>224</v>
      </c>
      <c r="S7" s="29">
        <v>0</v>
      </c>
      <c r="T7" s="31">
        <v>204</v>
      </c>
      <c r="U7" s="29">
        <v>40</v>
      </c>
      <c r="V7" s="32">
        <f t="shared" si="4"/>
        <v>5.8309037900874633E-2</v>
      </c>
      <c r="W7" s="32">
        <f t="shared" si="5"/>
        <v>0</v>
      </c>
      <c r="X7" s="32">
        <f t="shared" si="0"/>
        <v>0.64367816091954022</v>
      </c>
      <c r="Y7" s="32">
        <f t="shared" si="1"/>
        <v>1.3691275167785235</v>
      </c>
      <c r="Z7" s="32">
        <f t="shared" si="6"/>
        <v>0.80332409972299168</v>
      </c>
      <c r="AA7" s="33">
        <f t="shared" si="7"/>
        <v>1.8296973961998593E-2</v>
      </c>
      <c r="AB7" s="33">
        <f t="shared" si="8"/>
        <v>0</v>
      </c>
      <c r="AC7" s="33">
        <f t="shared" si="9"/>
        <v>0</v>
      </c>
      <c r="AD7" s="33">
        <f t="shared" si="10"/>
        <v>0.26845637583892618</v>
      </c>
      <c r="AE7" s="33">
        <f t="shared" si="11"/>
        <v>0.54819277108433739</v>
      </c>
    </row>
    <row r="8" spans="1:31" s="25" customFormat="1" x14ac:dyDescent="0.25">
      <c r="A8" s="25" t="s">
        <v>7</v>
      </c>
      <c r="B8" s="26">
        <v>18686</v>
      </c>
      <c r="C8" s="26">
        <v>1047</v>
      </c>
      <c r="D8" s="26">
        <v>548</v>
      </c>
      <c r="E8" s="26">
        <v>281</v>
      </c>
      <c r="F8" s="27">
        <v>1221</v>
      </c>
      <c r="G8" s="27">
        <v>491</v>
      </c>
      <c r="H8" s="28">
        <f t="shared" si="2"/>
        <v>1015</v>
      </c>
      <c r="I8" s="27">
        <f t="shared" si="3"/>
        <v>272</v>
      </c>
      <c r="J8" s="29">
        <v>240</v>
      </c>
      <c r="K8" s="29">
        <v>229</v>
      </c>
      <c r="L8" s="29"/>
      <c r="M8" s="29"/>
      <c r="N8" s="29"/>
      <c r="O8" s="29"/>
      <c r="P8" s="29">
        <v>11</v>
      </c>
      <c r="Q8" s="30"/>
      <c r="R8" s="29">
        <v>443</v>
      </c>
      <c r="S8" s="29">
        <v>0</v>
      </c>
      <c r="T8" s="31">
        <v>321</v>
      </c>
      <c r="U8" s="29">
        <v>43</v>
      </c>
      <c r="V8" s="32">
        <f t="shared" si="4"/>
        <v>5.431874130364979E-2</v>
      </c>
      <c r="W8" s="32">
        <f t="shared" si="5"/>
        <v>1.0506208213944603E-2</v>
      </c>
      <c r="X8" s="32">
        <f t="shared" si="0"/>
        <v>0.80839416058394165</v>
      </c>
      <c r="Y8" s="32">
        <f t="shared" si="1"/>
        <v>1.1423487544483986</v>
      </c>
      <c r="Z8" s="32">
        <f t="shared" si="6"/>
        <v>0.83128583128583133</v>
      </c>
      <c r="AA8" s="33">
        <f t="shared" si="7"/>
        <v>1.4556352349352457E-2</v>
      </c>
      <c r="AB8" s="33">
        <f t="shared" si="8"/>
        <v>0</v>
      </c>
      <c r="AC8" s="33">
        <f t="shared" si="9"/>
        <v>0</v>
      </c>
      <c r="AD8" s="33">
        <f t="shared" si="10"/>
        <v>0.15302491103202848</v>
      </c>
      <c r="AE8" s="33">
        <f t="shared" si="11"/>
        <v>0.55397148676171082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1915</v>
      </c>
      <c r="G9" s="5">
        <v>565</v>
      </c>
      <c r="H9" s="13">
        <f t="shared" si="2"/>
        <v>1654</v>
      </c>
      <c r="I9" s="27">
        <f t="shared" si="3"/>
        <v>286</v>
      </c>
      <c r="J9" s="8">
        <v>517</v>
      </c>
      <c r="K9" s="8">
        <v>228</v>
      </c>
      <c r="L9" s="8"/>
      <c r="M9" s="8"/>
      <c r="N9" s="8"/>
      <c r="O9" s="8"/>
      <c r="P9" s="8">
        <v>24</v>
      </c>
      <c r="Q9" s="9"/>
      <c r="R9" s="8">
        <v>725</v>
      </c>
      <c r="S9" s="8">
        <v>0</v>
      </c>
      <c r="T9" s="10">
        <v>388</v>
      </c>
      <c r="U9" s="8">
        <v>58</v>
      </c>
      <c r="V9" s="16">
        <f t="shared" si="4"/>
        <v>5.347559004203039E-2</v>
      </c>
      <c r="W9" s="16">
        <f t="shared" si="5"/>
        <v>1.3683010262257697E-2</v>
      </c>
      <c r="X9" s="16">
        <f t="shared" si="0"/>
        <v>0.8884803921568627</v>
      </c>
      <c r="Y9" s="16">
        <f t="shared" si="1"/>
        <v>1.0837988826815643</v>
      </c>
      <c r="Z9" s="16">
        <f t="shared" si="6"/>
        <v>0.86370757180156654</v>
      </c>
      <c r="AA9" s="15">
        <f t="shared" si="7"/>
        <v>9.2466860653087624E-3</v>
      </c>
      <c r="AB9" s="15">
        <f t="shared" si="8"/>
        <v>0</v>
      </c>
      <c r="AC9" s="15">
        <f t="shared" si="9"/>
        <v>0</v>
      </c>
      <c r="AD9" s="15">
        <f t="shared" si="10"/>
        <v>0.16201117318435754</v>
      </c>
      <c r="AE9" s="15">
        <f t="shared" si="11"/>
        <v>0.50619469026548669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2486</v>
      </c>
      <c r="G10" s="5">
        <v>756</v>
      </c>
      <c r="H10" s="13">
        <f t="shared" si="2"/>
        <v>2215</v>
      </c>
      <c r="I10" s="27">
        <f t="shared" si="3"/>
        <v>374</v>
      </c>
      <c r="J10" s="8">
        <v>558</v>
      </c>
      <c r="K10" s="8">
        <v>265</v>
      </c>
      <c r="L10" s="8">
        <v>9</v>
      </c>
      <c r="M10" s="8">
        <v>9</v>
      </c>
      <c r="N10" s="8"/>
      <c r="O10" s="8"/>
      <c r="P10" s="8"/>
      <c r="Q10" s="9"/>
      <c r="R10" s="8">
        <v>1091</v>
      </c>
      <c r="S10" s="8">
        <v>0</v>
      </c>
      <c r="T10" s="10">
        <v>557</v>
      </c>
      <c r="U10" s="8">
        <v>100</v>
      </c>
      <c r="V10" s="16">
        <f t="shared" si="4"/>
        <v>8.2345068589910406E-2</v>
      </c>
      <c r="W10" s="16">
        <f t="shared" si="5"/>
        <v>0</v>
      </c>
      <c r="X10" s="16">
        <f t="shared" si="0"/>
        <v>0.94214162348877373</v>
      </c>
      <c r="Y10" s="16">
        <f t="shared" si="1"/>
        <v>1.1701680672268908</v>
      </c>
      <c r="Z10" s="16">
        <f t="shared" si="6"/>
        <v>0.89098954143201936</v>
      </c>
      <c r="AA10" s="15">
        <f t="shared" si="7"/>
        <v>1.390386259712257E-2</v>
      </c>
      <c r="AB10" s="15">
        <f t="shared" si="8"/>
        <v>0</v>
      </c>
      <c r="AC10" s="15">
        <f t="shared" si="9"/>
        <v>0</v>
      </c>
      <c r="AD10" s="15">
        <f t="shared" si="10"/>
        <v>0.21008403361344538</v>
      </c>
      <c r="AE10" s="15">
        <f t="shared" si="11"/>
        <v>0.49470899470899471</v>
      </c>
    </row>
    <row r="11" spans="1:31" s="25" customFormat="1" x14ac:dyDescent="0.25">
      <c r="A11" s="25" t="s">
        <v>10</v>
      </c>
      <c r="B11" s="26">
        <v>8353</v>
      </c>
      <c r="C11" s="26">
        <v>417</v>
      </c>
      <c r="D11" s="26">
        <v>199</v>
      </c>
      <c r="E11" s="26">
        <v>121</v>
      </c>
      <c r="F11" s="27">
        <v>418</v>
      </c>
      <c r="G11" s="27">
        <v>148</v>
      </c>
      <c r="H11" s="28">
        <f t="shared" si="2"/>
        <v>342</v>
      </c>
      <c r="I11" s="27">
        <f t="shared" si="3"/>
        <v>93</v>
      </c>
      <c r="J11" s="29">
        <v>108</v>
      </c>
      <c r="K11" s="29">
        <v>69</v>
      </c>
      <c r="L11" s="29"/>
      <c r="M11" s="29"/>
      <c r="N11" s="29"/>
      <c r="O11" s="29"/>
      <c r="P11" s="29"/>
      <c r="Q11" s="30"/>
      <c r="R11" s="29">
        <v>93</v>
      </c>
      <c r="S11" s="29">
        <v>0</v>
      </c>
      <c r="T11" s="31">
        <v>141</v>
      </c>
      <c r="U11" s="29">
        <v>24</v>
      </c>
      <c r="V11" s="32">
        <f t="shared" si="4"/>
        <v>4.0943373638213813E-2</v>
      </c>
      <c r="W11" s="32">
        <f t="shared" si="5"/>
        <v>0</v>
      </c>
      <c r="X11" s="32">
        <f t="shared" si="0"/>
        <v>0.46733668341708545</v>
      </c>
      <c r="Y11" s="32">
        <f t="shared" si="1"/>
        <v>1.165289256198347</v>
      </c>
      <c r="Z11" s="32">
        <f t="shared" si="6"/>
        <v>0.81818181818181823</v>
      </c>
      <c r="AA11" s="33">
        <f t="shared" si="7"/>
        <v>1.1133724410391475E-2</v>
      </c>
      <c r="AB11" s="33">
        <f t="shared" si="8"/>
        <v>0</v>
      </c>
      <c r="AC11" s="33">
        <f t="shared" si="9"/>
        <v>0</v>
      </c>
      <c r="AD11" s="33">
        <f t="shared" si="10"/>
        <v>0.19834710743801653</v>
      </c>
      <c r="AE11" s="33">
        <f t="shared" si="11"/>
        <v>0.6283783783783784</v>
      </c>
    </row>
    <row r="12" spans="1:31" s="25" customFormat="1" x14ac:dyDescent="0.25">
      <c r="A12" s="25" t="s">
        <v>11</v>
      </c>
      <c r="B12" s="26">
        <v>18218</v>
      </c>
      <c r="C12" s="26">
        <v>1318</v>
      </c>
      <c r="D12" s="26">
        <v>774</v>
      </c>
      <c r="E12" s="26">
        <v>408</v>
      </c>
      <c r="F12" s="27">
        <v>1545</v>
      </c>
      <c r="G12" s="27">
        <v>825</v>
      </c>
      <c r="H12" s="28">
        <f t="shared" si="2"/>
        <v>1316</v>
      </c>
      <c r="I12" s="27">
        <f t="shared" si="3"/>
        <v>512</v>
      </c>
      <c r="J12" s="29">
        <v>236</v>
      </c>
      <c r="K12" s="29">
        <v>228</v>
      </c>
      <c r="L12" s="29"/>
      <c r="M12" s="29"/>
      <c r="N12" s="29"/>
      <c r="O12" s="29"/>
      <c r="P12" s="29"/>
      <c r="Q12" s="30"/>
      <c r="R12" s="29">
        <v>664</v>
      </c>
      <c r="S12" s="29">
        <v>2</v>
      </c>
      <c r="T12" s="31">
        <v>416</v>
      </c>
      <c r="U12" s="29">
        <v>282</v>
      </c>
      <c r="V12" s="32">
        <f t="shared" si="4"/>
        <v>7.2236249862773078E-2</v>
      </c>
      <c r="W12" s="32">
        <f t="shared" si="5"/>
        <v>0</v>
      </c>
      <c r="X12" s="32">
        <f t="shared" si="0"/>
        <v>0.8578811369509044</v>
      </c>
      <c r="Y12" s="32">
        <f t="shared" si="1"/>
        <v>1.0196078431372548</v>
      </c>
      <c r="Z12" s="32">
        <f t="shared" si="6"/>
        <v>0.85177993527508089</v>
      </c>
      <c r="AA12" s="33">
        <f>I12/B12</f>
        <v>2.8104072894939072E-2</v>
      </c>
      <c r="AB12" s="33">
        <f t="shared" si="8"/>
        <v>0</v>
      </c>
      <c r="AC12" s="33">
        <f t="shared" si="9"/>
        <v>2.5839793281653748E-3</v>
      </c>
      <c r="AD12" s="33">
        <f t="shared" si="10"/>
        <v>0.69117647058823528</v>
      </c>
      <c r="AE12" s="33">
        <f t="shared" si="11"/>
        <v>0.62060606060606061</v>
      </c>
    </row>
    <row r="13" spans="1:31" s="25" customFormat="1" x14ac:dyDescent="0.25">
      <c r="A13" s="25" t="s">
        <v>12</v>
      </c>
      <c r="B13" s="26">
        <v>4006</v>
      </c>
      <c r="C13" s="26">
        <v>232</v>
      </c>
      <c r="D13" s="26">
        <v>156</v>
      </c>
      <c r="E13" s="26">
        <v>72</v>
      </c>
      <c r="F13" s="27">
        <v>318</v>
      </c>
      <c r="G13" s="27">
        <v>118</v>
      </c>
      <c r="H13" s="28">
        <f t="shared" si="2"/>
        <v>212</v>
      </c>
      <c r="I13" s="27">
        <f t="shared" si="3"/>
        <v>65</v>
      </c>
      <c r="J13" s="29">
        <v>64</v>
      </c>
      <c r="K13" s="29">
        <v>52</v>
      </c>
      <c r="L13" s="29"/>
      <c r="M13" s="29"/>
      <c r="N13" s="29"/>
      <c r="O13" s="29"/>
      <c r="P13" s="29"/>
      <c r="Q13" s="30"/>
      <c r="R13" s="29">
        <v>59</v>
      </c>
      <c r="S13" s="29">
        <v>0</v>
      </c>
      <c r="T13" s="31">
        <v>89</v>
      </c>
      <c r="U13" s="29">
        <v>13</v>
      </c>
      <c r="V13" s="32">
        <f t="shared" si="4"/>
        <v>5.2920619071392908E-2</v>
      </c>
      <c r="W13" s="32">
        <f t="shared" si="5"/>
        <v>0</v>
      </c>
      <c r="X13" s="32">
        <f t="shared" si="0"/>
        <v>0.37820512820512819</v>
      </c>
      <c r="Y13" s="32">
        <f t="shared" si="1"/>
        <v>1.2361111111111112</v>
      </c>
      <c r="Z13" s="32">
        <f t="shared" si="6"/>
        <v>0.66666666666666663</v>
      </c>
      <c r="AA13" s="33">
        <f t="shared" si="7"/>
        <v>1.6225661507738392E-2</v>
      </c>
      <c r="AB13" s="33">
        <f t="shared" si="8"/>
        <v>0</v>
      </c>
      <c r="AC13" s="33">
        <f t="shared" si="9"/>
        <v>0</v>
      </c>
      <c r="AD13" s="33">
        <f t="shared" si="10"/>
        <v>0.18055555555555555</v>
      </c>
      <c r="AE13" s="33">
        <f t="shared" si="11"/>
        <v>0.55084745762711862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1365</v>
      </c>
      <c r="G14" s="5">
        <v>695</v>
      </c>
      <c r="H14" s="13">
        <f t="shared" si="2"/>
        <v>1311</v>
      </c>
      <c r="I14" s="27">
        <f t="shared" si="3"/>
        <v>475</v>
      </c>
      <c r="J14" s="8">
        <v>359</v>
      </c>
      <c r="K14" s="8">
        <v>233</v>
      </c>
      <c r="L14" s="8"/>
      <c r="M14" s="8"/>
      <c r="N14" s="8"/>
      <c r="O14" s="8"/>
      <c r="P14" s="8"/>
      <c r="Q14" s="9"/>
      <c r="R14" s="8">
        <v>623</v>
      </c>
      <c r="S14" s="8">
        <v>17</v>
      </c>
      <c r="T14" s="10">
        <v>329</v>
      </c>
      <c r="U14" s="8">
        <v>225</v>
      </c>
      <c r="V14" s="16">
        <f t="shared" si="4"/>
        <v>4.3122163015591082E-2</v>
      </c>
      <c r="W14" s="16">
        <f t="shared" si="5"/>
        <v>0</v>
      </c>
      <c r="X14" s="16">
        <f t="shared" si="0"/>
        <v>0.88620199146514933</v>
      </c>
      <c r="Y14" s="16">
        <f t="shared" si="1"/>
        <v>1.1834532374100719</v>
      </c>
      <c r="Z14" s="16">
        <f t="shared" si="6"/>
        <v>0.96043956043956047</v>
      </c>
      <c r="AA14" s="15">
        <f t="shared" si="7"/>
        <v>1.5623972107098217E-2</v>
      </c>
      <c r="AB14" s="15">
        <f t="shared" si="8"/>
        <v>0</v>
      </c>
      <c r="AC14" s="15">
        <f t="shared" si="9"/>
        <v>2.4182076813655761E-2</v>
      </c>
      <c r="AD14" s="15">
        <f t="shared" si="10"/>
        <v>0.80935251798561147</v>
      </c>
      <c r="AE14" s="15">
        <f t="shared" si="11"/>
        <v>0.68345323741007191</v>
      </c>
    </row>
    <row r="15" spans="1:31" s="25" customFormat="1" x14ac:dyDescent="0.25">
      <c r="A15" s="25" t="s">
        <v>14</v>
      </c>
      <c r="B15" s="26">
        <v>34514</v>
      </c>
      <c r="C15" s="26">
        <v>2006</v>
      </c>
      <c r="D15" s="26">
        <v>1121</v>
      </c>
      <c r="E15" s="26">
        <v>564</v>
      </c>
      <c r="F15" s="27">
        <v>2413</v>
      </c>
      <c r="G15" s="27">
        <v>803</v>
      </c>
      <c r="H15" s="28">
        <f t="shared" si="2"/>
        <v>2004</v>
      </c>
      <c r="I15" s="27">
        <f t="shared" si="3"/>
        <v>393</v>
      </c>
      <c r="J15" s="29">
        <v>606</v>
      </c>
      <c r="K15" s="29">
        <v>274</v>
      </c>
      <c r="L15" s="29"/>
      <c r="M15" s="29"/>
      <c r="N15" s="29"/>
      <c r="O15" s="29"/>
      <c r="P15" s="29">
        <v>1</v>
      </c>
      <c r="Q15" s="30"/>
      <c r="R15" s="29">
        <v>778</v>
      </c>
      <c r="S15" s="29">
        <v>0</v>
      </c>
      <c r="T15" s="31">
        <v>619</v>
      </c>
      <c r="U15" s="29">
        <v>119</v>
      </c>
      <c r="V15" s="32">
        <f t="shared" si="4"/>
        <v>5.8063394564524543E-2</v>
      </c>
      <c r="W15" s="32">
        <f t="shared" si="5"/>
        <v>4.9850448654037882E-4</v>
      </c>
      <c r="X15" s="32">
        <f t="shared" si="0"/>
        <v>0.69402319357716324</v>
      </c>
      <c r="Y15" s="32">
        <f t="shared" si="1"/>
        <v>1.0975177304964538</v>
      </c>
      <c r="Z15" s="32">
        <f t="shared" si="6"/>
        <v>0.83050145047658519</v>
      </c>
      <c r="AA15" s="33">
        <f>I15/B15</f>
        <v>1.1386683664599873E-2</v>
      </c>
      <c r="AB15" s="33">
        <f t="shared" si="8"/>
        <v>0</v>
      </c>
      <c r="AC15" s="33">
        <f t="shared" si="9"/>
        <v>0</v>
      </c>
      <c r="AD15" s="33">
        <f t="shared" si="10"/>
        <v>0.21099290780141844</v>
      </c>
      <c r="AE15" s="33">
        <f t="shared" si="11"/>
        <v>0.48941469489414696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1762</v>
      </c>
      <c r="G16" s="5">
        <v>862</v>
      </c>
      <c r="H16" s="13">
        <f t="shared" si="2"/>
        <v>1128</v>
      </c>
      <c r="I16" s="27">
        <f t="shared" si="3"/>
        <v>328</v>
      </c>
      <c r="J16" s="8">
        <v>237</v>
      </c>
      <c r="K16" s="8">
        <v>212</v>
      </c>
      <c r="L16" s="8"/>
      <c r="M16" s="8"/>
      <c r="N16" s="8"/>
      <c r="O16" s="8"/>
      <c r="P16" s="8">
        <v>0</v>
      </c>
      <c r="Q16" s="9"/>
      <c r="R16" s="8">
        <v>431</v>
      </c>
      <c r="S16" s="8">
        <v>9</v>
      </c>
      <c r="T16" s="10">
        <v>460</v>
      </c>
      <c r="U16" s="8">
        <v>107</v>
      </c>
      <c r="V16" s="16">
        <f t="shared" si="4"/>
        <v>5.0721705112639959E-2</v>
      </c>
      <c r="W16" s="16">
        <f t="shared" si="5"/>
        <v>0</v>
      </c>
      <c r="X16" s="16">
        <f t="shared" si="0"/>
        <v>0.45083682008368203</v>
      </c>
      <c r="Y16" s="16">
        <f t="shared" si="1"/>
        <v>1.0222222222222221</v>
      </c>
      <c r="Z16" s="16">
        <f t="shared" si="6"/>
        <v>0.64018161180476729</v>
      </c>
      <c r="AA16" s="15">
        <f t="shared" si="7"/>
        <v>1.4748864607221548E-2</v>
      </c>
      <c r="AB16" s="15">
        <f t="shared" si="8"/>
        <v>0</v>
      </c>
      <c r="AC16" s="15">
        <f t="shared" si="9"/>
        <v>9.4142259414225944E-3</v>
      </c>
      <c r="AD16" s="15">
        <f t="shared" si="10"/>
        <v>0.23777777777777778</v>
      </c>
      <c r="AE16" s="15">
        <f t="shared" si="11"/>
        <v>0.38051044083526681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761</v>
      </c>
      <c r="G17" s="5">
        <v>401</v>
      </c>
      <c r="H17" s="13">
        <f t="shared" si="2"/>
        <v>708</v>
      </c>
      <c r="I17" s="27">
        <f t="shared" si="3"/>
        <v>289</v>
      </c>
      <c r="J17" s="8">
        <v>271</v>
      </c>
      <c r="K17" s="8">
        <v>235</v>
      </c>
      <c r="L17" s="8"/>
      <c r="M17" s="8"/>
      <c r="N17" s="8"/>
      <c r="O17" s="8"/>
      <c r="P17" s="8">
        <v>4</v>
      </c>
      <c r="Q17" s="9"/>
      <c r="R17" s="8">
        <v>297</v>
      </c>
      <c r="S17" s="8">
        <v>0</v>
      </c>
      <c r="T17" s="10">
        <v>136</v>
      </c>
      <c r="U17" s="8">
        <v>54</v>
      </c>
      <c r="V17" s="16">
        <f t="shared" si="4"/>
        <v>4.1801972013933993E-2</v>
      </c>
      <c r="W17" s="16">
        <f t="shared" si="5"/>
        <v>5.1948051948051948E-3</v>
      </c>
      <c r="X17" s="16">
        <f t="shared" si="0"/>
        <v>1.010204081632653</v>
      </c>
      <c r="Y17" s="16">
        <f t="shared" si="1"/>
        <v>1.1623931623931625</v>
      </c>
      <c r="Z17" s="16">
        <f t="shared" si="6"/>
        <v>0.93035479632063078</v>
      </c>
      <c r="AA17" s="15">
        <f t="shared" si="7"/>
        <v>1.7063234339021079E-2</v>
      </c>
      <c r="AB17" s="15">
        <f t="shared" si="8"/>
        <v>0</v>
      </c>
      <c r="AC17" s="15">
        <f t="shared" si="9"/>
        <v>0</v>
      </c>
      <c r="AD17" s="15">
        <f t="shared" si="10"/>
        <v>0.46153846153846156</v>
      </c>
      <c r="AE17" s="15">
        <f t="shared" si="11"/>
        <v>0.72069825436408974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588</v>
      </c>
      <c r="G18" s="5">
        <v>218</v>
      </c>
      <c r="H18" s="13">
        <f t="shared" si="2"/>
        <v>505</v>
      </c>
      <c r="I18" s="27">
        <f t="shared" si="3"/>
        <v>129</v>
      </c>
      <c r="J18" s="8">
        <v>128</v>
      </c>
      <c r="K18" s="8">
        <v>115</v>
      </c>
      <c r="L18" s="8"/>
      <c r="M18" s="8"/>
      <c r="N18" s="8"/>
      <c r="O18" s="8"/>
      <c r="P18" s="8"/>
      <c r="Q18" s="9"/>
      <c r="R18" s="8">
        <v>245</v>
      </c>
      <c r="S18" s="8">
        <v>0</v>
      </c>
      <c r="T18" s="10">
        <v>132</v>
      </c>
      <c r="U18" s="8">
        <v>14</v>
      </c>
      <c r="V18" s="16">
        <f t="shared" si="4"/>
        <v>8.5405039742939282E-2</v>
      </c>
      <c r="W18" s="16">
        <f t="shared" si="5"/>
        <v>0</v>
      </c>
      <c r="X18" s="16">
        <f t="shared" si="0"/>
        <v>0.84192439862542956</v>
      </c>
      <c r="Y18" s="16">
        <f t="shared" si="1"/>
        <v>0.94285714285714284</v>
      </c>
      <c r="Z18" s="16">
        <f t="shared" si="6"/>
        <v>0.858843537414966</v>
      </c>
      <c r="AA18" s="15">
        <f t="shared" si="7"/>
        <v>2.1816336884830034E-2</v>
      </c>
      <c r="AB18" s="15">
        <f t="shared" si="8"/>
        <v>0</v>
      </c>
      <c r="AC18" s="15">
        <f t="shared" si="9"/>
        <v>0</v>
      </c>
      <c r="AD18" s="15">
        <f t="shared" si="10"/>
        <v>0.1</v>
      </c>
      <c r="AE18" s="15">
        <f t="shared" si="11"/>
        <v>0.59174311926605505</v>
      </c>
    </row>
    <row r="19" spans="1:31" s="25" customFormat="1" x14ac:dyDescent="0.25">
      <c r="A19" s="25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1247</v>
      </c>
      <c r="G19" s="27">
        <v>627</v>
      </c>
      <c r="H19" s="28">
        <f t="shared" si="2"/>
        <v>780</v>
      </c>
      <c r="I19" s="27">
        <f t="shared" si="3"/>
        <v>417</v>
      </c>
      <c r="J19" s="29">
        <v>295</v>
      </c>
      <c r="K19" s="29">
        <v>285</v>
      </c>
      <c r="L19" s="29"/>
      <c r="M19" s="29"/>
      <c r="N19" s="29"/>
      <c r="O19" s="29"/>
      <c r="P19" s="29"/>
      <c r="Q19" s="30"/>
      <c r="R19" s="29">
        <v>200</v>
      </c>
      <c r="S19" s="29">
        <v>0</v>
      </c>
      <c r="T19" s="31">
        <v>285</v>
      </c>
      <c r="U19" s="29">
        <v>132</v>
      </c>
      <c r="V19" s="32">
        <f t="shared" si="4"/>
        <v>4.3263630817017028E-2</v>
      </c>
      <c r="W19" s="32">
        <f t="shared" si="5"/>
        <v>0</v>
      </c>
      <c r="X19" s="32">
        <f t="shared" si="0"/>
        <v>0.40322580645161288</v>
      </c>
      <c r="Y19" s="32">
        <f t="shared" si="1"/>
        <v>1.4108910891089108</v>
      </c>
      <c r="Z19" s="32">
        <f t="shared" si="6"/>
        <v>0.62550120288692868</v>
      </c>
      <c r="AA19" s="33">
        <f t="shared" si="7"/>
        <v>2.3129402629097566E-2</v>
      </c>
      <c r="AB19" s="33">
        <f t="shared" si="8"/>
        <v>0</v>
      </c>
      <c r="AC19" s="33">
        <f t="shared" si="9"/>
        <v>0</v>
      </c>
      <c r="AD19" s="33">
        <f t="shared" si="10"/>
        <v>0.65346534653465349</v>
      </c>
      <c r="AE19" s="33">
        <f t="shared" si="11"/>
        <v>0.66507177033492826</v>
      </c>
    </row>
    <row r="20" spans="1:31" s="25" customFormat="1" x14ac:dyDescent="0.25">
      <c r="A20" s="25" t="s">
        <v>19</v>
      </c>
      <c r="B20" s="26">
        <v>3998</v>
      </c>
      <c r="C20" s="26">
        <v>262</v>
      </c>
      <c r="D20" s="26">
        <v>198</v>
      </c>
      <c r="E20" s="26">
        <v>94</v>
      </c>
      <c r="F20" s="27">
        <v>404</v>
      </c>
      <c r="G20" s="27">
        <v>154</v>
      </c>
      <c r="H20" s="28">
        <f t="shared" si="2"/>
        <v>355</v>
      </c>
      <c r="I20" s="27">
        <f t="shared" si="3"/>
        <v>89</v>
      </c>
      <c r="J20" s="29">
        <v>69</v>
      </c>
      <c r="K20" s="29">
        <v>64</v>
      </c>
      <c r="L20" s="29"/>
      <c r="M20" s="29"/>
      <c r="N20" s="29"/>
      <c r="O20" s="29"/>
      <c r="P20" s="29"/>
      <c r="Q20" s="30"/>
      <c r="R20" s="29">
        <v>192</v>
      </c>
      <c r="S20" s="29">
        <v>0</v>
      </c>
      <c r="T20" s="31">
        <v>94</v>
      </c>
      <c r="U20" s="29">
        <v>25</v>
      </c>
      <c r="V20" s="32">
        <f t="shared" si="4"/>
        <v>8.8794397198599301E-2</v>
      </c>
      <c r="W20" s="32">
        <f t="shared" si="5"/>
        <v>0</v>
      </c>
      <c r="X20" s="32">
        <f t="shared" si="0"/>
        <v>0.96969696969696972</v>
      </c>
      <c r="Y20" s="32">
        <f t="shared" si="1"/>
        <v>1</v>
      </c>
      <c r="Z20" s="32">
        <f t="shared" si="6"/>
        <v>0.87871287128712872</v>
      </c>
      <c r="AA20" s="33">
        <f t="shared" si="7"/>
        <v>2.2261130565282641E-2</v>
      </c>
      <c r="AB20" s="33">
        <f t="shared" si="8"/>
        <v>0</v>
      </c>
      <c r="AC20" s="33">
        <f t="shared" si="9"/>
        <v>0</v>
      </c>
      <c r="AD20" s="33">
        <f t="shared" si="10"/>
        <v>0.26595744680851063</v>
      </c>
      <c r="AE20" s="33">
        <f t="shared" si="11"/>
        <v>0.57792207792207795</v>
      </c>
    </row>
    <row r="21" spans="1:31" s="25" customFormat="1" x14ac:dyDescent="0.25">
      <c r="A21" s="25" t="s">
        <v>20</v>
      </c>
      <c r="B21" s="26">
        <v>5215</v>
      </c>
      <c r="C21" s="26">
        <v>317</v>
      </c>
      <c r="D21" s="26">
        <v>155</v>
      </c>
      <c r="E21" s="26">
        <v>69</v>
      </c>
      <c r="F21" s="27">
        <v>364</v>
      </c>
      <c r="G21" s="27">
        <v>184</v>
      </c>
      <c r="H21" s="28">
        <f t="shared" si="2"/>
        <v>338</v>
      </c>
      <c r="I21" s="27">
        <f t="shared" si="3"/>
        <v>130</v>
      </c>
      <c r="J21" s="29">
        <v>118</v>
      </c>
      <c r="K21" s="29">
        <v>108</v>
      </c>
      <c r="L21" s="29"/>
      <c r="M21" s="29"/>
      <c r="N21" s="29"/>
      <c r="O21" s="29"/>
      <c r="P21" s="29">
        <v>3</v>
      </c>
      <c r="Q21" s="30"/>
      <c r="R21" s="29">
        <v>140</v>
      </c>
      <c r="S21" s="29">
        <v>0</v>
      </c>
      <c r="T21" s="31">
        <v>77</v>
      </c>
      <c r="U21" s="29">
        <v>22</v>
      </c>
      <c r="V21" s="32">
        <f t="shared" si="4"/>
        <v>6.4813039309683601E-2</v>
      </c>
      <c r="W21" s="32">
        <f t="shared" si="5"/>
        <v>9.4637223974763408E-3</v>
      </c>
      <c r="X21" s="32">
        <f t="shared" si="0"/>
        <v>0.90322580645161288</v>
      </c>
      <c r="Y21" s="32">
        <f t="shared" si="1"/>
        <v>1.1159420289855073</v>
      </c>
      <c r="Z21" s="32">
        <f t="shared" si="6"/>
        <v>0.9285714285714286</v>
      </c>
      <c r="AA21" s="33">
        <f t="shared" si="7"/>
        <v>2.4928092042186004E-2</v>
      </c>
      <c r="AB21" s="33">
        <f t="shared" si="8"/>
        <v>0</v>
      </c>
      <c r="AC21" s="33">
        <f t="shared" si="9"/>
        <v>0</v>
      </c>
      <c r="AD21" s="33">
        <f t="shared" si="10"/>
        <v>0.3188405797101449</v>
      </c>
      <c r="AE21" s="33">
        <f t="shared" si="11"/>
        <v>0.70652173913043481</v>
      </c>
    </row>
    <row r="22" spans="1:31" s="25" customFormat="1" x14ac:dyDescent="0.25">
      <c r="A22" s="25" t="s">
        <v>21</v>
      </c>
      <c r="B22" s="26">
        <v>69556</v>
      </c>
      <c r="C22" s="26">
        <v>4544</v>
      </c>
      <c r="D22" s="26">
        <v>2308</v>
      </c>
      <c r="E22" s="26">
        <v>1093</v>
      </c>
      <c r="F22" s="27">
        <v>5108</v>
      </c>
      <c r="G22" s="27">
        <v>1498</v>
      </c>
      <c r="H22" s="28">
        <f t="shared" si="2"/>
        <v>4752</v>
      </c>
      <c r="I22" s="27">
        <f t="shared" si="3"/>
        <v>978</v>
      </c>
      <c r="J22" s="29">
        <v>1340</v>
      </c>
      <c r="K22" s="29">
        <v>751</v>
      </c>
      <c r="L22" s="29">
        <v>33</v>
      </c>
      <c r="M22" s="29">
        <v>33</v>
      </c>
      <c r="N22" s="29"/>
      <c r="O22" s="29"/>
      <c r="P22" s="29"/>
      <c r="Q22" s="30"/>
      <c r="R22" s="29">
        <v>2224</v>
      </c>
      <c r="S22" s="29">
        <v>4</v>
      </c>
      <c r="T22" s="31">
        <v>1155</v>
      </c>
      <c r="U22" s="29">
        <v>190</v>
      </c>
      <c r="V22" s="32">
        <f t="shared" si="4"/>
        <v>6.8319052274426362E-2</v>
      </c>
      <c r="W22" s="32">
        <f t="shared" si="5"/>
        <v>0</v>
      </c>
      <c r="X22" s="32">
        <f t="shared" si="0"/>
        <v>0.96360485268630847</v>
      </c>
      <c r="Y22" s="32">
        <f t="shared" si="1"/>
        <v>1.0567246111619397</v>
      </c>
      <c r="Z22" s="32">
        <f t="shared" si="6"/>
        <v>0.9303054032889585</v>
      </c>
      <c r="AA22" s="33">
        <f t="shared" si="7"/>
        <v>1.4060613031226637E-2</v>
      </c>
      <c r="AB22" s="33">
        <f t="shared" si="8"/>
        <v>0</v>
      </c>
      <c r="AC22" s="33">
        <f t="shared" si="9"/>
        <v>1.7331022530329288E-3</v>
      </c>
      <c r="AD22" s="33">
        <f t="shared" si="10"/>
        <v>0.17383348581884722</v>
      </c>
      <c r="AE22" s="33">
        <f>I22/G22</f>
        <v>0.65287049399198926</v>
      </c>
    </row>
    <row r="23" spans="1:31" s="25" customFormat="1" x14ac:dyDescent="0.25">
      <c r="A23" s="25" t="s">
        <v>22</v>
      </c>
      <c r="B23" s="26">
        <v>5601</v>
      </c>
      <c r="C23" s="26">
        <v>383</v>
      </c>
      <c r="D23" s="26">
        <v>217</v>
      </c>
      <c r="E23" s="26">
        <v>100</v>
      </c>
      <c r="F23" s="27">
        <v>403</v>
      </c>
      <c r="G23" s="27">
        <v>203</v>
      </c>
      <c r="H23" s="28">
        <f t="shared" si="2"/>
        <v>361</v>
      </c>
      <c r="I23" s="27">
        <f t="shared" si="3"/>
        <v>116</v>
      </c>
      <c r="J23" s="29">
        <v>68</v>
      </c>
      <c r="K23" s="29">
        <v>63</v>
      </c>
      <c r="L23" s="29"/>
      <c r="M23" s="29"/>
      <c r="N23" s="29"/>
      <c r="O23" s="29"/>
      <c r="P23" s="29"/>
      <c r="Q23" s="30"/>
      <c r="R23" s="29">
        <v>203</v>
      </c>
      <c r="S23" s="29">
        <v>0</v>
      </c>
      <c r="T23" s="31">
        <v>90</v>
      </c>
      <c r="U23" s="29">
        <v>53</v>
      </c>
      <c r="V23" s="32">
        <f t="shared" si="4"/>
        <v>6.4452776289948221E-2</v>
      </c>
      <c r="W23" s="32">
        <f t="shared" si="5"/>
        <v>0</v>
      </c>
      <c r="X23" s="32">
        <f t="shared" si="0"/>
        <v>0.93548387096774188</v>
      </c>
      <c r="Y23" s="32">
        <f t="shared" si="1"/>
        <v>0.9</v>
      </c>
      <c r="Z23" s="32">
        <f t="shared" si="6"/>
        <v>0.8957816377171216</v>
      </c>
      <c r="AA23" s="33">
        <f t="shared" si="7"/>
        <v>2.0710587395108015E-2</v>
      </c>
      <c r="AB23" s="33">
        <f t="shared" si="8"/>
        <v>0</v>
      </c>
      <c r="AC23" s="33">
        <f t="shared" si="9"/>
        <v>0</v>
      </c>
      <c r="AD23" s="33">
        <f t="shared" si="10"/>
        <v>0.53</v>
      </c>
      <c r="AE23" s="33">
        <f t="shared" si="11"/>
        <v>0.5714285714285714</v>
      </c>
    </row>
    <row r="24" spans="1:31" s="25" customFormat="1" x14ac:dyDescent="0.25">
      <c r="A24" s="25" t="s">
        <v>23</v>
      </c>
      <c r="B24" s="26">
        <v>15556</v>
      </c>
      <c r="C24" s="26">
        <v>994</v>
      </c>
      <c r="D24" s="26">
        <v>608</v>
      </c>
      <c r="E24" s="26">
        <v>294</v>
      </c>
      <c r="F24" s="27">
        <v>1195</v>
      </c>
      <c r="G24" s="27">
        <v>565</v>
      </c>
      <c r="H24" s="28">
        <f t="shared" si="2"/>
        <v>1001</v>
      </c>
      <c r="I24" s="27">
        <f t="shared" si="3"/>
        <v>442</v>
      </c>
      <c r="J24" s="29">
        <v>205</v>
      </c>
      <c r="K24" s="29">
        <v>157</v>
      </c>
      <c r="L24" s="29"/>
      <c r="M24" s="29"/>
      <c r="N24" s="29"/>
      <c r="O24" s="29"/>
      <c r="P24" s="29"/>
      <c r="Q24" s="30"/>
      <c r="R24" s="29">
        <v>514</v>
      </c>
      <c r="S24" s="29">
        <v>43</v>
      </c>
      <c r="T24" s="31">
        <v>282</v>
      </c>
      <c r="U24" s="29">
        <v>242</v>
      </c>
      <c r="V24" s="32">
        <f t="shared" si="4"/>
        <v>6.4348161481100535E-2</v>
      </c>
      <c r="W24" s="32">
        <f t="shared" si="5"/>
        <v>0</v>
      </c>
      <c r="X24" s="32">
        <f t="shared" si="0"/>
        <v>0.84539473684210531</v>
      </c>
      <c r="Y24" s="32">
        <f t="shared" si="1"/>
        <v>0.95918367346938771</v>
      </c>
      <c r="Z24" s="32">
        <f t="shared" si="6"/>
        <v>0.83765690376569035</v>
      </c>
      <c r="AA24" s="33">
        <f t="shared" si="7"/>
        <v>2.8413473900745691E-2</v>
      </c>
      <c r="AB24" s="33">
        <f t="shared" si="8"/>
        <v>0</v>
      </c>
      <c r="AC24" s="33">
        <f t="shared" si="9"/>
        <v>7.0723684210526314E-2</v>
      </c>
      <c r="AD24" s="33">
        <f t="shared" si="10"/>
        <v>0.8231292517006803</v>
      </c>
      <c r="AE24" s="33">
        <f t="shared" si="11"/>
        <v>0.78230088495575223</v>
      </c>
    </row>
    <row r="25" spans="1:31" s="25" customFormat="1" x14ac:dyDescent="0.25">
      <c r="A25" s="25" t="s">
        <v>24</v>
      </c>
      <c r="B25" s="26">
        <v>11601</v>
      </c>
      <c r="C25" s="26">
        <v>701</v>
      </c>
      <c r="D25" s="26">
        <v>448</v>
      </c>
      <c r="E25" s="26">
        <v>203</v>
      </c>
      <c r="F25" s="27">
        <v>823</v>
      </c>
      <c r="G25" s="27">
        <v>403</v>
      </c>
      <c r="H25" s="28">
        <f t="shared" si="2"/>
        <v>692</v>
      </c>
      <c r="I25" s="27">
        <f t="shared" si="3"/>
        <v>179</v>
      </c>
      <c r="J25" s="29">
        <v>134</v>
      </c>
      <c r="K25" s="29">
        <v>96</v>
      </c>
      <c r="L25" s="29"/>
      <c r="M25" s="29"/>
      <c r="N25" s="29"/>
      <c r="O25" s="29"/>
      <c r="P25" s="29"/>
      <c r="Q25" s="30"/>
      <c r="R25" s="29">
        <v>303</v>
      </c>
      <c r="S25" s="29">
        <v>0</v>
      </c>
      <c r="T25" s="31">
        <v>255</v>
      </c>
      <c r="U25" s="29">
        <v>83</v>
      </c>
      <c r="V25" s="32">
        <f t="shared" si="4"/>
        <v>5.9650030169812948E-2</v>
      </c>
      <c r="W25" s="32">
        <f t="shared" si="5"/>
        <v>0</v>
      </c>
      <c r="X25" s="32">
        <f t="shared" si="0"/>
        <v>0.6763392857142857</v>
      </c>
      <c r="Y25" s="32">
        <f t="shared" si="1"/>
        <v>1.2561576354679802</v>
      </c>
      <c r="Z25" s="32">
        <f t="shared" si="6"/>
        <v>0.84082624544349938</v>
      </c>
      <c r="AA25" s="33">
        <f t="shared" si="7"/>
        <v>1.5429704335833117E-2</v>
      </c>
      <c r="AB25" s="33">
        <f t="shared" si="8"/>
        <v>0</v>
      </c>
      <c r="AC25" s="33">
        <f t="shared" si="9"/>
        <v>0</v>
      </c>
      <c r="AD25" s="33">
        <f t="shared" si="10"/>
        <v>0.40886699507389163</v>
      </c>
      <c r="AE25" s="33">
        <f t="shared" si="11"/>
        <v>0.44416873449131511</v>
      </c>
    </row>
    <row r="26" spans="1:31" s="25" customFormat="1" x14ac:dyDescent="0.25">
      <c r="A26" s="25" t="s">
        <v>25</v>
      </c>
      <c r="B26" s="26">
        <v>3384</v>
      </c>
      <c r="C26" s="26">
        <v>207</v>
      </c>
      <c r="D26" s="26">
        <v>109</v>
      </c>
      <c r="E26" s="26">
        <v>47</v>
      </c>
      <c r="F26" s="27">
        <v>263</v>
      </c>
      <c r="G26" s="27">
        <v>133</v>
      </c>
      <c r="H26" s="28">
        <f t="shared" si="2"/>
        <v>248</v>
      </c>
      <c r="I26" s="27">
        <f t="shared" si="3"/>
        <v>112</v>
      </c>
      <c r="J26" s="29">
        <v>92</v>
      </c>
      <c r="K26" s="29">
        <v>96</v>
      </c>
      <c r="L26" s="29"/>
      <c r="M26" s="29"/>
      <c r="N26" s="29"/>
      <c r="O26" s="29"/>
      <c r="P26" s="29"/>
      <c r="Q26" s="30"/>
      <c r="R26" s="29">
        <v>104</v>
      </c>
      <c r="S26" s="29">
        <v>0</v>
      </c>
      <c r="T26" s="31">
        <v>52</v>
      </c>
      <c r="U26" s="29">
        <v>16</v>
      </c>
      <c r="V26" s="32">
        <f t="shared" si="4"/>
        <v>7.328605200945626E-2</v>
      </c>
      <c r="W26" s="32">
        <f t="shared" si="5"/>
        <v>0</v>
      </c>
      <c r="X26" s="32">
        <f t="shared" si="0"/>
        <v>0.95412844036697253</v>
      </c>
      <c r="Y26" s="32">
        <f t="shared" si="1"/>
        <v>1.1063829787234043</v>
      </c>
      <c r="Z26" s="32">
        <f t="shared" si="6"/>
        <v>0.94296577946768056</v>
      </c>
      <c r="AA26" s="33">
        <f t="shared" si="7"/>
        <v>3.309692671394799E-2</v>
      </c>
      <c r="AB26" s="33">
        <f t="shared" si="8"/>
        <v>0</v>
      </c>
      <c r="AC26" s="33">
        <f t="shared" si="9"/>
        <v>0</v>
      </c>
      <c r="AD26" s="33">
        <f t="shared" si="10"/>
        <v>0.34042553191489361</v>
      </c>
      <c r="AE26" s="33">
        <f t="shared" si="11"/>
        <v>0.84210526315789469</v>
      </c>
    </row>
    <row r="27" spans="1:31" s="25" customFormat="1" x14ac:dyDescent="0.25">
      <c r="A27" s="25" t="s">
        <v>26</v>
      </c>
      <c r="B27" s="26">
        <v>5824</v>
      </c>
      <c r="C27" s="26">
        <v>469</v>
      </c>
      <c r="D27" s="26">
        <v>281</v>
      </c>
      <c r="E27" s="26">
        <v>150</v>
      </c>
      <c r="F27" s="27">
        <v>563</v>
      </c>
      <c r="G27" s="27">
        <v>303</v>
      </c>
      <c r="H27" s="28">
        <f t="shared" si="2"/>
        <v>411</v>
      </c>
      <c r="I27" s="27">
        <f t="shared" si="3"/>
        <v>168</v>
      </c>
      <c r="J27" s="29">
        <v>83</v>
      </c>
      <c r="K27" s="29">
        <v>72</v>
      </c>
      <c r="L27" s="29"/>
      <c r="M27" s="29"/>
      <c r="N27" s="29"/>
      <c r="O27" s="29"/>
      <c r="P27" s="29"/>
      <c r="Q27" s="30"/>
      <c r="R27" s="29">
        <v>158</v>
      </c>
      <c r="S27" s="29">
        <v>1</v>
      </c>
      <c r="T27" s="31">
        <v>170</v>
      </c>
      <c r="U27" s="29">
        <v>95</v>
      </c>
      <c r="V27" s="32">
        <f t="shared" si="4"/>
        <v>7.0570054945054944E-2</v>
      </c>
      <c r="W27" s="32">
        <f t="shared" si="5"/>
        <v>0</v>
      </c>
      <c r="X27" s="32">
        <f t="shared" si="0"/>
        <v>0.56227758007117434</v>
      </c>
      <c r="Y27" s="32">
        <f t="shared" si="1"/>
        <v>1.1333333333333333</v>
      </c>
      <c r="Z27" s="32">
        <f t="shared" si="6"/>
        <v>0.73001776198934276</v>
      </c>
      <c r="AA27" s="33">
        <f t="shared" si="7"/>
        <v>2.8846153846153848E-2</v>
      </c>
      <c r="AB27" s="33">
        <f t="shared" si="8"/>
        <v>0</v>
      </c>
      <c r="AC27" s="33">
        <f t="shared" si="9"/>
        <v>3.5587188612099642E-3</v>
      </c>
      <c r="AD27" s="33">
        <f t="shared" si="10"/>
        <v>0.6333333333333333</v>
      </c>
      <c r="AE27" s="33">
        <f t="shared" si="11"/>
        <v>0.5544554455445545</v>
      </c>
    </row>
    <row r="28" spans="1:31" s="25" customFormat="1" x14ac:dyDescent="0.25">
      <c r="A28" s="25" t="s">
        <v>27</v>
      </c>
      <c r="B28" s="26">
        <v>8521</v>
      </c>
      <c r="C28" s="26">
        <v>452</v>
      </c>
      <c r="D28" s="26">
        <v>275</v>
      </c>
      <c r="E28" s="26">
        <v>170</v>
      </c>
      <c r="F28" s="27">
        <v>572</v>
      </c>
      <c r="G28" s="27">
        <v>192</v>
      </c>
      <c r="H28" s="28">
        <f t="shared" si="2"/>
        <v>371</v>
      </c>
      <c r="I28" s="27">
        <f t="shared" si="3"/>
        <v>119</v>
      </c>
      <c r="J28" s="29">
        <v>87</v>
      </c>
      <c r="K28" s="29">
        <v>86</v>
      </c>
      <c r="L28" s="29"/>
      <c r="M28" s="29"/>
      <c r="N28" s="29"/>
      <c r="O28" s="29"/>
      <c r="P28" s="29"/>
      <c r="Q28" s="30"/>
      <c r="R28" s="29">
        <v>106</v>
      </c>
      <c r="S28" s="29">
        <v>0</v>
      </c>
      <c r="T28" s="31">
        <v>178</v>
      </c>
      <c r="U28" s="29">
        <v>33</v>
      </c>
      <c r="V28" s="32">
        <f t="shared" si="4"/>
        <v>4.3539490670109142E-2</v>
      </c>
      <c r="W28" s="32">
        <f t="shared" si="5"/>
        <v>0</v>
      </c>
      <c r="X28" s="32">
        <f t="shared" si="0"/>
        <v>0.38545454545454544</v>
      </c>
      <c r="Y28" s="32">
        <f t="shared" si="1"/>
        <v>1.0470588235294118</v>
      </c>
      <c r="Z28" s="32">
        <f t="shared" si="6"/>
        <v>0.64860139860139865</v>
      </c>
      <c r="AA28" s="33">
        <f t="shared" si="7"/>
        <v>1.3965497007393498E-2</v>
      </c>
      <c r="AB28" s="33">
        <f t="shared" si="8"/>
        <v>0</v>
      </c>
      <c r="AC28" s="33">
        <f t="shared" si="9"/>
        <v>0</v>
      </c>
      <c r="AD28" s="33">
        <f t="shared" si="10"/>
        <v>0.19411764705882353</v>
      </c>
      <c r="AE28" s="33">
        <f t="shared" si="11"/>
        <v>0.61979166666666663</v>
      </c>
    </row>
    <row r="29" spans="1:31" s="25" customFormat="1" x14ac:dyDescent="0.25">
      <c r="A29" s="25" t="s">
        <v>28</v>
      </c>
      <c r="B29" s="26">
        <v>18149</v>
      </c>
      <c r="C29" s="26">
        <v>850</v>
      </c>
      <c r="D29" s="26">
        <v>453</v>
      </c>
      <c r="E29" s="26">
        <v>221</v>
      </c>
      <c r="F29" s="27">
        <v>952</v>
      </c>
      <c r="G29" s="27">
        <v>362</v>
      </c>
      <c r="H29" s="28">
        <f t="shared" si="2"/>
        <v>804</v>
      </c>
      <c r="I29" s="27">
        <f t="shared" si="3"/>
        <v>212</v>
      </c>
      <c r="J29" s="29">
        <v>188</v>
      </c>
      <c r="K29" s="29">
        <v>167</v>
      </c>
      <c r="L29" s="29"/>
      <c r="M29" s="29"/>
      <c r="N29" s="29"/>
      <c r="O29" s="29"/>
      <c r="P29" s="29"/>
      <c r="Q29" s="30"/>
      <c r="R29" s="29">
        <v>354</v>
      </c>
      <c r="S29" s="29">
        <v>0</v>
      </c>
      <c r="T29" s="31">
        <v>262</v>
      </c>
      <c r="U29" s="29">
        <v>45</v>
      </c>
      <c r="V29" s="32">
        <f t="shared" si="4"/>
        <v>4.429996143038184E-2</v>
      </c>
      <c r="W29" s="32">
        <f t="shared" si="5"/>
        <v>0</v>
      </c>
      <c r="X29" s="32">
        <f t="shared" si="0"/>
        <v>0.7814569536423841</v>
      </c>
      <c r="Y29" s="32">
        <f t="shared" si="1"/>
        <v>1.1855203619909502</v>
      </c>
      <c r="Z29" s="32">
        <f t="shared" si="6"/>
        <v>0.84453781512605042</v>
      </c>
      <c r="AA29" s="33">
        <f t="shared" si="7"/>
        <v>1.1681084357264863E-2</v>
      </c>
      <c r="AB29" s="33">
        <f t="shared" si="8"/>
        <v>0</v>
      </c>
      <c r="AC29" s="33">
        <f t="shared" si="9"/>
        <v>0</v>
      </c>
      <c r="AD29" s="33">
        <f t="shared" si="10"/>
        <v>0.20361990950226244</v>
      </c>
      <c r="AE29" s="33">
        <f t="shared" si="11"/>
        <v>0.58563535911602205</v>
      </c>
    </row>
    <row r="30" spans="1:31" s="25" customFormat="1" x14ac:dyDescent="0.25">
      <c r="A30" s="25" t="s">
        <v>29</v>
      </c>
      <c r="B30" s="26">
        <v>96142</v>
      </c>
      <c r="C30" s="26">
        <v>6024</v>
      </c>
      <c r="D30" s="26">
        <v>3289</v>
      </c>
      <c r="E30" s="26">
        <v>1449</v>
      </c>
      <c r="F30" s="27">
        <v>7617</v>
      </c>
      <c r="G30" s="27">
        <v>3517</v>
      </c>
      <c r="H30" s="28">
        <f t="shared" si="2"/>
        <v>5167</v>
      </c>
      <c r="I30" s="27">
        <f t="shared" si="3"/>
        <v>2169</v>
      </c>
      <c r="J30" s="29">
        <v>1956</v>
      </c>
      <c r="K30" s="29">
        <v>1019</v>
      </c>
      <c r="L30" s="29">
        <v>148</v>
      </c>
      <c r="M30" s="29">
        <v>148</v>
      </c>
      <c r="N30" s="29"/>
      <c r="O30" s="29"/>
      <c r="P30" s="29"/>
      <c r="Q30" s="30"/>
      <c r="R30" s="29">
        <v>1220</v>
      </c>
      <c r="S30" s="29">
        <v>36</v>
      </c>
      <c r="T30" s="31">
        <v>1843</v>
      </c>
      <c r="U30" s="29">
        <v>966</v>
      </c>
      <c r="V30" s="32">
        <f t="shared" si="4"/>
        <v>5.3743421189490548E-2</v>
      </c>
      <c r="W30" s="32">
        <f t="shared" si="5"/>
        <v>0</v>
      </c>
      <c r="X30" s="32">
        <f t="shared" si="0"/>
        <v>0.37093341441167527</v>
      </c>
      <c r="Y30" s="32">
        <f t="shared" si="1"/>
        <v>1.271911663216011</v>
      </c>
      <c r="Z30" s="32">
        <f t="shared" si="6"/>
        <v>0.67835105684652752</v>
      </c>
      <c r="AA30" s="33">
        <f t="shared" si="7"/>
        <v>2.2560379438746853E-2</v>
      </c>
      <c r="AB30" s="33">
        <f t="shared" si="8"/>
        <v>0</v>
      </c>
      <c r="AC30" s="33">
        <f t="shared" si="9"/>
        <v>1.0945576162967468E-2</v>
      </c>
      <c r="AD30" s="33">
        <f t="shared" si="10"/>
        <v>0.66666666666666663</v>
      </c>
      <c r="AE30" s="33">
        <f t="shared" si="11"/>
        <v>0.61671879442706856</v>
      </c>
    </row>
    <row r="31" spans="1:31" s="25" customFormat="1" x14ac:dyDescent="0.25">
      <c r="A31" s="25" t="s">
        <v>30</v>
      </c>
      <c r="B31" s="26">
        <v>42166</v>
      </c>
      <c r="C31" s="26">
        <v>2494</v>
      </c>
      <c r="D31" s="26">
        <v>1353</v>
      </c>
      <c r="E31" s="26">
        <v>630</v>
      </c>
      <c r="F31" s="27">
        <v>2751</v>
      </c>
      <c r="G31" s="27">
        <v>741</v>
      </c>
      <c r="H31" s="28">
        <f t="shared" si="2"/>
        <v>1979</v>
      </c>
      <c r="I31" s="27">
        <f t="shared" si="3"/>
        <v>372</v>
      </c>
      <c r="J31" s="29">
        <v>529</v>
      </c>
      <c r="K31" s="29">
        <v>279</v>
      </c>
      <c r="L31" s="29"/>
      <c r="M31" s="29"/>
      <c r="N31" s="29"/>
      <c r="O31" s="29"/>
      <c r="P31" s="29"/>
      <c r="Q31" s="30"/>
      <c r="R31" s="29">
        <v>809</v>
      </c>
      <c r="S31" s="29">
        <v>0</v>
      </c>
      <c r="T31" s="31">
        <v>641</v>
      </c>
      <c r="U31" s="29">
        <v>93</v>
      </c>
      <c r="V31" s="32">
        <f t="shared" si="4"/>
        <v>4.6933548356495755E-2</v>
      </c>
      <c r="W31" s="32">
        <f t="shared" si="5"/>
        <v>0</v>
      </c>
      <c r="X31" s="32">
        <f t="shared" si="0"/>
        <v>0.59793052475979303</v>
      </c>
      <c r="Y31" s="32">
        <f t="shared" si="1"/>
        <v>1.0174603174603174</v>
      </c>
      <c r="Z31" s="32">
        <f t="shared" si="6"/>
        <v>0.71937477280988726</v>
      </c>
      <c r="AA31" s="33">
        <f t="shared" si="7"/>
        <v>8.8222738699426078E-3</v>
      </c>
      <c r="AB31" s="33">
        <f t="shared" si="8"/>
        <v>0</v>
      </c>
      <c r="AC31" s="33">
        <f t="shared" si="9"/>
        <v>0</v>
      </c>
      <c r="AD31" s="33">
        <f t="shared" si="10"/>
        <v>0.14761904761904762</v>
      </c>
      <c r="AE31" s="33">
        <f t="shared" si="11"/>
        <v>0.50202429149797567</v>
      </c>
    </row>
    <row r="32" spans="1:31" s="25" customFormat="1" x14ac:dyDescent="0.25">
      <c r="A32" s="25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493</v>
      </c>
      <c r="G32" s="27">
        <v>253</v>
      </c>
      <c r="H32" s="28">
        <f t="shared" si="2"/>
        <v>289</v>
      </c>
      <c r="I32" s="27">
        <f t="shared" si="3"/>
        <v>93</v>
      </c>
      <c r="J32" s="29">
        <v>87</v>
      </c>
      <c r="K32" s="29">
        <v>59</v>
      </c>
      <c r="L32" s="29"/>
      <c r="M32" s="29"/>
      <c r="N32" s="29"/>
      <c r="O32" s="29"/>
      <c r="P32" s="29"/>
      <c r="Q32" s="30"/>
      <c r="R32" s="29">
        <v>103</v>
      </c>
      <c r="S32" s="29">
        <v>0</v>
      </c>
      <c r="T32" s="31">
        <v>99</v>
      </c>
      <c r="U32" s="29">
        <v>34</v>
      </c>
      <c r="V32" s="32">
        <f t="shared" si="4"/>
        <v>5.9148587801882931E-2</v>
      </c>
      <c r="W32" s="32">
        <f t="shared" si="5"/>
        <v>0</v>
      </c>
      <c r="X32" s="32">
        <f t="shared" si="0"/>
        <v>0.39015151515151514</v>
      </c>
      <c r="Y32" s="32">
        <f t="shared" si="1"/>
        <v>0.86086956521739133</v>
      </c>
      <c r="Z32" s="32">
        <f t="shared" si="6"/>
        <v>0.58620689655172409</v>
      </c>
      <c r="AA32" s="33">
        <f t="shared" si="7"/>
        <v>1.9033974621367172E-2</v>
      </c>
      <c r="AB32" s="33">
        <f t="shared" si="8"/>
        <v>0</v>
      </c>
      <c r="AC32" s="33">
        <f t="shared" si="9"/>
        <v>0</v>
      </c>
      <c r="AD32" s="33">
        <f t="shared" si="10"/>
        <v>0.29565217391304349</v>
      </c>
      <c r="AE32" s="33">
        <f t="shared" si="11"/>
        <v>0.3675889328063241</v>
      </c>
    </row>
    <row r="33" spans="1:31" s="25" customFormat="1" x14ac:dyDescent="0.25">
      <c r="A33" s="25" t="s">
        <v>32</v>
      </c>
      <c r="B33" s="26">
        <v>34709</v>
      </c>
      <c r="C33" s="26">
        <v>1790</v>
      </c>
      <c r="D33" s="26">
        <v>1079</v>
      </c>
      <c r="E33" s="26">
        <v>482</v>
      </c>
      <c r="F33" s="27">
        <v>2236</v>
      </c>
      <c r="G33" s="27">
        <v>796</v>
      </c>
      <c r="H33" s="28">
        <f t="shared" si="2"/>
        <v>1808</v>
      </c>
      <c r="I33" s="27">
        <f t="shared" si="3"/>
        <v>518</v>
      </c>
      <c r="J33" s="29">
        <v>485</v>
      </c>
      <c r="K33" s="29">
        <v>446</v>
      </c>
      <c r="L33" s="29"/>
      <c r="M33" s="29"/>
      <c r="N33" s="29"/>
      <c r="O33" s="29"/>
      <c r="P33" s="29">
        <v>25</v>
      </c>
      <c r="Q33" s="30"/>
      <c r="R33" s="29">
        <v>853</v>
      </c>
      <c r="S33" s="29">
        <v>0</v>
      </c>
      <c r="T33" s="31">
        <v>445</v>
      </c>
      <c r="U33" s="29">
        <v>72</v>
      </c>
      <c r="V33" s="32">
        <f t="shared" si="4"/>
        <v>5.2090235961854275E-2</v>
      </c>
      <c r="W33" s="32">
        <f t="shared" si="5"/>
        <v>1.3966480446927373E-2</v>
      </c>
      <c r="X33" s="32">
        <f t="shared" si="0"/>
        <v>0.79054680259499532</v>
      </c>
      <c r="Y33" s="32">
        <f t="shared" si="1"/>
        <v>0.92323651452282163</v>
      </c>
      <c r="Z33" s="32">
        <f t="shared" si="6"/>
        <v>0.80858676207513414</v>
      </c>
      <c r="AA33" s="33">
        <f t="shared" si="7"/>
        <v>1.4924083090840992E-2</v>
      </c>
      <c r="AB33" s="33">
        <f t="shared" si="8"/>
        <v>0</v>
      </c>
      <c r="AC33" s="33">
        <f t="shared" si="9"/>
        <v>0</v>
      </c>
      <c r="AD33" s="33">
        <f t="shared" si="10"/>
        <v>0.14937759336099585</v>
      </c>
      <c r="AE33" s="33">
        <f t="shared" si="11"/>
        <v>0.65075376884422109</v>
      </c>
    </row>
    <row r="34" spans="1:31" s="25" customFormat="1" x14ac:dyDescent="0.25">
      <c r="A34" s="25" t="s">
        <v>33</v>
      </c>
      <c r="B34" s="26">
        <v>18907</v>
      </c>
      <c r="C34" s="26">
        <v>1215</v>
      </c>
      <c r="D34" s="26">
        <v>670</v>
      </c>
      <c r="E34" s="26">
        <v>302</v>
      </c>
      <c r="F34" s="27">
        <v>1380</v>
      </c>
      <c r="G34" s="27">
        <v>690</v>
      </c>
      <c r="H34" s="28">
        <f t="shared" si="2"/>
        <v>1074</v>
      </c>
      <c r="I34" s="27">
        <f t="shared" si="3"/>
        <v>371</v>
      </c>
      <c r="J34" s="29">
        <v>259</v>
      </c>
      <c r="K34" s="29">
        <v>245</v>
      </c>
      <c r="L34" s="29"/>
      <c r="M34" s="29"/>
      <c r="N34" s="29"/>
      <c r="O34" s="29"/>
      <c r="P34" s="29"/>
      <c r="Q34" s="30"/>
      <c r="R34" s="29">
        <v>522</v>
      </c>
      <c r="S34" s="29">
        <v>0</v>
      </c>
      <c r="T34" s="31">
        <v>293</v>
      </c>
      <c r="U34" s="29">
        <v>126</v>
      </c>
      <c r="V34" s="32">
        <f t="shared" si="4"/>
        <v>5.6804358174221185E-2</v>
      </c>
      <c r="W34" s="32">
        <f t="shared" si="5"/>
        <v>0</v>
      </c>
      <c r="X34" s="32">
        <f t="shared" si="0"/>
        <v>0.77910447761194035</v>
      </c>
      <c r="Y34" s="32">
        <f t="shared" si="1"/>
        <v>0.9701986754966887</v>
      </c>
      <c r="Z34" s="32">
        <f t="shared" si="6"/>
        <v>0.77826086956521734</v>
      </c>
      <c r="AA34" s="33">
        <f t="shared" si="7"/>
        <v>1.9622362088115512E-2</v>
      </c>
      <c r="AB34" s="33">
        <f t="shared" si="8"/>
        <v>0</v>
      </c>
      <c r="AC34" s="33">
        <f t="shared" si="9"/>
        <v>0</v>
      </c>
      <c r="AD34" s="33">
        <f t="shared" si="10"/>
        <v>0.41721854304635764</v>
      </c>
      <c r="AE34" s="33">
        <f t="shared" si="11"/>
        <v>0.53768115942028982</v>
      </c>
    </row>
    <row r="35" spans="1:31" s="25" customFormat="1" x14ac:dyDescent="0.25">
      <c r="A35" s="25" t="s">
        <v>34</v>
      </c>
      <c r="B35" s="26">
        <v>13429</v>
      </c>
      <c r="C35" s="26">
        <v>734</v>
      </c>
      <c r="D35" s="26">
        <v>477</v>
      </c>
      <c r="E35" s="26">
        <v>208</v>
      </c>
      <c r="F35" s="27">
        <v>955</v>
      </c>
      <c r="G35" s="27">
        <v>345</v>
      </c>
      <c r="H35" s="28">
        <f t="shared" si="2"/>
        <v>610</v>
      </c>
      <c r="I35" s="27">
        <f t="shared" si="3"/>
        <v>197</v>
      </c>
      <c r="J35" s="29">
        <v>206</v>
      </c>
      <c r="K35" s="29">
        <v>155</v>
      </c>
      <c r="L35" s="29"/>
      <c r="M35" s="29"/>
      <c r="N35" s="29"/>
      <c r="O35" s="29"/>
      <c r="P35" s="29"/>
      <c r="Q35" s="30"/>
      <c r="R35" s="29">
        <v>168</v>
      </c>
      <c r="S35" s="29">
        <v>0</v>
      </c>
      <c r="T35" s="31">
        <v>236</v>
      </c>
      <c r="U35" s="29">
        <v>42</v>
      </c>
      <c r="V35" s="32">
        <f t="shared" si="4"/>
        <v>4.5424082210142228E-2</v>
      </c>
      <c r="W35" s="32">
        <f t="shared" si="5"/>
        <v>0</v>
      </c>
      <c r="X35" s="32">
        <f t="shared" si="0"/>
        <v>0.3522012578616352</v>
      </c>
      <c r="Y35" s="32">
        <f t="shared" si="1"/>
        <v>1.1346153846153846</v>
      </c>
      <c r="Z35" s="32">
        <f t="shared" si="6"/>
        <v>0.63874345549738221</v>
      </c>
      <c r="AA35" s="33">
        <f t="shared" si="7"/>
        <v>1.4669744582619704E-2</v>
      </c>
      <c r="AB35" s="33">
        <f t="shared" si="8"/>
        <v>0</v>
      </c>
      <c r="AC35" s="33">
        <f t="shared" si="9"/>
        <v>0</v>
      </c>
      <c r="AD35" s="33">
        <f t="shared" si="10"/>
        <v>0.20192307692307693</v>
      </c>
      <c r="AE35" s="33">
        <f t="shared" si="11"/>
        <v>0.57101449275362315</v>
      </c>
    </row>
    <row r="36" spans="1:31" s="25" customFormat="1" x14ac:dyDescent="0.25">
      <c r="A36" s="25" t="s">
        <v>35</v>
      </c>
      <c r="B36" s="26">
        <v>105221</v>
      </c>
      <c r="C36" s="26">
        <v>7217</v>
      </c>
      <c r="D36" s="26">
        <v>4108</v>
      </c>
      <c r="E36" s="26">
        <v>1941</v>
      </c>
      <c r="F36" s="27">
        <v>10540</v>
      </c>
      <c r="G36" s="27">
        <v>3025</v>
      </c>
      <c r="H36" s="28">
        <f t="shared" si="2"/>
        <v>8939</v>
      </c>
      <c r="I36" s="27">
        <f t="shared" si="3"/>
        <v>1863</v>
      </c>
      <c r="J36" s="29">
        <v>3264</v>
      </c>
      <c r="K36" s="29">
        <v>1476</v>
      </c>
      <c r="L36" s="29">
        <v>48</v>
      </c>
      <c r="M36" s="29">
        <v>44</v>
      </c>
      <c r="N36" s="29"/>
      <c r="O36" s="29"/>
      <c r="P36" s="29">
        <v>0</v>
      </c>
      <c r="Q36" s="30"/>
      <c r="R36" s="29">
        <v>3654</v>
      </c>
      <c r="S36" s="29">
        <v>0</v>
      </c>
      <c r="T36" s="31">
        <v>1973</v>
      </c>
      <c r="U36" s="29">
        <v>343</v>
      </c>
      <c r="V36" s="32">
        <f t="shared" si="4"/>
        <v>8.4954524286976932E-2</v>
      </c>
      <c r="W36" s="32">
        <f t="shared" si="5"/>
        <v>0</v>
      </c>
      <c r="X36" s="32">
        <f t="shared" ref="X36:X67" si="12">R36/D36</f>
        <v>0.88948393378773127</v>
      </c>
      <c r="Y36" s="32">
        <f t="shared" ref="Y36:Y67" si="13">T36/E36</f>
        <v>1.0164863472436889</v>
      </c>
      <c r="Z36" s="32">
        <f t="shared" si="6"/>
        <v>0.84810246679316892</v>
      </c>
      <c r="AA36" s="33">
        <f t="shared" si="7"/>
        <v>1.7705591089231237E-2</v>
      </c>
      <c r="AB36" s="33">
        <f t="shared" si="8"/>
        <v>0</v>
      </c>
      <c r="AC36" s="33">
        <f t="shared" si="9"/>
        <v>0</v>
      </c>
      <c r="AD36" s="33">
        <f t="shared" si="10"/>
        <v>0.17671303451828954</v>
      </c>
      <c r="AE36" s="33">
        <f t="shared" si="11"/>
        <v>0.61586776859504133</v>
      </c>
    </row>
    <row r="37" spans="1:31" s="25" customFormat="1" x14ac:dyDescent="0.25">
      <c r="A37" s="25" t="s">
        <v>36</v>
      </c>
      <c r="B37" s="26">
        <v>30080</v>
      </c>
      <c r="C37" s="26">
        <v>1448</v>
      </c>
      <c r="D37" s="26">
        <v>727</v>
      </c>
      <c r="E37" s="26">
        <v>269</v>
      </c>
      <c r="F37" s="27">
        <v>1615</v>
      </c>
      <c r="G37" s="27">
        <v>665</v>
      </c>
      <c r="H37" s="28">
        <f t="shared" ref="H37:H68" si="14">J37+L37+N37+P37+R37+T37</f>
        <v>1256</v>
      </c>
      <c r="I37" s="27">
        <f t="shared" si="3"/>
        <v>423</v>
      </c>
      <c r="J37" s="29">
        <v>413</v>
      </c>
      <c r="K37" s="29">
        <v>366</v>
      </c>
      <c r="L37" s="29"/>
      <c r="M37" s="29"/>
      <c r="N37" s="29"/>
      <c r="O37" s="29"/>
      <c r="P37" s="29"/>
      <c r="Q37" s="30"/>
      <c r="R37" s="29">
        <v>555</v>
      </c>
      <c r="S37" s="29">
        <v>0</v>
      </c>
      <c r="T37" s="31">
        <v>288</v>
      </c>
      <c r="U37" s="29">
        <v>57</v>
      </c>
      <c r="V37" s="32">
        <f t="shared" si="4"/>
        <v>4.1755319148936168E-2</v>
      </c>
      <c r="W37" s="32">
        <f t="shared" si="5"/>
        <v>0</v>
      </c>
      <c r="X37" s="32">
        <f t="shared" si="12"/>
        <v>0.76341127922971119</v>
      </c>
      <c r="Y37" s="32">
        <f t="shared" si="13"/>
        <v>1.0706319702602229</v>
      </c>
      <c r="Z37" s="32">
        <f t="shared" si="6"/>
        <v>0.77770897832817343</v>
      </c>
      <c r="AA37" s="33">
        <f t="shared" si="7"/>
        <v>1.40625E-2</v>
      </c>
      <c r="AB37" s="33">
        <f t="shared" si="8"/>
        <v>0</v>
      </c>
      <c r="AC37" s="33">
        <f t="shared" si="9"/>
        <v>0</v>
      </c>
      <c r="AD37" s="33">
        <f t="shared" si="10"/>
        <v>0.21189591078066913</v>
      </c>
      <c r="AE37" s="33">
        <f t="shared" si="11"/>
        <v>0.63609022556390982</v>
      </c>
    </row>
    <row r="38" spans="1:31" s="25" customFormat="1" x14ac:dyDescent="0.25">
      <c r="A38" s="25" t="s">
        <v>37</v>
      </c>
      <c r="B38" s="26">
        <v>6961</v>
      </c>
      <c r="C38" s="26">
        <v>535</v>
      </c>
      <c r="D38" s="26">
        <v>337</v>
      </c>
      <c r="E38" s="26">
        <v>178</v>
      </c>
      <c r="F38" s="27">
        <v>635</v>
      </c>
      <c r="G38" s="27">
        <v>335</v>
      </c>
      <c r="H38" s="28">
        <f t="shared" si="14"/>
        <v>570</v>
      </c>
      <c r="I38" s="27">
        <f t="shared" si="3"/>
        <v>205</v>
      </c>
      <c r="J38" s="29">
        <v>88</v>
      </c>
      <c r="K38" s="29">
        <v>69</v>
      </c>
      <c r="L38" s="29"/>
      <c r="M38" s="29"/>
      <c r="N38" s="29"/>
      <c r="O38" s="29"/>
      <c r="P38" s="29"/>
      <c r="Q38" s="30"/>
      <c r="R38" s="29">
        <v>293</v>
      </c>
      <c r="S38" s="29">
        <v>14</v>
      </c>
      <c r="T38" s="31">
        <v>189</v>
      </c>
      <c r="U38" s="29">
        <v>122</v>
      </c>
      <c r="V38" s="32">
        <f t="shared" si="4"/>
        <v>8.1884786668582094E-2</v>
      </c>
      <c r="W38" s="32">
        <f t="shared" si="5"/>
        <v>0</v>
      </c>
      <c r="X38" s="32">
        <f t="shared" si="12"/>
        <v>0.86943620178041547</v>
      </c>
      <c r="Y38" s="32">
        <f t="shared" si="13"/>
        <v>1.0617977528089888</v>
      </c>
      <c r="Z38" s="32">
        <f t="shared" si="6"/>
        <v>0.89763779527559051</v>
      </c>
      <c r="AA38" s="33">
        <f t="shared" si="7"/>
        <v>2.9449791696595316E-2</v>
      </c>
      <c r="AB38" s="33">
        <f t="shared" si="8"/>
        <v>0</v>
      </c>
      <c r="AC38" s="33">
        <f t="shared" si="9"/>
        <v>4.1543026706231452E-2</v>
      </c>
      <c r="AD38" s="33">
        <f t="shared" si="10"/>
        <v>0.6853932584269663</v>
      </c>
      <c r="AE38" s="33">
        <f t="shared" si="11"/>
        <v>0.61194029850746268</v>
      </c>
    </row>
    <row r="39" spans="1:31" s="25" customFormat="1" x14ac:dyDescent="0.25">
      <c r="A39" s="25" t="s">
        <v>38</v>
      </c>
      <c r="B39" s="26">
        <v>3699</v>
      </c>
      <c r="C39" s="26">
        <v>180</v>
      </c>
      <c r="D39" s="26">
        <v>111</v>
      </c>
      <c r="E39" s="26">
        <v>55</v>
      </c>
      <c r="F39" s="27">
        <v>287</v>
      </c>
      <c r="G39" s="27">
        <v>147</v>
      </c>
      <c r="H39" s="28">
        <f t="shared" si="14"/>
        <v>224</v>
      </c>
      <c r="I39" s="27">
        <f t="shared" si="3"/>
        <v>84</v>
      </c>
      <c r="J39" s="29">
        <v>96</v>
      </c>
      <c r="K39" s="29">
        <v>78</v>
      </c>
      <c r="L39" s="29"/>
      <c r="M39" s="29"/>
      <c r="N39" s="29"/>
      <c r="O39" s="29"/>
      <c r="P39" s="29"/>
      <c r="Q39" s="30"/>
      <c r="R39" s="29">
        <v>35</v>
      </c>
      <c r="S39" s="29">
        <v>0</v>
      </c>
      <c r="T39" s="31">
        <v>93</v>
      </c>
      <c r="U39" s="29">
        <v>6</v>
      </c>
      <c r="V39" s="32">
        <f t="shared" si="4"/>
        <v>6.0556907272235741E-2</v>
      </c>
      <c r="W39" s="32">
        <f t="shared" si="5"/>
        <v>0</v>
      </c>
      <c r="X39" s="32">
        <f t="shared" si="12"/>
        <v>0.31531531531531531</v>
      </c>
      <c r="Y39" s="32">
        <f t="shared" si="13"/>
        <v>1.6909090909090909</v>
      </c>
      <c r="Z39" s="32">
        <f t="shared" si="6"/>
        <v>0.78048780487804881</v>
      </c>
      <c r="AA39" s="33">
        <f t="shared" si="7"/>
        <v>2.2708840227088401E-2</v>
      </c>
      <c r="AB39" s="33">
        <f t="shared" si="8"/>
        <v>0</v>
      </c>
      <c r="AC39" s="33">
        <f t="shared" si="9"/>
        <v>0</v>
      </c>
      <c r="AD39" s="33">
        <f t="shared" si="10"/>
        <v>0.10909090909090909</v>
      </c>
      <c r="AE39" s="33">
        <f t="shared" si="11"/>
        <v>0.5714285714285714</v>
      </c>
    </row>
    <row r="40" spans="1:31" s="25" customFormat="1" x14ac:dyDescent="0.25">
      <c r="A40" s="25" t="s">
        <v>39</v>
      </c>
      <c r="B40" s="26">
        <v>12653</v>
      </c>
      <c r="C40" s="26">
        <v>914</v>
      </c>
      <c r="D40" s="26">
        <v>468</v>
      </c>
      <c r="E40" s="26">
        <v>203</v>
      </c>
      <c r="F40" s="27">
        <v>841</v>
      </c>
      <c r="G40" s="27">
        <v>421</v>
      </c>
      <c r="H40" s="28">
        <f t="shared" si="14"/>
        <v>691</v>
      </c>
      <c r="I40" s="27">
        <f t="shared" si="3"/>
        <v>278</v>
      </c>
      <c r="J40" s="29">
        <v>135</v>
      </c>
      <c r="K40" s="29">
        <v>119</v>
      </c>
      <c r="L40" s="29"/>
      <c r="M40" s="29"/>
      <c r="N40" s="29"/>
      <c r="O40" s="29"/>
      <c r="P40" s="29"/>
      <c r="Q40" s="30"/>
      <c r="R40" s="29">
        <v>340</v>
      </c>
      <c r="S40" s="29">
        <v>0</v>
      </c>
      <c r="T40" s="31">
        <v>216</v>
      </c>
      <c r="U40" s="29">
        <v>159</v>
      </c>
      <c r="V40" s="32">
        <f t="shared" si="4"/>
        <v>5.461155457203825E-2</v>
      </c>
      <c r="W40" s="32">
        <f t="shared" si="5"/>
        <v>0</v>
      </c>
      <c r="X40" s="32">
        <f t="shared" si="12"/>
        <v>0.72649572649572647</v>
      </c>
      <c r="Y40" s="32">
        <f t="shared" si="13"/>
        <v>1.0640394088669951</v>
      </c>
      <c r="Z40" s="32">
        <f t="shared" si="6"/>
        <v>0.821640903686088</v>
      </c>
      <c r="AA40" s="33">
        <f t="shared" si="7"/>
        <v>2.197107405358413E-2</v>
      </c>
      <c r="AB40" s="33">
        <f t="shared" si="8"/>
        <v>0</v>
      </c>
      <c r="AC40" s="33">
        <f t="shared" si="9"/>
        <v>0</v>
      </c>
      <c r="AD40" s="33">
        <f t="shared" si="10"/>
        <v>0.78325123152709364</v>
      </c>
      <c r="AE40" s="33">
        <f t="shared" si="11"/>
        <v>0.66033254156769594</v>
      </c>
    </row>
    <row r="41" spans="1:31" s="25" customFormat="1" x14ac:dyDescent="0.25">
      <c r="A41" s="25" t="s">
        <v>40</v>
      </c>
      <c r="B41" s="26">
        <v>17271</v>
      </c>
      <c r="C41" s="26">
        <v>898</v>
      </c>
      <c r="D41" s="26">
        <v>453</v>
      </c>
      <c r="E41" s="26">
        <v>179</v>
      </c>
      <c r="F41" s="27">
        <v>981</v>
      </c>
      <c r="G41" s="27">
        <v>561</v>
      </c>
      <c r="H41" s="28">
        <f t="shared" si="14"/>
        <v>955</v>
      </c>
      <c r="I41" s="27">
        <f t="shared" si="3"/>
        <v>356</v>
      </c>
      <c r="J41" s="29">
        <v>251</v>
      </c>
      <c r="K41" s="29">
        <v>220</v>
      </c>
      <c r="L41" s="29"/>
      <c r="M41" s="29"/>
      <c r="N41" s="29"/>
      <c r="O41" s="29"/>
      <c r="P41" s="29"/>
      <c r="Q41" s="30"/>
      <c r="R41" s="29">
        <v>454</v>
      </c>
      <c r="S41" s="29">
        <v>25</v>
      </c>
      <c r="T41" s="31">
        <v>250</v>
      </c>
      <c r="U41" s="29">
        <v>111</v>
      </c>
      <c r="V41" s="32">
        <f t="shared" si="4"/>
        <v>5.5295003184528978E-2</v>
      </c>
      <c r="W41" s="32">
        <f t="shared" si="5"/>
        <v>0</v>
      </c>
      <c r="X41" s="32">
        <f t="shared" si="12"/>
        <v>1.0022075055187638</v>
      </c>
      <c r="Y41" s="32">
        <f t="shared" si="13"/>
        <v>1.3966480446927374</v>
      </c>
      <c r="Z41" s="32">
        <f t="shared" si="6"/>
        <v>0.97349643221202853</v>
      </c>
      <c r="AA41" s="33">
        <f t="shared" si="7"/>
        <v>2.0612587574546929E-2</v>
      </c>
      <c r="AB41" s="33">
        <f t="shared" si="8"/>
        <v>0</v>
      </c>
      <c r="AC41" s="33">
        <f t="shared" si="9"/>
        <v>5.518763796909492E-2</v>
      </c>
      <c r="AD41" s="33">
        <f t="shared" si="10"/>
        <v>0.62011173184357538</v>
      </c>
      <c r="AE41" s="33">
        <f t="shared" si="11"/>
        <v>0.63458110516934041</v>
      </c>
    </row>
    <row r="42" spans="1:31" s="25" customFormat="1" x14ac:dyDescent="0.25">
      <c r="A42" s="25" t="s">
        <v>41</v>
      </c>
      <c r="B42" s="26">
        <v>11348</v>
      </c>
      <c r="C42" s="26">
        <v>904</v>
      </c>
      <c r="D42" s="26">
        <v>611</v>
      </c>
      <c r="E42" s="26">
        <v>318</v>
      </c>
      <c r="F42" s="27">
        <v>1145</v>
      </c>
      <c r="G42" s="27">
        <v>565</v>
      </c>
      <c r="H42" s="28">
        <f t="shared" si="14"/>
        <v>687</v>
      </c>
      <c r="I42" s="27">
        <f t="shared" si="3"/>
        <v>271</v>
      </c>
      <c r="J42" s="29">
        <v>130</v>
      </c>
      <c r="K42" s="29">
        <v>111</v>
      </c>
      <c r="L42" s="29"/>
      <c r="M42" s="29"/>
      <c r="N42" s="29"/>
      <c r="O42" s="29"/>
      <c r="P42" s="29"/>
      <c r="Q42" s="30"/>
      <c r="R42" s="29">
        <v>240</v>
      </c>
      <c r="S42" s="29">
        <v>0</v>
      </c>
      <c r="T42" s="31">
        <v>317</v>
      </c>
      <c r="U42" s="29">
        <v>160</v>
      </c>
      <c r="V42" s="32">
        <f t="shared" si="4"/>
        <v>6.0539302079661614E-2</v>
      </c>
      <c r="W42" s="32">
        <f t="shared" si="5"/>
        <v>0</v>
      </c>
      <c r="X42" s="32">
        <f t="shared" si="12"/>
        <v>0.39279869067103107</v>
      </c>
      <c r="Y42" s="32">
        <f t="shared" si="13"/>
        <v>0.99685534591194969</v>
      </c>
      <c r="Z42" s="32">
        <f t="shared" si="6"/>
        <v>0.6</v>
      </c>
      <c r="AA42" s="33">
        <f t="shared" si="7"/>
        <v>2.3880860063447303E-2</v>
      </c>
      <c r="AB42" s="33">
        <f t="shared" si="8"/>
        <v>0</v>
      </c>
      <c r="AC42" s="33">
        <f t="shared" si="9"/>
        <v>0</v>
      </c>
      <c r="AD42" s="33">
        <f t="shared" si="10"/>
        <v>0.50314465408805031</v>
      </c>
      <c r="AE42" s="33">
        <f t="shared" si="11"/>
        <v>0.47964601769911502</v>
      </c>
    </row>
    <row r="43" spans="1:31" s="25" customFormat="1" x14ac:dyDescent="0.25">
      <c r="A43" s="25" t="s">
        <v>42</v>
      </c>
      <c r="B43" s="26">
        <v>15175</v>
      </c>
      <c r="C43" s="26">
        <v>806</v>
      </c>
      <c r="D43" s="26">
        <v>452</v>
      </c>
      <c r="E43" s="26">
        <v>183</v>
      </c>
      <c r="F43" s="27">
        <v>868</v>
      </c>
      <c r="G43" s="27">
        <v>448</v>
      </c>
      <c r="H43" s="28">
        <f t="shared" si="14"/>
        <v>753</v>
      </c>
      <c r="I43" s="27">
        <f t="shared" si="3"/>
        <v>340</v>
      </c>
      <c r="J43" s="29">
        <v>179</v>
      </c>
      <c r="K43" s="29">
        <v>154</v>
      </c>
      <c r="L43" s="29"/>
      <c r="M43" s="29"/>
      <c r="N43" s="29"/>
      <c r="O43" s="29"/>
      <c r="P43" s="29"/>
      <c r="Q43" s="30"/>
      <c r="R43" s="29">
        <v>371</v>
      </c>
      <c r="S43" s="29">
        <v>7</v>
      </c>
      <c r="T43" s="31">
        <v>203</v>
      </c>
      <c r="U43" s="29">
        <v>179</v>
      </c>
      <c r="V43" s="32">
        <f t="shared" si="4"/>
        <v>4.9621087314662277E-2</v>
      </c>
      <c r="W43" s="32">
        <f t="shared" si="5"/>
        <v>0</v>
      </c>
      <c r="X43" s="32">
        <f t="shared" si="12"/>
        <v>0.82079646017699115</v>
      </c>
      <c r="Y43" s="32">
        <f t="shared" si="13"/>
        <v>1.1092896174863387</v>
      </c>
      <c r="Z43" s="32">
        <f t="shared" si="6"/>
        <v>0.86751152073732718</v>
      </c>
      <c r="AA43" s="33">
        <f t="shared" si="7"/>
        <v>2.2405271828665568E-2</v>
      </c>
      <c r="AB43" s="33">
        <f t="shared" si="8"/>
        <v>0</v>
      </c>
      <c r="AC43" s="33">
        <f t="shared" si="9"/>
        <v>1.5486725663716814E-2</v>
      </c>
      <c r="AD43" s="33">
        <f t="shared" si="10"/>
        <v>0.97814207650273222</v>
      </c>
      <c r="AE43" s="33">
        <f t="shared" si="11"/>
        <v>0.7589285714285714</v>
      </c>
    </row>
    <row r="44" spans="1:31" s="25" customFormat="1" x14ac:dyDescent="0.25">
      <c r="A44" s="25" t="s">
        <v>43</v>
      </c>
      <c r="B44" s="26">
        <v>7639</v>
      </c>
      <c r="C44" s="26">
        <v>500</v>
      </c>
      <c r="D44" s="26">
        <v>263</v>
      </c>
      <c r="E44" s="26">
        <v>120</v>
      </c>
      <c r="F44" s="27">
        <v>531</v>
      </c>
      <c r="G44" s="27">
        <v>201</v>
      </c>
      <c r="H44" s="28">
        <f t="shared" si="14"/>
        <v>488</v>
      </c>
      <c r="I44" s="27">
        <f t="shared" si="3"/>
        <v>129</v>
      </c>
      <c r="J44" s="29">
        <v>98</v>
      </c>
      <c r="K44" s="29">
        <v>87</v>
      </c>
      <c r="L44" s="29"/>
      <c r="M44" s="29"/>
      <c r="N44" s="29"/>
      <c r="O44" s="29"/>
      <c r="P44" s="29">
        <v>2</v>
      </c>
      <c r="Q44" s="30"/>
      <c r="R44" s="29">
        <v>245</v>
      </c>
      <c r="S44" s="29">
        <v>2</v>
      </c>
      <c r="T44" s="31">
        <v>143</v>
      </c>
      <c r="U44" s="29">
        <v>40</v>
      </c>
      <c r="V44" s="32">
        <f t="shared" si="4"/>
        <v>6.3882707160623123E-2</v>
      </c>
      <c r="W44" s="32">
        <f t="shared" si="5"/>
        <v>4.0000000000000001E-3</v>
      </c>
      <c r="X44" s="32">
        <f t="shared" si="12"/>
        <v>0.9315589353612167</v>
      </c>
      <c r="Y44" s="32">
        <f t="shared" si="13"/>
        <v>1.1916666666666667</v>
      </c>
      <c r="Z44" s="32">
        <f t="shared" si="6"/>
        <v>0.91902071563088517</v>
      </c>
      <c r="AA44" s="33">
        <f t="shared" si="7"/>
        <v>1.6887027097787669E-2</v>
      </c>
      <c r="AB44" s="33">
        <f t="shared" si="8"/>
        <v>0</v>
      </c>
      <c r="AC44" s="33">
        <f t="shared" si="9"/>
        <v>7.6045627376425855E-3</v>
      </c>
      <c r="AD44" s="33">
        <f t="shared" si="10"/>
        <v>0.33333333333333331</v>
      </c>
      <c r="AE44" s="33">
        <f t="shared" si="11"/>
        <v>0.64179104477611937</v>
      </c>
    </row>
    <row r="45" spans="1:31" s="25" customFormat="1" x14ac:dyDescent="0.25">
      <c r="A45" s="25" t="s">
        <v>44</v>
      </c>
      <c r="B45" s="26">
        <v>18703</v>
      </c>
      <c r="C45" s="26">
        <v>1274</v>
      </c>
      <c r="D45" s="26">
        <v>698</v>
      </c>
      <c r="E45" s="26">
        <v>361</v>
      </c>
      <c r="F45" s="27">
        <v>1546</v>
      </c>
      <c r="G45" s="27">
        <v>586</v>
      </c>
      <c r="H45" s="28">
        <f t="shared" si="14"/>
        <v>794</v>
      </c>
      <c r="I45" s="27">
        <f t="shared" si="3"/>
        <v>301</v>
      </c>
      <c r="J45" s="29">
        <v>339</v>
      </c>
      <c r="K45" s="29">
        <v>261</v>
      </c>
      <c r="L45" s="29"/>
      <c r="M45" s="29"/>
      <c r="N45" s="29"/>
      <c r="O45" s="29"/>
      <c r="P45" s="29"/>
      <c r="Q45" s="30"/>
      <c r="R45" s="29">
        <v>166</v>
      </c>
      <c r="S45" s="29">
        <v>0</v>
      </c>
      <c r="T45" s="31">
        <v>289</v>
      </c>
      <c r="U45" s="29">
        <v>40</v>
      </c>
      <c r="V45" s="32">
        <f t="shared" si="4"/>
        <v>4.2453082393198949E-2</v>
      </c>
      <c r="W45" s="32">
        <f t="shared" si="5"/>
        <v>0</v>
      </c>
      <c r="X45" s="32">
        <f t="shared" si="12"/>
        <v>0.23782234957020057</v>
      </c>
      <c r="Y45" s="32">
        <f t="shared" si="13"/>
        <v>0.80055401662049863</v>
      </c>
      <c r="Z45" s="32">
        <f t="shared" si="6"/>
        <v>0.51358344113842169</v>
      </c>
      <c r="AA45" s="33">
        <f t="shared" si="7"/>
        <v>1.6093674811527563E-2</v>
      </c>
      <c r="AB45" s="33">
        <f t="shared" si="8"/>
        <v>0</v>
      </c>
      <c r="AC45" s="33">
        <f t="shared" si="9"/>
        <v>0</v>
      </c>
      <c r="AD45" s="33">
        <f t="shared" si="10"/>
        <v>0.11080332409972299</v>
      </c>
      <c r="AE45" s="33">
        <f t="shared" si="11"/>
        <v>0.51365187713310578</v>
      </c>
    </row>
    <row r="46" spans="1:31" s="25" customFormat="1" x14ac:dyDescent="0.25">
      <c r="A46" s="25" t="s">
        <v>45</v>
      </c>
      <c r="B46" s="26">
        <v>8809</v>
      </c>
      <c r="C46" s="26">
        <v>645</v>
      </c>
      <c r="D46" s="26">
        <v>416</v>
      </c>
      <c r="E46" s="26">
        <v>170</v>
      </c>
      <c r="F46" s="27">
        <v>810</v>
      </c>
      <c r="G46" s="27">
        <v>380</v>
      </c>
      <c r="H46" s="28">
        <f t="shared" si="14"/>
        <v>667</v>
      </c>
      <c r="I46" s="27">
        <f t="shared" si="3"/>
        <v>201</v>
      </c>
      <c r="J46" s="29">
        <v>137</v>
      </c>
      <c r="K46" s="29">
        <v>123</v>
      </c>
      <c r="L46" s="29"/>
      <c r="M46" s="29"/>
      <c r="N46" s="29"/>
      <c r="O46" s="29"/>
      <c r="P46" s="29"/>
      <c r="Q46" s="30"/>
      <c r="R46" s="29">
        <v>321</v>
      </c>
      <c r="S46" s="29">
        <v>0</v>
      </c>
      <c r="T46" s="31">
        <v>209</v>
      </c>
      <c r="U46" s="29">
        <v>78</v>
      </c>
      <c r="V46" s="32">
        <f t="shared" si="4"/>
        <v>7.5718015665796348E-2</v>
      </c>
      <c r="W46" s="32">
        <f t="shared" si="5"/>
        <v>0</v>
      </c>
      <c r="X46" s="32">
        <f t="shared" si="12"/>
        <v>0.77163461538461542</v>
      </c>
      <c r="Y46" s="32">
        <f t="shared" si="13"/>
        <v>1.2294117647058824</v>
      </c>
      <c r="Z46" s="32">
        <f t="shared" si="6"/>
        <v>0.82345679012345674</v>
      </c>
      <c r="AA46" s="33">
        <f t="shared" si="7"/>
        <v>2.2817572936769212E-2</v>
      </c>
      <c r="AB46" s="33">
        <f t="shared" si="8"/>
        <v>0</v>
      </c>
      <c r="AC46" s="33">
        <f t="shared" si="9"/>
        <v>0</v>
      </c>
      <c r="AD46" s="33">
        <f t="shared" si="10"/>
        <v>0.45882352941176469</v>
      </c>
      <c r="AE46" s="33">
        <f t="shared" si="11"/>
        <v>0.52894736842105261</v>
      </c>
    </row>
    <row r="47" spans="1:31" s="25" customFormat="1" x14ac:dyDescent="0.25">
      <c r="A47" s="25" t="s">
        <v>46</v>
      </c>
      <c r="B47" s="26">
        <v>37324</v>
      </c>
      <c r="C47" s="26">
        <v>2188</v>
      </c>
      <c r="D47" s="26">
        <v>1255</v>
      </c>
      <c r="E47" s="26">
        <v>525</v>
      </c>
      <c r="F47" s="27">
        <v>2581</v>
      </c>
      <c r="G47" s="27">
        <v>1241</v>
      </c>
      <c r="H47" s="28">
        <f t="shared" si="14"/>
        <v>2407</v>
      </c>
      <c r="I47" s="27">
        <f t="shared" si="3"/>
        <v>597</v>
      </c>
      <c r="J47" s="29">
        <v>721</v>
      </c>
      <c r="K47" s="29">
        <v>295</v>
      </c>
      <c r="L47" s="29">
        <v>20</v>
      </c>
      <c r="M47" s="29">
        <v>19</v>
      </c>
      <c r="N47" s="29"/>
      <c r="O47" s="29"/>
      <c r="P47" s="29"/>
      <c r="Q47" s="30"/>
      <c r="R47" s="29">
        <v>1001</v>
      </c>
      <c r="S47" s="29">
        <v>0</v>
      </c>
      <c r="T47" s="31">
        <v>665</v>
      </c>
      <c r="U47" s="29">
        <v>283</v>
      </c>
      <c r="V47" s="32">
        <f t="shared" si="4"/>
        <v>6.4489336619869247E-2</v>
      </c>
      <c r="W47" s="32">
        <f t="shared" si="5"/>
        <v>0</v>
      </c>
      <c r="X47" s="32">
        <f t="shared" si="12"/>
        <v>0.79760956175298803</v>
      </c>
      <c r="Y47" s="32">
        <f t="shared" si="13"/>
        <v>1.2666666666666666</v>
      </c>
      <c r="Z47" s="32">
        <f t="shared" si="6"/>
        <v>0.93258426966292129</v>
      </c>
      <c r="AA47" s="33">
        <f t="shared" si="7"/>
        <v>1.599507019612046E-2</v>
      </c>
      <c r="AB47" s="33">
        <f t="shared" si="8"/>
        <v>0</v>
      </c>
      <c r="AC47" s="33">
        <f t="shared" si="9"/>
        <v>0</v>
      </c>
      <c r="AD47" s="33">
        <f t="shared" si="10"/>
        <v>0.539047619047619</v>
      </c>
      <c r="AE47" s="33">
        <f t="shared" si="11"/>
        <v>0.48106365834004833</v>
      </c>
    </row>
    <row r="48" spans="1:31" s="25" customFormat="1" x14ac:dyDescent="0.25">
      <c r="A48" s="25" t="s">
        <v>47</v>
      </c>
      <c r="B48" s="26">
        <v>26795</v>
      </c>
      <c r="C48" s="26">
        <v>1821</v>
      </c>
      <c r="D48" s="26">
        <v>1011</v>
      </c>
      <c r="E48" s="26">
        <v>473</v>
      </c>
      <c r="F48" s="27">
        <v>2089</v>
      </c>
      <c r="G48" s="27">
        <v>1089</v>
      </c>
      <c r="H48" s="28">
        <f t="shared" si="14"/>
        <v>1325</v>
      </c>
      <c r="I48" s="27">
        <f t="shared" si="3"/>
        <v>926</v>
      </c>
      <c r="J48" s="29">
        <v>377</v>
      </c>
      <c r="K48" s="29">
        <v>377</v>
      </c>
      <c r="L48" s="29"/>
      <c r="M48" s="29"/>
      <c r="N48" s="29"/>
      <c r="O48" s="29"/>
      <c r="P48" s="29"/>
      <c r="Q48" s="30"/>
      <c r="R48" s="29">
        <v>399</v>
      </c>
      <c r="S48" s="29">
        <v>0</v>
      </c>
      <c r="T48" s="31">
        <v>549</v>
      </c>
      <c r="U48" s="29">
        <v>549</v>
      </c>
      <c r="V48" s="32">
        <f t="shared" si="4"/>
        <v>4.9449524164956148E-2</v>
      </c>
      <c r="W48" s="32">
        <f t="shared" si="5"/>
        <v>0</v>
      </c>
      <c r="X48" s="32">
        <f t="shared" si="12"/>
        <v>0.39465875370919884</v>
      </c>
      <c r="Y48" s="32">
        <f t="shared" si="13"/>
        <v>1.1606765327695561</v>
      </c>
      <c r="Z48" s="32">
        <f t="shared" si="6"/>
        <v>0.63427477261847776</v>
      </c>
      <c r="AA48" s="33">
        <f t="shared" si="7"/>
        <v>3.4558686322075011E-2</v>
      </c>
      <c r="AB48" s="33">
        <f t="shared" si="8"/>
        <v>0</v>
      </c>
      <c r="AC48" s="33">
        <f t="shared" si="9"/>
        <v>0</v>
      </c>
      <c r="AD48" s="33">
        <f t="shared" si="10"/>
        <v>1.1606765327695561</v>
      </c>
      <c r="AE48" s="33">
        <f t="shared" si="11"/>
        <v>0.85032139577594124</v>
      </c>
    </row>
    <row r="49" spans="1:31" s="25" customFormat="1" x14ac:dyDescent="0.25">
      <c r="A49" s="25" t="s">
        <v>48</v>
      </c>
      <c r="B49" s="26">
        <v>6496</v>
      </c>
      <c r="C49" s="26">
        <v>459</v>
      </c>
      <c r="D49" s="26">
        <v>268</v>
      </c>
      <c r="E49" s="26">
        <v>114</v>
      </c>
      <c r="F49" s="27">
        <v>548</v>
      </c>
      <c r="G49" s="27">
        <v>228</v>
      </c>
      <c r="H49" s="28">
        <f t="shared" si="14"/>
        <v>445</v>
      </c>
      <c r="I49" s="27">
        <f t="shared" si="3"/>
        <v>142</v>
      </c>
      <c r="J49" s="29">
        <v>112</v>
      </c>
      <c r="K49" s="29">
        <v>92</v>
      </c>
      <c r="L49" s="29"/>
      <c r="M49" s="29"/>
      <c r="N49" s="29"/>
      <c r="O49" s="29"/>
      <c r="P49" s="29"/>
      <c r="Q49" s="30"/>
      <c r="R49" s="29">
        <v>198</v>
      </c>
      <c r="S49" s="29">
        <v>15</v>
      </c>
      <c r="T49" s="31">
        <v>135</v>
      </c>
      <c r="U49" s="29">
        <v>35</v>
      </c>
      <c r="V49" s="32">
        <f t="shared" si="4"/>
        <v>6.8503694581280791E-2</v>
      </c>
      <c r="W49" s="32">
        <f t="shared" si="5"/>
        <v>0</v>
      </c>
      <c r="X49" s="32">
        <f t="shared" si="12"/>
        <v>0.73880597014925375</v>
      </c>
      <c r="Y49" s="32">
        <f t="shared" si="13"/>
        <v>1.1842105263157894</v>
      </c>
      <c r="Z49" s="32">
        <f t="shared" si="6"/>
        <v>0.81204379562043794</v>
      </c>
      <c r="AA49" s="33">
        <f t="shared" si="7"/>
        <v>2.185960591133005E-2</v>
      </c>
      <c r="AB49" s="33">
        <f t="shared" si="8"/>
        <v>0</v>
      </c>
      <c r="AC49" s="33">
        <f t="shared" si="9"/>
        <v>5.5970149253731345E-2</v>
      </c>
      <c r="AD49" s="33">
        <f t="shared" si="10"/>
        <v>0.30701754385964913</v>
      </c>
      <c r="AE49" s="33">
        <f t="shared" si="11"/>
        <v>0.6228070175438597</v>
      </c>
    </row>
    <row r="50" spans="1:31" s="25" customFormat="1" x14ac:dyDescent="0.25">
      <c r="A50" s="25" t="s">
        <v>49</v>
      </c>
      <c r="B50" s="26">
        <v>185706</v>
      </c>
      <c r="C50" s="26">
        <v>10283</v>
      </c>
      <c r="D50" s="26">
        <v>4085</v>
      </c>
      <c r="E50" s="26">
        <v>1310</v>
      </c>
      <c r="F50" s="27">
        <v>8826</v>
      </c>
      <c r="G50" s="27">
        <v>3415</v>
      </c>
      <c r="H50" s="28">
        <f t="shared" si="14"/>
        <v>6610</v>
      </c>
      <c r="I50" s="27">
        <f t="shared" si="3"/>
        <v>1918</v>
      </c>
      <c r="J50" s="29">
        <v>2113</v>
      </c>
      <c r="K50" s="29">
        <v>1040</v>
      </c>
      <c r="L50" s="29">
        <v>36</v>
      </c>
      <c r="M50" s="29">
        <v>36</v>
      </c>
      <c r="N50" s="29"/>
      <c r="O50" s="29"/>
      <c r="P50" s="29"/>
      <c r="Q50" s="30"/>
      <c r="R50" s="29">
        <v>3052</v>
      </c>
      <c r="S50" s="29">
        <v>102</v>
      </c>
      <c r="T50" s="31">
        <v>1409</v>
      </c>
      <c r="U50" s="29">
        <v>740</v>
      </c>
      <c r="V50" s="32">
        <f t="shared" si="4"/>
        <v>3.559389572765554E-2</v>
      </c>
      <c r="W50" s="32">
        <f t="shared" si="5"/>
        <v>0</v>
      </c>
      <c r="X50" s="32">
        <f t="shared" si="12"/>
        <v>0.74712362301101587</v>
      </c>
      <c r="Y50" s="32">
        <f t="shared" si="13"/>
        <v>1.0755725190839696</v>
      </c>
      <c r="Z50" s="32">
        <f t="shared" si="6"/>
        <v>0.74892363471561296</v>
      </c>
      <c r="AA50" s="33">
        <f t="shared" si="7"/>
        <v>1.032815310221533E-2</v>
      </c>
      <c r="AB50" s="33">
        <f t="shared" si="8"/>
        <v>0</v>
      </c>
      <c r="AC50" s="33">
        <f t="shared" si="9"/>
        <v>2.4969400244798042E-2</v>
      </c>
      <c r="AD50" s="33">
        <f t="shared" si="10"/>
        <v>0.56488549618320616</v>
      </c>
      <c r="AE50" s="33">
        <f t="shared" si="11"/>
        <v>0.56163982430453885</v>
      </c>
    </row>
    <row r="51" spans="1:31" s="25" customFormat="1" x14ac:dyDescent="0.25">
      <c r="A51" s="25" t="s">
        <v>50</v>
      </c>
      <c r="B51" s="26">
        <v>14540</v>
      </c>
      <c r="C51" s="26">
        <v>822</v>
      </c>
      <c r="D51" s="26">
        <v>455</v>
      </c>
      <c r="E51" s="26">
        <v>230</v>
      </c>
      <c r="F51" s="27">
        <v>889</v>
      </c>
      <c r="G51" s="27">
        <v>309</v>
      </c>
      <c r="H51" s="28">
        <f t="shared" si="14"/>
        <v>692</v>
      </c>
      <c r="I51" s="27">
        <f t="shared" si="3"/>
        <v>158</v>
      </c>
      <c r="J51" s="29">
        <v>140</v>
      </c>
      <c r="K51" s="29">
        <v>117</v>
      </c>
      <c r="L51" s="29"/>
      <c r="M51" s="29"/>
      <c r="N51" s="29"/>
      <c r="O51" s="29"/>
      <c r="P51" s="29"/>
      <c r="Q51" s="30"/>
      <c r="R51" s="29">
        <v>330</v>
      </c>
      <c r="S51" s="29">
        <v>0</v>
      </c>
      <c r="T51" s="31">
        <v>222</v>
      </c>
      <c r="U51" s="29">
        <v>41</v>
      </c>
      <c r="V51" s="32">
        <f t="shared" si="4"/>
        <v>4.7592847317744151E-2</v>
      </c>
      <c r="W51" s="32">
        <f t="shared" si="5"/>
        <v>0</v>
      </c>
      <c r="X51" s="32">
        <f t="shared" si="12"/>
        <v>0.72527472527472525</v>
      </c>
      <c r="Y51" s="32">
        <f t="shared" si="13"/>
        <v>0.9652173913043478</v>
      </c>
      <c r="Z51" s="32">
        <f t="shared" si="6"/>
        <v>0.77840269966254216</v>
      </c>
      <c r="AA51" s="33">
        <f t="shared" si="7"/>
        <v>1.0866574965612105E-2</v>
      </c>
      <c r="AB51" s="33">
        <f t="shared" si="8"/>
        <v>0</v>
      </c>
      <c r="AC51" s="33">
        <f t="shared" si="9"/>
        <v>0</v>
      </c>
      <c r="AD51" s="33">
        <f t="shared" si="10"/>
        <v>0.17826086956521739</v>
      </c>
      <c r="AE51" s="33">
        <f t="shared" si="11"/>
        <v>0.51132686084142398</v>
      </c>
    </row>
    <row r="52" spans="1:31" s="25" customFormat="1" x14ac:dyDescent="0.25">
      <c r="A52" s="25" t="s">
        <v>51</v>
      </c>
      <c r="B52" s="26">
        <v>3285</v>
      </c>
      <c r="C52" s="26">
        <v>245</v>
      </c>
      <c r="D52" s="26">
        <v>121</v>
      </c>
      <c r="E52" s="26">
        <v>65</v>
      </c>
      <c r="F52" s="27">
        <v>249</v>
      </c>
      <c r="G52" s="27">
        <v>149</v>
      </c>
      <c r="H52" s="28">
        <f t="shared" si="14"/>
        <v>235</v>
      </c>
      <c r="I52" s="27">
        <f t="shared" si="3"/>
        <v>113</v>
      </c>
      <c r="J52" s="29">
        <v>60</v>
      </c>
      <c r="K52" s="29">
        <v>50</v>
      </c>
      <c r="L52" s="29"/>
      <c r="M52" s="29"/>
      <c r="N52" s="29"/>
      <c r="O52" s="29"/>
      <c r="P52" s="29"/>
      <c r="Q52" s="30"/>
      <c r="R52" s="29">
        <v>109</v>
      </c>
      <c r="S52" s="29">
        <v>0</v>
      </c>
      <c r="T52" s="31">
        <v>66</v>
      </c>
      <c r="U52" s="29">
        <v>63</v>
      </c>
      <c r="V52" s="32">
        <f t="shared" si="4"/>
        <v>7.1537290715372903E-2</v>
      </c>
      <c r="W52" s="32">
        <f t="shared" si="5"/>
        <v>0</v>
      </c>
      <c r="X52" s="32">
        <f t="shared" si="12"/>
        <v>0.90082644628099173</v>
      </c>
      <c r="Y52" s="32">
        <f t="shared" si="13"/>
        <v>1.0153846153846153</v>
      </c>
      <c r="Z52" s="32">
        <f t="shared" si="6"/>
        <v>0.94377510040160639</v>
      </c>
      <c r="AA52" s="33">
        <f t="shared" si="7"/>
        <v>3.439878234398782E-2</v>
      </c>
      <c r="AB52" s="33">
        <f t="shared" si="8"/>
        <v>0</v>
      </c>
      <c r="AC52" s="33">
        <f t="shared" si="9"/>
        <v>0</v>
      </c>
      <c r="AD52" s="33">
        <f t="shared" si="10"/>
        <v>0.96923076923076923</v>
      </c>
      <c r="AE52" s="33">
        <f t="shared" si="11"/>
        <v>0.75838926174496646</v>
      </c>
    </row>
    <row r="53" spans="1:31" s="25" customFormat="1" x14ac:dyDescent="0.25">
      <c r="A53" s="25" t="s">
        <v>52</v>
      </c>
      <c r="B53" s="26">
        <v>9665</v>
      </c>
      <c r="C53" s="26">
        <v>604</v>
      </c>
      <c r="D53" s="26">
        <v>335</v>
      </c>
      <c r="E53" s="26">
        <v>156</v>
      </c>
      <c r="F53" s="27">
        <v>633</v>
      </c>
      <c r="G53" s="27">
        <v>213</v>
      </c>
      <c r="H53" s="28">
        <f t="shared" si="14"/>
        <v>411</v>
      </c>
      <c r="I53" s="27">
        <f t="shared" si="3"/>
        <v>115</v>
      </c>
      <c r="J53" s="29">
        <v>94</v>
      </c>
      <c r="K53" s="29">
        <v>83</v>
      </c>
      <c r="L53" s="29"/>
      <c r="M53" s="29"/>
      <c r="N53" s="29"/>
      <c r="O53" s="29"/>
      <c r="P53" s="29"/>
      <c r="Q53" s="30"/>
      <c r="R53" s="29">
        <v>137</v>
      </c>
      <c r="S53" s="29">
        <v>0</v>
      </c>
      <c r="T53" s="31">
        <v>180</v>
      </c>
      <c r="U53" s="29">
        <v>32</v>
      </c>
      <c r="V53" s="32">
        <f t="shared" si="4"/>
        <v>4.2524573202276254E-2</v>
      </c>
      <c r="W53" s="32">
        <f t="shared" si="5"/>
        <v>0</v>
      </c>
      <c r="X53" s="32">
        <f t="shared" si="12"/>
        <v>0.40895522388059702</v>
      </c>
      <c r="Y53" s="32">
        <f t="shared" si="13"/>
        <v>1.1538461538461537</v>
      </c>
      <c r="Z53" s="32">
        <f t="shared" si="6"/>
        <v>0.64928909952606639</v>
      </c>
      <c r="AA53" s="33">
        <f t="shared" si="7"/>
        <v>1.189860320744956E-2</v>
      </c>
      <c r="AB53" s="33">
        <f t="shared" si="8"/>
        <v>0</v>
      </c>
      <c r="AC53" s="33">
        <f t="shared" si="9"/>
        <v>0</v>
      </c>
      <c r="AD53" s="33">
        <f t="shared" si="10"/>
        <v>0.20512820512820512</v>
      </c>
      <c r="AE53" s="33">
        <f t="shared" si="11"/>
        <v>0.539906103286385</v>
      </c>
    </row>
    <row r="54" spans="1:31" s="25" customFormat="1" x14ac:dyDescent="0.25">
      <c r="A54" s="25" t="s">
        <v>53</v>
      </c>
      <c r="B54" s="26">
        <v>6627</v>
      </c>
      <c r="C54" s="26">
        <v>524</v>
      </c>
      <c r="D54" s="26">
        <v>336</v>
      </c>
      <c r="E54" s="26">
        <v>134</v>
      </c>
      <c r="F54" s="27">
        <v>581</v>
      </c>
      <c r="G54" s="27">
        <v>281</v>
      </c>
      <c r="H54" s="28">
        <f t="shared" si="14"/>
        <v>351</v>
      </c>
      <c r="I54" s="27">
        <f t="shared" si="3"/>
        <v>140</v>
      </c>
      <c r="J54" s="29">
        <v>79</v>
      </c>
      <c r="K54" s="29">
        <v>73</v>
      </c>
      <c r="L54" s="29"/>
      <c r="M54" s="29"/>
      <c r="N54" s="29"/>
      <c r="O54" s="29"/>
      <c r="P54" s="29"/>
      <c r="Q54" s="30"/>
      <c r="R54" s="29">
        <v>150</v>
      </c>
      <c r="S54" s="29">
        <v>0</v>
      </c>
      <c r="T54" s="31">
        <v>122</v>
      </c>
      <c r="U54" s="29">
        <v>67</v>
      </c>
      <c r="V54" s="32">
        <f t="shared" si="4"/>
        <v>5.2965142598460843E-2</v>
      </c>
      <c r="W54" s="32">
        <f t="shared" si="5"/>
        <v>0</v>
      </c>
      <c r="X54" s="32">
        <f t="shared" si="12"/>
        <v>0.44642857142857145</v>
      </c>
      <c r="Y54" s="32">
        <f t="shared" si="13"/>
        <v>0.91044776119402981</v>
      </c>
      <c r="Z54" s="32">
        <f t="shared" si="6"/>
        <v>0.60413080895008608</v>
      </c>
      <c r="AA54" s="33">
        <f t="shared" si="7"/>
        <v>2.1125697902519995E-2</v>
      </c>
      <c r="AB54" s="33">
        <f t="shared" si="8"/>
        <v>0</v>
      </c>
      <c r="AC54" s="33">
        <f t="shared" si="9"/>
        <v>0</v>
      </c>
      <c r="AD54" s="33">
        <f t="shared" si="10"/>
        <v>0.5</v>
      </c>
      <c r="AE54" s="33">
        <f t="shared" si="11"/>
        <v>0.49822064056939502</v>
      </c>
    </row>
    <row r="55" spans="1:31" s="25" customFormat="1" x14ac:dyDescent="0.25">
      <c r="A55" s="25" t="s">
        <v>54</v>
      </c>
      <c r="B55" s="26">
        <v>9359</v>
      </c>
      <c r="C55" s="26">
        <v>522</v>
      </c>
      <c r="D55" s="26">
        <v>267</v>
      </c>
      <c r="E55" s="26">
        <v>130</v>
      </c>
      <c r="F55" s="27">
        <v>590</v>
      </c>
      <c r="G55" s="27">
        <v>360</v>
      </c>
      <c r="H55" s="28">
        <f t="shared" si="14"/>
        <v>483</v>
      </c>
      <c r="I55" s="27">
        <f t="shared" si="3"/>
        <v>249</v>
      </c>
      <c r="J55" s="29">
        <v>154</v>
      </c>
      <c r="K55" s="29">
        <v>149</v>
      </c>
      <c r="L55" s="29"/>
      <c r="M55" s="29"/>
      <c r="N55" s="29"/>
      <c r="O55" s="29"/>
      <c r="P55" s="29"/>
      <c r="Q55" s="30"/>
      <c r="R55" s="29">
        <v>171</v>
      </c>
      <c r="S55" s="29">
        <v>0</v>
      </c>
      <c r="T55" s="31">
        <v>158</v>
      </c>
      <c r="U55" s="29">
        <v>100</v>
      </c>
      <c r="V55" s="32">
        <f t="shared" si="4"/>
        <v>5.1608077786088259E-2</v>
      </c>
      <c r="W55" s="32">
        <f t="shared" si="5"/>
        <v>0</v>
      </c>
      <c r="X55" s="32">
        <f t="shared" si="12"/>
        <v>0.6404494382022472</v>
      </c>
      <c r="Y55" s="32">
        <f t="shared" si="13"/>
        <v>1.2153846153846153</v>
      </c>
      <c r="Z55" s="32">
        <f t="shared" si="6"/>
        <v>0.81864406779661014</v>
      </c>
      <c r="AA55" s="33">
        <f t="shared" si="7"/>
        <v>2.6605406560529971E-2</v>
      </c>
      <c r="AB55" s="33">
        <f t="shared" si="8"/>
        <v>0</v>
      </c>
      <c r="AC55" s="33">
        <f t="shared" si="9"/>
        <v>0</v>
      </c>
      <c r="AD55" s="33">
        <f t="shared" si="10"/>
        <v>0.76923076923076927</v>
      </c>
      <c r="AE55" s="33">
        <f t="shared" si="11"/>
        <v>0.69166666666666665</v>
      </c>
    </row>
    <row r="56" spans="1:31" s="25" customFormat="1" x14ac:dyDescent="0.25">
      <c r="A56" s="25" t="s">
        <v>55</v>
      </c>
      <c r="B56" s="26">
        <v>35122</v>
      </c>
      <c r="C56" s="26">
        <v>1672</v>
      </c>
      <c r="D56" s="26">
        <v>1056</v>
      </c>
      <c r="E56" s="26">
        <v>399</v>
      </c>
      <c r="F56" s="27">
        <v>2206</v>
      </c>
      <c r="G56" s="27">
        <v>826</v>
      </c>
      <c r="H56" s="28">
        <f t="shared" si="14"/>
        <v>1280</v>
      </c>
      <c r="I56" s="27">
        <f t="shared" si="3"/>
        <v>510</v>
      </c>
      <c r="J56" s="29">
        <v>376</v>
      </c>
      <c r="K56" s="29">
        <v>245</v>
      </c>
      <c r="L56" s="29"/>
      <c r="M56" s="29"/>
      <c r="N56" s="29"/>
      <c r="O56" s="29"/>
      <c r="P56" s="29"/>
      <c r="Q56" s="30"/>
      <c r="R56" s="29">
        <v>461</v>
      </c>
      <c r="S56" s="29">
        <v>3</v>
      </c>
      <c r="T56" s="31">
        <v>443</v>
      </c>
      <c r="U56" s="29">
        <v>262</v>
      </c>
      <c r="V56" s="32">
        <f t="shared" si="4"/>
        <v>3.6444393827230796E-2</v>
      </c>
      <c r="W56" s="32">
        <f t="shared" si="5"/>
        <v>0</v>
      </c>
      <c r="X56" s="32">
        <f t="shared" si="12"/>
        <v>0.43655303030303028</v>
      </c>
      <c r="Y56" s="32">
        <f t="shared" si="13"/>
        <v>1.1102756892230576</v>
      </c>
      <c r="Z56" s="32">
        <f t="shared" si="6"/>
        <v>0.58023572076155938</v>
      </c>
      <c r="AA56" s="33">
        <f t="shared" si="7"/>
        <v>1.452081316553727E-2</v>
      </c>
      <c r="AB56" s="33">
        <f t="shared" si="8"/>
        <v>0</v>
      </c>
      <c r="AC56" s="33">
        <f t="shared" si="9"/>
        <v>2.840909090909091E-3</v>
      </c>
      <c r="AD56" s="33">
        <f t="shared" si="10"/>
        <v>0.65664160401002503</v>
      </c>
      <c r="AE56" s="33">
        <f t="shared" si="11"/>
        <v>0.61743341404358354</v>
      </c>
    </row>
    <row r="57" spans="1:31" s="25" customFormat="1" x14ac:dyDescent="0.25">
      <c r="A57" s="25" t="s">
        <v>56</v>
      </c>
      <c r="B57" s="26">
        <v>23867</v>
      </c>
      <c r="C57" s="26">
        <v>1828</v>
      </c>
      <c r="D57" s="26">
        <v>1241</v>
      </c>
      <c r="E57" s="26">
        <v>576</v>
      </c>
      <c r="F57" s="27">
        <v>2261</v>
      </c>
      <c r="G57" s="27">
        <v>731</v>
      </c>
      <c r="H57" s="28">
        <f t="shared" si="14"/>
        <v>1480</v>
      </c>
      <c r="I57" s="27">
        <f t="shared" si="3"/>
        <v>338</v>
      </c>
      <c r="J57" s="29">
        <v>332</v>
      </c>
      <c r="K57" s="29">
        <v>257</v>
      </c>
      <c r="L57" s="29"/>
      <c r="M57" s="29"/>
      <c r="N57" s="29"/>
      <c r="O57" s="29"/>
      <c r="P57" s="29"/>
      <c r="Q57" s="30"/>
      <c r="R57" s="29">
        <v>632</v>
      </c>
      <c r="S57" s="29">
        <v>0</v>
      </c>
      <c r="T57" s="31">
        <v>516</v>
      </c>
      <c r="U57" s="29">
        <v>81</v>
      </c>
      <c r="V57" s="32">
        <f t="shared" si="4"/>
        <v>6.201030711861566E-2</v>
      </c>
      <c r="W57" s="32">
        <f t="shared" si="5"/>
        <v>0</v>
      </c>
      <c r="X57" s="32">
        <f t="shared" si="12"/>
        <v>0.50926672038678489</v>
      </c>
      <c r="Y57" s="32">
        <f t="shared" si="13"/>
        <v>0.89583333333333337</v>
      </c>
      <c r="Z57" s="32">
        <f t="shared" si="6"/>
        <v>0.65457762052189294</v>
      </c>
      <c r="AA57" s="33">
        <f t="shared" si="7"/>
        <v>1.4161813382494658E-2</v>
      </c>
      <c r="AB57" s="33">
        <f t="shared" si="8"/>
        <v>0</v>
      </c>
      <c r="AC57" s="33">
        <f t="shared" si="9"/>
        <v>0</v>
      </c>
      <c r="AD57" s="33">
        <f t="shared" si="10"/>
        <v>0.140625</v>
      </c>
      <c r="AE57" s="33">
        <f t="shared" si="11"/>
        <v>0.46238030095759236</v>
      </c>
    </row>
    <row r="58" spans="1:31" s="25" customFormat="1" x14ac:dyDescent="0.25">
      <c r="A58" s="25" t="s">
        <v>57</v>
      </c>
      <c r="B58" s="26">
        <v>28693</v>
      </c>
      <c r="C58" s="26">
        <v>1660</v>
      </c>
      <c r="D58" s="26">
        <v>1002</v>
      </c>
      <c r="E58" s="26">
        <v>477</v>
      </c>
      <c r="F58" s="27">
        <v>2227</v>
      </c>
      <c r="G58" s="27">
        <v>1277</v>
      </c>
      <c r="H58" s="28">
        <f t="shared" si="14"/>
        <v>1781</v>
      </c>
      <c r="I58" s="27">
        <f t="shared" si="3"/>
        <v>937</v>
      </c>
      <c r="J58" s="29">
        <v>360</v>
      </c>
      <c r="K58" s="29">
        <v>322</v>
      </c>
      <c r="L58" s="29"/>
      <c r="M58" s="29"/>
      <c r="N58" s="29">
        <v>260</v>
      </c>
      <c r="O58" s="29">
        <v>248</v>
      </c>
      <c r="P58" s="29"/>
      <c r="Q58" s="30"/>
      <c r="R58" s="29">
        <v>676</v>
      </c>
      <c r="S58" s="29">
        <v>10</v>
      </c>
      <c r="T58" s="31">
        <v>485</v>
      </c>
      <c r="U58" s="29">
        <v>357</v>
      </c>
      <c r="V58" s="32">
        <f t="shared" si="4"/>
        <v>6.2070888369985713E-2</v>
      </c>
      <c r="W58" s="32">
        <f t="shared" si="5"/>
        <v>0</v>
      </c>
      <c r="X58" s="32">
        <f t="shared" si="12"/>
        <v>0.67465069860279436</v>
      </c>
      <c r="Y58" s="32">
        <f t="shared" si="13"/>
        <v>1.0167714884696017</v>
      </c>
      <c r="Z58" s="32">
        <f t="shared" si="6"/>
        <v>0.79973057925460256</v>
      </c>
      <c r="AA58" s="33">
        <f t="shared" si="7"/>
        <v>3.2656048513574738E-2</v>
      </c>
      <c r="AB58" s="33">
        <f t="shared" si="8"/>
        <v>0</v>
      </c>
      <c r="AC58" s="33">
        <f t="shared" si="9"/>
        <v>9.9800399201596807E-3</v>
      </c>
      <c r="AD58" s="33">
        <f t="shared" si="10"/>
        <v>0.74842767295597479</v>
      </c>
      <c r="AE58" s="33">
        <f t="shared" si="11"/>
        <v>0.73375097885669538</v>
      </c>
    </row>
    <row r="59" spans="1:31" s="25" customFormat="1" x14ac:dyDescent="0.25">
      <c r="A59" s="25" t="s">
        <v>58</v>
      </c>
      <c r="B59" s="26">
        <v>29692</v>
      </c>
      <c r="C59" s="26">
        <v>1914</v>
      </c>
      <c r="D59" s="26">
        <v>990</v>
      </c>
      <c r="E59" s="26">
        <v>524</v>
      </c>
      <c r="F59" s="27">
        <v>2359</v>
      </c>
      <c r="G59" s="27">
        <v>729</v>
      </c>
      <c r="H59" s="28">
        <f t="shared" si="14"/>
        <v>2088</v>
      </c>
      <c r="I59" s="27">
        <f t="shared" si="3"/>
        <v>490</v>
      </c>
      <c r="J59" s="29">
        <v>809</v>
      </c>
      <c r="K59" s="29">
        <v>362</v>
      </c>
      <c r="L59" s="29">
        <v>21</v>
      </c>
      <c r="M59" s="29">
        <v>21</v>
      </c>
      <c r="N59" s="29"/>
      <c r="O59" s="29"/>
      <c r="P59" s="29"/>
      <c r="Q59" s="30"/>
      <c r="R59" s="29">
        <v>698</v>
      </c>
      <c r="S59" s="29">
        <v>0</v>
      </c>
      <c r="T59" s="31">
        <v>560</v>
      </c>
      <c r="U59" s="29">
        <v>107</v>
      </c>
      <c r="V59" s="32">
        <f t="shared" si="4"/>
        <v>7.0321972248417089E-2</v>
      </c>
      <c r="W59" s="32">
        <f t="shared" si="5"/>
        <v>0</v>
      </c>
      <c r="X59" s="32">
        <f t="shared" si="12"/>
        <v>0.70505050505050504</v>
      </c>
      <c r="Y59" s="32">
        <f t="shared" si="13"/>
        <v>1.0687022900763359</v>
      </c>
      <c r="Z59" s="32">
        <f t="shared" si="6"/>
        <v>0.88512081390419672</v>
      </c>
      <c r="AA59" s="33">
        <f t="shared" si="7"/>
        <v>1.6502761686649603E-2</v>
      </c>
      <c r="AB59" s="33">
        <f t="shared" si="8"/>
        <v>0</v>
      </c>
      <c r="AC59" s="33">
        <f t="shared" si="9"/>
        <v>0</v>
      </c>
      <c r="AD59" s="33">
        <f t="shared" si="10"/>
        <v>0.20419847328244276</v>
      </c>
      <c r="AE59" s="33">
        <f>I59/G59</f>
        <v>0.67215363511659809</v>
      </c>
    </row>
    <row r="60" spans="1:31" s="25" customFormat="1" x14ac:dyDescent="0.25">
      <c r="A60" s="25" t="s">
        <v>59</v>
      </c>
      <c r="B60" s="26">
        <v>19809</v>
      </c>
      <c r="C60" s="26">
        <v>1181</v>
      </c>
      <c r="D60" s="26">
        <v>781</v>
      </c>
      <c r="E60" s="26">
        <v>386</v>
      </c>
      <c r="F60" s="27">
        <v>1663</v>
      </c>
      <c r="G60" s="27">
        <v>623</v>
      </c>
      <c r="H60" s="28">
        <f t="shared" si="14"/>
        <v>1159</v>
      </c>
      <c r="I60" s="27">
        <f t="shared" si="3"/>
        <v>372</v>
      </c>
      <c r="J60" s="29">
        <v>300</v>
      </c>
      <c r="K60" s="29">
        <v>296</v>
      </c>
      <c r="L60" s="29"/>
      <c r="M60" s="29"/>
      <c r="N60" s="29"/>
      <c r="O60" s="29"/>
      <c r="P60" s="29"/>
      <c r="Q60" s="30"/>
      <c r="R60" s="29">
        <v>407</v>
      </c>
      <c r="S60" s="29">
        <v>1</v>
      </c>
      <c r="T60" s="31">
        <v>452</v>
      </c>
      <c r="U60" s="29">
        <v>75</v>
      </c>
      <c r="V60" s="32">
        <f t="shared" si="4"/>
        <v>5.8508758645060326E-2</v>
      </c>
      <c r="W60" s="32">
        <f t="shared" si="5"/>
        <v>0</v>
      </c>
      <c r="X60" s="32">
        <f t="shared" si="12"/>
        <v>0.52112676056338025</v>
      </c>
      <c r="Y60" s="32">
        <f t="shared" si="13"/>
        <v>1.1709844559585492</v>
      </c>
      <c r="Z60" s="32">
        <f t="shared" si="6"/>
        <v>0.69693325315694532</v>
      </c>
      <c r="AA60" s="33">
        <f t="shared" si="7"/>
        <v>1.8779342723004695E-2</v>
      </c>
      <c r="AB60" s="33">
        <f t="shared" si="8"/>
        <v>0</v>
      </c>
      <c r="AC60" s="33">
        <f t="shared" si="9"/>
        <v>1.2804097311139564E-3</v>
      </c>
      <c r="AD60" s="33">
        <f t="shared" si="10"/>
        <v>0.19430051813471502</v>
      </c>
      <c r="AE60" s="33">
        <f t="shared" si="11"/>
        <v>0.5971107544141252</v>
      </c>
    </row>
    <row r="61" spans="1:31" s="25" customFormat="1" x14ac:dyDescent="0.25">
      <c r="A61" s="25" t="s">
        <v>60</v>
      </c>
      <c r="B61" s="26">
        <v>10284</v>
      </c>
      <c r="C61" s="26">
        <v>517</v>
      </c>
      <c r="D61" s="26">
        <v>275</v>
      </c>
      <c r="E61" s="26">
        <v>116</v>
      </c>
      <c r="F61" s="27">
        <v>705</v>
      </c>
      <c r="G61" s="27">
        <v>325</v>
      </c>
      <c r="H61" s="28">
        <f t="shared" si="14"/>
        <v>558</v>
      </c>
      <c r="I61" s="27">
        <f t="shared" si="3"/>
        <v>246</v>
      </c>
      <c r="J61" s="29">
        <v>199</v>
      </c>
      <c r="K61" s="29">
        <v>195</v>
      </c>
      <c r="L61" s="29"/>
      <c r="M61" s="29"/>
      <c r="N61" s="29"/>
      <c r="O61" s="29"/>
      <c r="P61" s="29"/>
      <c r="Q61" s="30"/>
      <c r="R61" s="29">
        <v>226</v>
      </c>
      <c r="S61" s="29">
        <v>0</v>
      </c>
      <c r="T61" s="31">
        <v>133</v>
      </c>
      <c r="U61" s="29">
        <v>51</v>
      </c>
      <c r="V61" s="32">
        <f t="shared" si="4"/>
        <v>5.4259043173862313E-2</v>
      </c>
      <c r="W61" s="32">
        <f t="shared" si="5"/>
        <v>0</v>
      </c>
      <c r="X61" s="32">
        <f t="shared" si="12"/>
        <v>0.82181818181818178</v>
      </c>
      <c r="Y61" s="32">
        <f t="shared" si="13"/>
        <v>1.146551724137931</v>
      </c>
      <c r="Z61" s="32">
        <f t="shared" si="6"/>
        <v>0.79148936170212769</v>
      </c>
      <c r="AA61" s="33">
        <f t="shared" si="7"/>
        <v>2.3920653442240373E-2</v>
      </c>
      <c r="AB61" s="33">
        <f t="shared" si="8"/>
        <v>0</v>
      </c>
      <c r="AC61" s="33">
        <f t="shared" si="9"/>
        <v>0</v>
      </c>
      <c r="AD61" s="33">
        <f t="shared" si="10"/>
        <v>0.43965517241379309</v>
      </c>
      <c r="AE61" s="33">
        <f t="shared" si="11"/>
        <v>0.75692307692307692</v>
      </c>
    </row>
    <row r="62" spans="1:31" s="25" customFormat="1" x14ac:dyDescent="0.25">
      <c r="A62" s="25" t="s">
        <v>61</v>
      </c>
      <c r="B62" s="26">
        <v>18773</v>
      </c>
      <c r="C62" s="26">
        <v>1340</v>
      </c>
      <c r="D62" s="26">
        <v>892</v>
      </c>
      <c r="E62" s="26">
        <v>438</v>
      </c>
      <c r="F62" s="27">
        <v>1763</v>
      </c>
      <c r="G62" s="27">
        <v>933</v>
      </c>
      <c r="H62" s="28">
        <f t="shared" si="14"/>
        <v>1476</v>
      </c>
      <c r="I62" s="27">
        <f t="shared" si="3"/>
        <v>620</v>
      </c>
      <c r="J62" s="29">
        <v>291</v>
      </c>
      <c r="K62" s="29">
        <v>270</v>
      </c>
      <c r="L62" s="29">
        <v>48</v>
      </c>
      <c r="M62" s="29">
        <v>48</v>
      </c>
      <c r="N62" s="29"/>
      <c r="O62" s="29"/>
      <c r="P62" s="29"/>
      <c r="Q62" s="30"/>
      <c r="R62" s="29">
        <v>705</v>
      </c>
      <c r="S62" s="29">
        <v>2</v>
      </c>
      <c r="T62" s="31">
        <v>432</v>
      </c>
      <c r="U62" s="29">
        <v>300</v>
      </c>
      <c r="V62" s="32">
        <f t="shared" si="4"/>
        <v>7.8623555105736959E-2</v>
      </c>
      <c r="W62" s="32">
        <f t="shared" si="5"/>
        <v>0</v>
      </c>
      <c r="X62" s="32">
        <f t="shared" si="12"/>
        <v>0.79035874439461884</v>
      </c>
      <c r="Y62" s="32">
        <f t="shared" si="13"/>
        <v>0.98630136986301364</v>
      </c>
      <c r="Z62" s="32">
        <f>H62/F62</f>
        <v>0.83720930232558144</v>
      </c>
      <c r="AA62" s="33">
        <f t="shared" si="7"/>
        <v>3.3026154583710651E-2</v>
      </c>
      <c r="AB62" s="33">
        <f t="shared" si="8"/>
        <v>0</v>
      </c>
      <c r="AC62" s="33">
        <f t="shared" si="9"/>
        <v>2.242152466367713E-3</v>
      </c>
      <c r="AD62" s="33">
        <f t="shared" si="10"/>
        <v>0.68493150684931503</v>
      </c>
      <c r="AE62" s="33">
        <f t="shared" si="11"/>
        <v>0.66452304394426576</v>
      </c>
    </row>
    <row r="63" spans="1:31" s="25" customFormat="1" x14ac:dyDescent="0.25">
      <c r="A63" s="25" t="s">
        <v>62</v>
      </c>
      <c r="B63" s="26">
        <v>11008</v>
      </c>
      <c r="C63" s="26">
        <v>544</v>
      </c>
      <c r="D63" s="26">
        <v>240</v>
      </c>
      <c r="E63" s="26">
        <v>97</v>
      </c>
      <c r="F63" s="27">
        <v>694</v>
      </c>
      <c r="G63" s="27">
        <v>404</v>
      </c>
      <c r="H63" s="28">
        <f t="shared" si="14"/>
        <v>626</v>
      </c>
      <c r="I63" s="27">
        <f t="shared" si="3"/>
        <v>259</v>
      </c>
      <c r="J63" s="29">
        <v>240</v>
      </c>
      <c r="K63" s="29">
        <v>210</v>
      </c>
      <c r="L63" s="29"/>
      <c r="M63" s="29"/>
      <c r="N63" s="29"/>
      <c r="O63" s="29"/>
      <c r="P63" s="29"/>
      <c r="Q63" s="30"/>
      <c r="R63" s="29">
        <v>257</v>
      </c>
      <c r="S63" s="29">
        <v>0</v>
      </c>
      <c r="T63" s="31">
        <v>129</v>
      </c>
      <c r="U63" s="29">
        <v>49</v>
      </c>
      <c r="V63" s="32">
        <f t="shared" si="4"/>
        <v>5.6867732558139532E-2</v>
      </c>
      <c r="W63" s="32">
        <f t="shared" si="5"/>
        <v>0</v>
      </c>
      <c r="X63" s="32">
        <f t="shared" si="12"/>
        <v>1.0708333333333333</v>
      </c>
      <c r="Y63" s="32">
        <f t="shared" si="13"/>
        <v>1.3298969072164948</v>
      </c>
      <c r="Z63" s="32">
        <f>H63/F63</f>
        <v>0.90201729106628237</v>
      </c>
      <c r="AA63" s="33">
        <f t="shared" si="7"/>
        <v>2.3528343023255814E-2</v>
      </c>
      <c r="AB63" s="33">
        <f t="shared" si="8"/>
        <v>0</v>
      </c>
      <c r="AC63" s="33">
        <f t="shared" si="9"/>
        <v>0</v>
      </c>
      <c r="AD63" s="33">
        <f t="shared" si="10"/>
        <v>0.50515463917525771</v>
      </c>
      <c r="AE63" s="33">
        <f t="shared" si="11"/>
        <v>0.6410891089108911</v>
      </c>
    </row>
    <row r="64" spans="1:31" s="25" customFormat="1" x14ac:dyDescent="0.25">
      <c r="A64" s="25" t="s">
        <v>63</v>
      </c>
      <c r="B64" s="26">
        <v>20025</v>
      </c>
      <c r="C64" s="26">
        <v>1250</v>
      </c>
      <c r="D64" s="26">
        <v>780</v>
      </c>
      <c r="E64" s="26">
        <v>352</v>
      </c>
      <c r="F64" s="27">
        <v>1517</v>
      </c>
      <c r="G64" s="27">
        <v>757</v>
      </c>
      <c r="H64" s="28">
        <f t="shared" si="14"/>
        <v>1475</v>
      </c>
      <c r="I64" s="27">
        <f t="shared" si="3"/>
        <v>401</v>
      </c>
      <c r="J64" s="29">
        <v>240</v>
      </c>
      <c r="K64" s="29">
        <v>220</v>
      </c>
      <c r="L64" s="29"/>
      <c r="M64" s="29"/>
      <c r="N64" s="29"/>
      <c r="O64" s="29"/>
      <c r="P64" s="29"/>
      <c r="Q64" s="30"/>
      <c r="R64" s="29">
        <v>746</v>
      </c>
      <c r="S64" s="29">
        <v>16</v>
      </c>
      <c r="T64" s="31">
        <v>489</v>
      </c>
      <c r="U64" s="29">
        <v>165</v>
      </c>
      <c r="V64" s="32">
        <f t="shared" si="4"/>
        <v>7.365792759051186E-2</v>
      </c>
      <c r="W64" s="32">
        <f t="shared" si="5"/>
        <v>0</v>
      </c>
      <c r="X64" s="32">
        <f t="shared" si="12"/>
        <v>0.95641025641025645</v>
      </c>
      <c r="Y64" s="32">
        <f t="shared" si="13"/>
        <v>1.3892045454545454</v>
      </c>
      <c r="Z64" s="32">
        <f t="shared" si="6"/>
        <v>0.97231377719182599</v>
      </c>
      <c r="AA64" s="33">
        <f t="shared" si="7"/>
        <v>2.0024968789013733E-2</v>
      </c>
      <c r="AB64" s="33">
        <f t="shared" si="8"/>
        <v>0</v>
      </c>
      <c r="AC64" s="33">
        <f t="shared" si="9"/>
        <v>2.0512820512820513E-2</v>
      </c>
      <c r="AD64" s="33">
        <f t="shared" si="10"/>
        <v>0.46875</v>
      </c>
      <c r="AE64" s="33">
        <f t="shared" si="11"/>
        <v>0.52972258916776749</v>
      </c>
    </row>
    <row r="65" spans="1:31" s="25" customFormat="1" x14ac:dyDescent="0.25">
      <c r="A65" s="25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756</v>
      </c>
      <c r="G65" s="27">
        <v>286</v>
      </c>
      <c r="H65" s="28">
        <f t="shared" si="14"/>
        <v>643</v>
      </c>
      <c r="I65" s="27">
        <f t="shared" si="3"/>
        <v>142</v>
      </c>
      <c r="J65" s="29">
        <v>151</v>
      </c>
      <c r="K65" s="29">
        <v>118</v>
      </c>
      <c r="L65" s="29"/>
      <c r="M65" s="29"/>
      <c r="N65" s="29"/>
      <c r="O65" s="29"/>
      <c r="P65" s="29">
        <v>16</v>
      </c>
      <c r="Q65" s="30"/>
      <c r="R65" s="29">
        <v>306</v>
      </c>
      <c r="S65" s="29">
        <v>0</v>
      </c>
      <c r="T65" s="31">
        <v>170</v>
      </c>
      <c r="U65" s="29">
        <v>24</v>
      </c>
      <c r="V65" s="32">
        <f t="shared" si="4"/>
        <v>4.553501876637632E-2</v>
      </c>
      <c r="W65" s="32">
        <f t="shared" si="5"/>
        <v>2.1108179419525065E-2</v>
      </c>
      <c r="X65" s="32">
        <f t="shared" si="12"/>
        <v>0.81818181818181823</v>
      </c>
      <c r="Y65" s="32">
        <f t="shared" si="13"/>
        <v>1.0897435897435896</v>
      </c>
      <c r="Z65" s="32">
        <f t="shared" si="6"/>
        <v>0.85052910052910058</v>
      </c>
      <c r="AA65" s="33">
        <f t="shared" si="7"/>
        <v>1.0055945046384816E-2</v>
      </c>
      <c r="AB65" s="33">
        <f t="shared" si="8"/>
        <v>0</v>
      </c>
      <c r="AC65" s="33">
        <f t="shared" si="9"/>
        <v>0</v>
      </c>
      <c r="AD65" s="33">
        <f t="shared" si="10"/>
        <v>0.15384615384615385</v>
      </c>
      <c r="AE65" s="33">
        <f>I65/G65</f>
        <v>0.49650349650349651</v>
      </c>
    </row>
    <row r="66" spans="1:31" s="25" customFormat="1" x14ac:dyDescent="0.25">
      <c r="A66" s="25" t="s">
        <v>65</v>
      </c>
      <c r="B66" s="26">
        <v>3923</v>
      </c>
      <c r="C66" s="26">
        <v>239</v>
      </c>
      <c r="D66" s="26">
        <v>163</v>
      </c>
      <c r="E66" s="26">
        <v>88</v>
      </c>
      <c r="F66" s="27">
        <v>422</v>
      </c>
      <c r="G66" s="27">
        <v>182</v>
      </c>
      <c r="H66" s="28">
        <f t="shared" si="14"/>
        <v>393</v>
      </c>
      <c r="I66" s="27">
        <f t="shared" si="3"/>
        <v>153</v>
      </c>
      <c r="J66" s="29">
        <v>93</v>
      </c>
      <c r="K66" s="29">
        <v>74</v>
      </c>
      <c r="L66" s="29"/>
      <c r="M66" s="29"/>
      <c r="N66" s="29"/>
      <c r="O66" s="29"/>
      <c r="P66" s="29"/>
      <c r="Q66" s="30"/>
      <c r="R66" s="29">
        <v>166</v>
      </c>
      <c r="S66" s="29">
        <v>38</v>
      </c>
      <c r="T66" s="31">
        <v>134</v>
      </c>
      <c r="U66" s="29">
        <v>41</v>
      </c>
      <c r="V66" s="32">
        <f t="shared" si="4"/>
        <v>0.10017843487127198</v>
      </c>
      <c r="W66" s="32">
        <f t="shared" si="5"/>
        <v>0</v>
      </c>
      <c r="X66" s="32">
        <f t="shared" si="12"/>
        <v>1.01840490797546</v>
      </c>
      <c r="Y66" s="32">
        <f t="shared" si="13"/>
        <v>1.5227272727272727</v>
      </c>
      <c r="Z66" s="32">
        <f t="shared" si="6"/>
        <v>0.93127962085308058</v>
      </c>
      <c r="AA66" s="33">
        <f t="shared" si="7"/>
        <v>3.9000764720876879E-2</v>
      </c>
      <c r="AB66" s="33">
        <f t="shared" si="8"/>
        <v>0</v>
      </c>
      <c r="AC66" s="33">
        <f t="shared" si="9"/>
        <v>0.23312883435582821</v>
      </c>
      <c r="AD66" s="33">
        <f t="shared" si="10"/>
        <v>0.46590909090909088</v>
      </c>
      <c r="AE66" s="33">
        <f t="shared" si="11"/>
        <v>0.84065934065934067</v>
      </c>
    </row>
    <row r="67" spans="1:31" s="25" customFormat="1" x14ac:dyDescent="0.25">
      <c r="A67" s="25" t="s">
        <v>66</v>
      </c>
      <c r="B67" s="26">
        <v>7844</v>
      </c>
      <c r="C67" s="26">
        <v>375</v>
      </c>
      <c r="D67" s="26">
        <v>218</v>
      </c>
      <c r="E67" s="26">
        <v>111</v>
      </c>
      <c r="F67" s="27">
        <v>383</v>
      </c>
      <c r="G67" s="27">
        <v>153</v>
      </c>
      <c r="H67" s="28">
        <f t="shared" si="14"/>
        <v>291</v>
      </c>
      <c r="I67" s="27">
        <f t="shared" si="3"/>
        <v>99</v>
      </c>
      <c r="J67" s="29">
        <v>94</v>
      </c>
      <c r="K67" s="29">
        <v>86</v>
      </c>
      <c r="L67" s="29"/>
      <c r="M67" s="29"/>
      <c r="N67" s="29"/>
      <c r="O67" s="29"/>
      <c r="P67" s="29"/>
      <c r="Q67" s="30"/>
      <c r="R67" s="29">
        <v>105</v>
      </c>
      <c r="S67" s="29">
        <v>0</v>
      </c>
      <c r="T67" s="31">
        <v>92</v>
      </c>
      <c r="U67" s="29">
        <v>13</v>
      </c>
      <c r="V67" s="32">
        <f t="shared" si="4"/>
        <v>3.7098419173890874E-2</v>
      </c>
      <c r="W67" s="32">
        <f t="shared" si="5"/>
        <v>0</v>
      </c>
      <c r="X67" s="32">
        <f t="shared" si="12"/>
        <v>0.48165137614678899</v>
      </c>
      <c r="Y67" s="32">
        <f t="shared" si="13"/>
        <v>0.8288288288288288</v>
      </c>
      <c r="Z67" s="32">
        <f t="shared" si="6"/>
        <v>0.75979112271540472</v>
      </c>
      <c r="AA67" s="33">
        <f t="shared" si="7"/>
        <v>1.2621111677715451E-2</v>
      </c>
      <c r="AB67" s="33">
        <f t="shared" si="8"/>
        <v>0</v>
      </c>
      <c r="AC67" s="33">
        <f t="shared" si="9"/>
        <v>0</v>
      </c>
      <c r="AD67" s="33">
        <f t="shared" si="10"/>
        <v>0.11711711711711711</v>
      </c>
      <c r="AE67" s="33">
        <f t="shared" si="11"/>
        <v>0.6470588235294118</v>
      </c>
    </row>
    <row r="68" spans="1:31" s="25" customFormat="1" x14ac:dyDescent="0.25">
      <c r="A68" s="25" t="s">
        <v>67</v>
      </c>
      <c r="B68" s="26">
        <v>12151</v>
      </c>
      <c r="C68" s="26">
        <v>774</v>
      </c>
      <c r="D68" s="26">
        <v>399</v>
      </c>
      <c r="E68" s="26">
        <v>205</v>
      </c>
      <c r="F68" s="27">
        <v>823</v>
      </c>
      <c r="G68" s="27">
        <v>443</v>
      </c>
      <c r="H68" s="28">
        <f t="shared" si="14"/>
        <v>550</v>
      </c>
      <c r="I68" s="27">
        <f t="shared" si="3"/>
        <v>231</v>
      </c>
      <c r="J68" s="29">
        <v>162</v>
      </c>
      <c r="K68" s="29">
        <v>146</v>
      </c>
      <c r="L68" s="29"/>
      <c r="M68" s="29"/>
      <c r="N68" s="29"/>
      <c r="O68" s="29"/>
      <c r="P68" s="29"/>
      <c r="Q68" s="30"/>
      <c r="R68" s="29">
        <v>163</v>
      </c>
      <c r="S68" s="29">
        <v>0</v>
      </c>
      <c r="T68" s="31">
        <v>225</v>
      </c>
      <c r="U68" s="29">
        <v>85</v>
      </c>
      <c r="V68" s="32">
        <f t="shared" si="4"/>
        <v>4.5263764299234628E-2</v>
      </c>
      <c r="W68" s="32">
        <f t="shared" si="5"/>
        <v>0</v>
      </c>
      <c r="X68" s="32">
        <f t="shared" ref="X68:X79" si="15">R68/D68</f>
        <v>0.40852130325814534</v>
      </c>
      <c r="Y68" s="32">
        <f t="shared" ref="Y68:Y79" si="16">T68/E68</f>
        <v>1.0975609756097562</v>
      </c>
      <c r="Z68" s="32">
        <f t="shared" si="6"/>
        <v>0.66828675577156749</v>
      </c>
      <c r="AA68" s="33">
        <f t="shared" si="7"/>
        <v>1.9010781005678545E-2</v>
      </c>
      <c r="AB68" s="33">
        <f t="shared" si="8"/>
        <v>0</v>
      </c>
      <c r="AC68" s="33">
        <f t="shared" si="9"/>
        <v>0</v>
      </c>
      <c r="AD68" s="33">
        <f t="shared" si="10"/>
        <v>0.41463414634146339</v>
      </c>
      <c r="AE68" s="33">
        <f t="shared" si="11"/>
        <v>0.52144469525959369</v>
      </c>
    </row>
    <row r="69" spans="1:31" s="25" customFormat="1" x14ac:dyDescent="0.25">
      <c r="A69" s="25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5052</v>
      </c>
      <c r="G69" s="27">
        <v>1512</v>
      </c>
      <c r="H69" s="28">
        <f t="shared" ref="H69:H78" si="17">J69+L69+N69+P69+R69+T69</f>
        <v>3398</v>
      </c>
      <c r="I69" s="27">
        <f t="shared" ref="I69:I79" si="18">K69+M69+O69+Q69+S69+U69</f>
        <v>712</v>
      </c>
      <c r="J69" s="29">
        <v>1135</v>
      </c>
      <c r="K69" s="29">
        <v>533</v>
      </c>
      <c r="L69" s="29">
        <v>26</v>
      </c>
      <c r="M69" s="29">
        <v>25</v>
      </c>
      <c r="N69" s="29"/>
      <c r="O69" s="29"/>
      <c r="P69" s="29"/>
      <c r="Q69" s="30"/>
      <c r="R69" s="29">
        <v>1206</v>
      </c>
      <c r="S69" s="29">
        <v>0</v>
      </c>
      <c r="T69" s="31">
        <v>1031</v>
      </c>
      <c r="U69" s="29">
        <v>154</v>
      </c>
      <c r="V69" s="32">
        <f t="shared" ref="V69:V79" si="19">H69/B69</f>
        <v>3.7302536967714316E-2</v>
      </c>
      <c r="W69" s="32">
        <f t="shared" ref="W69:W79" si="20">P69/C69</f>
        <v>0</v>
      </c>
      <c r="X69" s="32">
        <f t="shared" si="15"/>
        <v>0.50249999999999995</v>
      </c>
      <c r="Y69" s="32">
        <f t="shared" si="16"/>
        <v>1.0424671385237614</v>
      </c>
      <c r="Z69" s="32">
        <f t="shared" ref="Z69:Z79" si="21">H69/F69</f>
        <v>0.67260490894695169</v>
      </c>
      <c r="AA69" s="33">
        <f t="shared" ref="AA69:AA79" si="22">I69/B69</f>
        <v>7.8161878519754542E-3</v>
      </c>
      <c r="AB69" s="33">
        <f t="shared" ref="AB69:AB79" si="23">Q69/C69</f>
        <v>0</v>
      </c>
      <c r="AC69" s="33">
        <f t="shared" ref="AC69:AC79" si="24">S69/D69</f>
        <v>0</v>
      </c>
      <c r="AD69" s="33">
        <f t="shared" ref="AD69:AD79" si="25">U69/E69</f>
        <v>0.1557128412537917</v>
      </c>
      <c r="AE69" s="33">
        <f t="shared" ref="AE69:AE79" si="26">I69/G69</f>
        <v>0.47089947089947087</v>
      </c>
    </row>
    <row r="70" spans="1:31" s="25" customFormat="1" x14ac:dyDescent="0.25">
      <c r="A70" s="25" t="s">
        <v>69</v>
      </c>
      <c r="B70" s="26">
        <v>11207</v>
      </c>
      <c r="C70" s="26">
        <v>817</v>
      </c>
      <c r="D70" s="26">
        <v>488</v>
      </c>
      <c r="E70" s="26">
        <v>218</v>
      </c>
      <c r="F70" s="27">
        <v>866</v>
      </c>
      <c r="G70" s="27">
        <v>416</v>
      </c>
      <c r="H70" s="28">
        <f t="shared" si="17"/>
        <v>779</v>
      </c>
      <c r="I70" s="27">
        <f t="shared" si="18"/>
        <v>179</v>
      </c>
      <c r="J70" s="29">
        <v>126</v>
      </c>
      <c r="K70" s="29">
        <v>93</v>
      </c>
      <c r="L70" s="29"/>
      <c r="M70" s="29"/>
      <c r="N70" s="29"/>
      <c r="O70" s="29"/>
      <c r="P70" s="29"/>
      <c r="Q70" s="30"/>
      <c r="R70" s="29">
        <v>461</v>
      </c>
      <c r="S70" s="29">
        <v>0</v>
      </c>
      <c r="T70" s="31">
        <v>192</v>
      </c>
      <c r="U70" s="29">
        <v>86</v>
      </c>
      <c r="V70" s="32">
        <f t="shared" si="19"/>
        <v>6.9510127598822163E-2</v>
      </c>
      <c r="W70" s="32">
        <f t="shared" si="20"/>
        <v>0</v>
      </c>
      <c r="X70" s="32">
        <f t="shared" si="15"/>
        <v>0.94467213114754101</v>
      </c>
      <c r="Y70" s="32">
        <f t="shared" si="16"/>
        <v>0.88073394495412849</v>
      </c>
      <c r="Z70" s="32">
        <f t="shared" si="21"/>
        <v>0.89953810623556585</v>
      </c>
      <c r="AA70" s="33">
        <f t="shared" si="22"/>
        <v>1.5972160256982244E-2</v>
      </c>
      <c r="AB70" s="33">
        <f t="shared" si="23"/>
        <v>0</v>
      </c>
      <c r="AC70" s="33">
        <f t="shared" si="24"/>
        <v>0</v>
      </c>
      <c r="AD70" s="33">
        <f t="shared" si="25"/>
        <v>0.39449541284403672</v>
      </c>
      <c r="AE70" s="33">
        <f t="shared" si="26"/>
        <v>0.43028846153846156</v>
      </c>
    </row>
    <row r="71" spans="1:31" s="25" customFormat="1" x14ac:dyDescent="0.25">
      <c r="A71" s="25" t="s">
        <v>70</v>
      </c>
      <c r="B71" s="26">
        <v>3781</v>
      </c>
      <c r="C71" s="26">
        <v>246</v>
      </c>
      <c r="D71" s="26">
        <v>138</v>
      </c>
      <c r="E71" s="26">
        <v>64</v>
      </c>
      <c r="F71" s="27">
        <v>279</v>
      </c>
      <c r="G71" s="27">
        <v>109</v>
      </c>
      <c r="H71" s="28">
        <f t="shared" si="17"/>
        <v>201</v>
      </c>
      <c r="I71" s="27">
        <f t="shared" si="18"/>
        <v>67</v>
      </c>
      <c r="J71" s="29">
        <v>60</v>
      </c>
      <c r="K71" s="29">
        <v>49</v>
      </c>
      <c r="L71" s="29"/>
      <c r="M71" s="29"/>
      <c r="N71" s="29"/>
      <c r="O71" s="29"/>
      <c r="P71" s="29"/>
      <c r="Q71" s="30"/>
      <c r="R71" s="29">
        <v>82</v>
      </c>
      <c r="S71" s="29">
        <v>5</v>
      </c>
      <c r="T71" s="31">
        <v>59</v>
      </c>
      <c r="U71" s="29">
        <v>13</v>
      </c>
      <c r="V71" s="32">
        <f t="shared" si="19"/>
        <v>5.3160539539804284E-2</v>
      </c>
      <c r="W71" s="32">
        <f t="shared" si="20"/>
        <v>0</v>
      </c>
      <c r="X71" s="32">
        <f t="shared" si="15"/>
        <v>0.59420289855072461</v>
      </c>
      <c r="Y71" s="32">
        <f t="shared" si="16"/>
        <v>0.921875</v>
      </c>
      <c r="Z71" s="32">
        <f t="shared" si="21"/>
        <v>0.72043010752688175</v>
      </c>
      <c r="AA71" s="33">
        <f t="shared" si="22"/>
        <v>1.7720179846601427E-2</v>
      </c>
      <c r="AB71" s="33">
        <f t="shared" si="23"/>
        <v>0</v>
      </c>
      <c r="AC71" s="33">
        <f t="shared" si="24"/>
        <v>3.6231884057971016E-2</v>
      </c>
      <c r="AD71" s="33">
        <f t="shared" si="25"/>
        <v>0.203125</v>
      </c>
      <c r="AE71" s="33">
        <f t="shared" si="26"/>
        <v>0.61467889908256879</v>
      </c>
    </row>
    <row r="72" spans="1:31" s="25" customFormat="1" x14ac:dyDescent="0.25">
      <c r="A72" s="25" t="s">
        <v>71</v>
      </c>
      <c r="B72" s="26">
        <v>3947</v>
      </c>
      <c r="C72" s="26">
        <v>283</v>
      </c>
      <c r="D72" s="26">
        <v>169</v>
      </c>
      <c r="E72" s="26">
        <v>83</v>
      </c>
      <c r="F72" s="27">
        <v>369</v>
      </c>
      <c r="G72" s="27">
        <v>209</v>
      </c>
      <c r="H72" s="28">
        <f t="shared" si="17"/>
        <v>310</v>
      </c>
      <c r="I72" s="27">
        <f t="shared" si="18"/>
        <v>143</v>
      </c>
      <c r="J72" s="29">
        <v>89</v>
      </c>
      <c r="K72" s="29">
        <v>86</v>
      </c>
      <c r="L72" s="29"/>
      <c r="M72" s="29"/>
      <c r="N72" s="29"/>
      <c r="O72" s="29"/>
      <c r="P72" s="29"/>
      <c r="Q72" s="30"/>
      <c r="R72" s="29">
        <v>128</v>
      </c>
      <c r="S72" s="29">
        <v>0</v>
      </c>
      <c r="T72" s="31">
        <v>93</v>
      </c>
      <c r="U72" s="29">
        <v>57</v>
      </c>
      <c r="V72" s="32">
        <f t="shared" si="19"/>
        <v>7.8540663795287555E-2</v>
      </c>
      <c r="W72" s="32">
        <f t="shared" si="20"/>
        <v>0</v>
      </c>
      <c r="X72" s="32">
        <f t="shared" si="15"/>
        <v>0.75739644970414199</v>
      </c>
      <c r="Y72" s="32">
        <f t="shared" si="16"/>
        <v>1.1204819277108433</v>
      </c>
      <c r="Z72" s="32">
        <f t="shared" si="21"/>
        <v>0.84010840108401086</v>
      </c>
      <c r="AA72" s="33">
        <f t="shared" si="22"/>
        <v>3.6230048137826196E-2</v>
      </c>
      <c r="AB72" s="33">
        <f t="shared" si="23"/>
        <v>0</v>
      </c>
      <c r="AC72" s="33">
        <f t="shared" si="24"/>
        <v>0</v>
      </c>
      <c r="AD72" s="33">
        <f t="shared" si="25"/>
        <v>0.68674698795180722</v>
      </c>
      <c r="AE72" s="33">
        <f t="shared" si="26"/>
        <v>0.68421052631578949</v>
      </c>
    </row>
    <row r="73" spans="1:31" s="25" customFormat="1" x14ac:dyDescent="0.25">
      <c r="A73" s="25" t="s">
        <v>72</v>
      </c>
      <c r="B73" s="26">
        <v>40606</v>
      </c>
      <c r="C73" s="26">
        <v>2657</v>
      </c>
      <c r="D73" s="26">
        <v>1749</v>
      </c>
      <c r="E73" s="26">
        <v>914</v>
      </c>
      <c r="F73" s="27">
        <v>3580</v>
      </c>
      <c r="G73" s="27">
        <v>1050</v>
      </c>
      <c r="H73" s="28">
        <f t="shared" si="17"/>
        <v>3390</v>
      </c>
      <c r="I73" s="27">
        <f t="shared" si="18"/>
        <v>516</v>
      </c>
      <c r="J73" s="29">
        <v>677</v>
      </c>
      <c r="K73" s="29">
        <v>332</v>
      </c>
      <c r="L73" s="29">
        <v>12</v>
      </c>
      <c r="M73" s="29">
        <v>12</v>
      </c>
      <c r="N73" s="29"/>
      <c r="O73" s="29"/>
      <c r="P73" s="29"/>
      <c r="Q73" s="30"/>
      <c r="R73" s="29">
        <v>1607</v>
      </c>
      <c r="S73" s="29">
        <v>0</v>
      </c>
      <c r="T73" s="31">
        <v>1094</v>
      </c>
      <c r="U73" s="29">
        <v>172</v>
      </c>
      <c r="V73" s="32">
        <f t="shared" si="19"/>
        <v>8.3485199231640647E-2</v>
      </c>
      <c r="W73" s="32">
        <f t="shared" si="20"/>
        <v>0</v>
      </c>
      <c r="X73" s="32">
        <f t="shared" si="15"/>
        <v>0.91881074899942827</v>
      </c>
      <c r="Y73" s="32">
        <f t="shared" si="16"/>
        <v>1.1969365426695842</v>
      </c>
      <c r="Z73" s="32">
        <f t="shared" si="21"/>
        <v>0.94692737430167595</v>
      </c>
      <c r="AA73" s="33">
        <f t="shared" si="22"/>
        <v>1.2707481652957691E-2</v>
      </c>
      <c r="AB73" s="33">
        <f t="shared" si="23"/>
        <v>0</v>
      </c>
      <c r="AC73" s="33">
        <f t="shared" si="24"/>
        <v>0</v>
      </c>
      <c r="AD73" s="33">
        <f t="shared" si="25"/>
        <v>0.18818380743982493</v>
      </c>
      <c r="AE73" s="33">
        <f t="shared" si="26"/>
        <v>0.49142857142857144</v>
      </c>
    </row>
    <row r="74" spans="1:31" s="25" customFormat="1" x14ac:dyDescent="0.25">
      <c r="A74" s="25" t="s">
        <v>73</v>
      </c>
      <c r="B74" s="26">
        <v>8970</v>
      </c>
      <c r="C74" s="26">
        <v>533</v>
      </c>
      <c r="D74" s="26">
        <v>316</v>
      </c>
      <c r="E74" s="26">
        <v>154</v>
      </c>
      <c r="F74" s="27">
        <v>653</v>
      </c>
      <c r="G74" s="27">
        <v>323</v>
      </c>
      <c r="H74" s="28">
        <f t="shared" si="17"/>
        <v>553</v>
      </c>
      <c r="I74" s="27">
        <f t="shared" si="18"/>
        <v>257</v>
      </c>
      <c r="J74" s="29">
        <v>126</v>
      </c>
      <c r="K74" s="29">
        <v>110</v>
      </c>
      <c r="L74" s="29"/>
      <c r="M74" s="29"/>
      <c r="N74" s="29"/>
      <c r="O74" s="29"/>
      <c r="P74" s="29"/>
      <c r="Q74" s="30"/>
      <c r="R74" s="29">
        <v>270</v>
      </c>
      <c r="S74" s="29">
        <v>1</v>
      </c>
      <c r="T74" s="31">
        <v>157</v>
      </c>
      <c r="U74" s="29">
        <v>146</v>
      </c>
      <c r="V74" s="32">
        <f t="shared" si="19"/>
        <v>6.1649944258639913E-2</v>
      </c>
      <c r="W74" s="32">
        <f t="shared" si="20"/>
        <v>0</v>
      </c>
      <c r="X74" s="32">
        <f t="shared" si="15"/>
        <v>0.85443037974683544</v>
      </c>
      <c r="Y74" s="32">
        <f t="shared" si="16"/>
        <v>1.0194805194805194</v>
      </c>
      <c r="Z74" s="32">
        <f t="shared" si="21"/>
        <v>0.84686064318529863</v>
      </c>
      <c r="AA74" s="33">
        <f t="shared" si="22"/>
        <v>2.8651059085841694E-2</v>
      </c>
      <c r="AB74" s="33">
        <f t="shared" si="23"/>
        <v>0</v>
      </c>
      <c r="AC74" s="33">
        <f t="shared" si="24"/>
        <v>3.1645569620253164E-3</v>
      </c>
      <c r="AD74" s="33">
        <f t="shared" si="25"/>
        <v>0.94805194805194803</v>
      </c>
      <c r="AE74" s="33">
        <f t="shared" si="26"/>
        <v>0.79566563467492257</v>
      </c>
    </row>
    <row r="75" spans="1:31" s="25" customFormat="1" x14ac:dyDescent="0.25">
      <c r="A75" s="25" t="s">
        <v>74</v>
      </c>
      <c r="B75" s="26">
        <v>3249</v>
      </c>
      <c r="C75" s="26">
        <v>178</v>
      </c>
      <c r="D75" s="26">
        <v>100</v>
      </c>
      <c r="E75" s="26">
        <v>49</v>
      </c>
      <c r="F75" s="27">
        <v>259</v>
      </c>
      <c r="G75" s="27">
        <v>129</v>
      </c>
      <c r="H75" s="28">
        <f t="shared" si="17"/>
        <v>237</v>
      </c>
      <c r="I75" s="27">
        <f t="shared" si="18"/>
        <v>85</v>
      </c>
      <c r="J75" s="29">
        <v>81</v>
      </c>
      <c r="K75" s="29">
        <v>71</v>
      </c>
      <c r="L75" s="29"/>
      <c r="M75" s="29"/>
      <c r="N75" s="29"/>
      <c r="O75" s="29"/>
      <c r="P75" s="29"/>
      <c r="Q75" s="30"/>
      <c r="R75" s="29">
        <v>97</v>
      </c>
      <c r="S75" s="29">
        <v>0</v>
      </c>
      <c r="T75" s="31">
        <v>59</v>
      </c>
      <c r="U75" s="29">
        <v>14</v>
      </c>
      <c r="V75" s="32">
        <f t="shared" si="19"/>
        <v>7.29455216989843E-2</v>
      </c>
      <c r="W75" s="32">
        <f t="shared" si="20"/>
        <v>0</v>
      </c>
      <c r="X75" s="32">
        <f t="shared" si="15"/>
        <v>0.97</v>
      </c>
      <c r="Y75" s="32">
        <f t="shared" si="16"/>
        <v>1.2040816326530612</v>
      </c>
      <c r="Z75" s="32">
        <f t="shared" si="21"/>
        <v>0.91505791505791501</v>
      </c>
      <c r="AA75" s="33">
        <f t="shared" si="22"/>
        <v>2.6161895967990151E-2</v>
      </c>
      <c r="AB75" s="33">
        <f t="shared" si="23"/>
        <v>0</v>
      </c>
      <c r="AC75" s="33">
        <f t="shared" si="24"/>
        <v>0</v>
      </c>
      <c r="AD75" s="33">
        <f t="shared" si="25"/>
        <v>0.2857142857142857</v>
      </c>
      <c r="AE75" s="33">
        <f t="shared" si="26"/>
        <v>0.65891472868217049</v>
      </c>
    </row>
    <row r="76" spans="1:31" s="25" customFormat="1" x14ac:dyDescent="0.25">
      <c r="A76" s="25" t="s">
        <v>75</v>
      </c>
      <c r="B76" s="26">
        <v>52530</v>
      </c>
      <c r="C76" s="26">
        <v>3513</v>
      </c>
      <c r="D76" s="26">
        <v>2188</v>
      </c>
      <c r="E76" s="26">
        <v>1046</v>
      </c>
      <c r="F76" s="27">
        <v>4448</v>
      </c>
      <c r="G76" s="27">
        <v>1308</v>
      </c>
      <c r="H76" s="28">
        <f t="shared" si="17"/>
        <v>4085</v>
      </c>
      <c r="I76" s="27">
        <f t="shared" si="18"/>
        <v>777</v>
      </c>
      <c r="J76" s="29">
        <v>930</v>
      </c>
      <c r="K76" s="29">
        <v>475</v>
      </c>
      <c r="L76" s="29">
        <v>33</v>
      </c>
      <c r="M76" s="29">
        <v>33</v>
      </c>
      <c r="N76" s="29"/>
      <c r="O76" s="29"/>
      <c r="P76" s="29"/>
      <c r="Q76" s="30"/>
      <c r="R76" s="29">
        <v>1865</v>
      </c>
      <c r="S76" s="29">
        <v>13</v>
      </c>
      <c r="T76" s="31">
        <v>1257</v>
      </c>
      <c r="U76" s="29">
        <v>256</v>
      </c>
      <c r="V76" s="32">
        <f t="shared" si="19"/>
        <v>7.7765086617171145E-2</v>
      </c>
      <c r="W76" s="32">
        <f t="shared" si="20"/>
        <v>0</v>
      </c>
      <c r="X76" s="32">
        <f t="shared" si="15"/>
        <v>0.85237659963436929</v>
      </c>
      <c r="Y76" s="32">
        <f t="shared" si="16"/>
        <v>1.2017208413001912</v>
      </c>
      <c r="Z76" s="32">
        <f t="shared" si="21"/>
        <v>0.91839028776978415</v>
      </c>
      <c r="AA76" s="33">
        <f t="shared" si="22"/>
        <v>1.4791547687035979E-2</v>
      </c>
      <c r="AB76" s="33">
        <f t="shared" si="23"/>
        <v>0</v>
      </c>
      <c r="AC76" s="33">
        <f t="shared" si="24"/>
        <v>5.9414990859232176E-3</v>
      </c>
      <c r="AD76" s="33">
        <f t="shared" si="25"/>
        <v>0.24474187380497131</v>
      </c>
      <c r="AE76" s="33">
        <f t="shared" si="26"/>
        <v>0.59403669724770647</v>
      </c>
    </row>
    <row r="77" spans="1:31" s="25" customFormat="1" x14ac:dyDescent="0.25">
      <c r="A77" s="25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866</v>
      </c>
      <c r="G77" s="27">
        <v>316</v>
      </c>
      <c r="H77" s="28">
        <f t="shared" si="17"/>
        <v>564</v>
      </c>
      <c r="I77" s="27">
        <f t="shared" si="18"/>
        <v>158</v>
      </c>
      <c r="J77" s="29">
        <v>154</v>
      </c>
      <c r="K77" s="29">
        <v>114</v>
      </c>
      <c r="L77" s="29"/>
      <c r="M77" s="29"/>
      <c r="N77" s="29"/>
      <c r="O77" s="29"/>
      <c r="P77" s="29"/>
      <c r="Q77" s="30"/>
      <c r="R77" s="29">
        <v>222</v>
      </c>
      <c r="S77" s="29">
        <v>0</v>
      </c>
      <c r="T77" s="31">
        <v>188</v>
      </c>
      <c r="U77" s="29">
        <v>44</v>
      </c>
      <c r="V77" s="32">
        <f t="shared" si="19"/>
        <v>4.1669745105282603E-2</v>
      </c>
      <c r="W77" s="32">
        <f t="shared" si="20"/>
        <v>0</v>
      </c>
      <c r="X77" s="32">
        <f t="shared" si="15"/>
        <v>0.49775784753363228</v>
      </c>
      <c r="Y77" s="32">
        <f t="shared" si="16"/>
        <v>0.90384615384615385</v>
      </c>
      <c r="Z77" s="32">
        <f t="shared" si="21"/>
        <v>0.65127020785219403</v>
      </c>
      <c r="AA77" s="33">
        <f t="shared" si="22"/>
        <v>1.1673439231621721E-2</v>
      </c>
      <c r="AB77" s="33">
        <f t="shared" si="23"/>
        <v>0</v>
      </c>
      <c r="AC77" s="33">
        <f t="shared" si="24"/>
        <v>0</v>
      </c>
      <c r="AD77" s="33">
        <f t="shared" si="25"/>
        <v>0.21153846153846154</v>
      </c>
      <c r="AE77" s="33">
        <f t="shared" si="26"/>
        <v>0.5</v>
      </c>
    </row>
    <row r="78" spans="1:31" s="25" customFormat="1" x14ac:dyDescent="0.25">
      <c r="A78" s="25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1568</v>
      </c>
      <c r="G78" s="27">
        <v>648</v>
      </c>
      <c r="H78" s="28">
        <f t="shared" si="17"/>
        <v>1296</v>
      </c>
      <c r="I78" s="27">
        <f t="shared" si="18"/>
        <v>413</v>
      </c>
      <c r="J78" s="29">
        <v>363</v>
      </c>
      <c r="K78" s="29">
        <v>350</v>
      </c>
      <c r="L78" s="29"/>
      <c r="M78" s="29"/>
      <c r="N78" s="29"/>
      <c r="O78" s="29"/>
      <c r="P78" s="29"/>
      <c r="Q78" s="30"/>
      <c r="R78" s="29">
        <v>580</v>
      </c>
      <c r="S78" s="29">
        <v>0</v>
      </c>
      <c r="T78" s="31">
        <v>353</v>
      </c>
      <c r="U78" s="29">
        <v>63</v>
      </c>
      <c r="V78" s="32">
        <f t="shared" si="19"/>
        <v>5.0724070450097844E-2</v>
      </c>
      <c r="W78" s="32">
        <f t="shared" si="20"/>
        <v>0</v>
      </c>
      <c r="X78" s="32">
        <f t="shared" si="15"/>
        <v>0.8</v>
      </c>
      <c r="Y78" s="32">
        <f t="shared" si="16"/>
        <v>1.1461038961038961</v>
      </c>
      <c r="Z78" s="32">
        <f t="shared" si="21"/>
        <v>0.82653061224489799</v>
      </c>
      <c r="AA78" s="33">
        <f t="shared" si="22"/>
        <v>1.6164383561643837E-2</v>
      </c>
      <c r="AB78" s="33">
        <f t="shared" si="23"/>
        <v>0</v>
      </c>
      <c r="AC78" s="33">
        <f t="shared" si="24"/>
        <v>0</v>
      </c>
      <c r="AD78" s="33">
        <f t="shared" si="25"/>
        <v>0.20454545454545456</v>
      </c>
      <c r="AE78" s="33">
        <f t="shared" si="26"/>
        <v>0.63734567901234573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184625</v>
      </c>
      <c r="G79" s="6">
        <v>65524</v>
      </c>
      <c r="H79" s="13">
        <f>SUM(H4:H78)</f>
        <v>145582</v>
      </c>
      <c r="I79" s="27">
        <f t="shared" si="18"/>
        <v>40811</v>
      </c>
      <c r="J79" s="11">
        <v>47309</v>
      </c>
      <c r="K79" s="11">
        <v>30262</v>
      </c>
      <c r="L79" s="11">
        <v>701</v>
      </c>
      <c r="M79" s="11">
        <v>684</v>
      </c>
      <c r="N79" s="11">
        <v>260</v>
      </c>
      <c r="O79" s="11">
        <v>248</v>
      </c>
      <c r="P79" s="36">
        <f>SUM(P4:P78)</f>
        <v>86</v>
      </c>
      <c r="Q79" s="12"/>
      <c r="R79" s="11">
        <v>58651</v>
      </c>
      <c r="S79" s="11">
        <v>366</v>
      </c>
      <c r="T79" s="10">
        <v>38575</v>
      </c>
      <c r="U79" s="11">
        <v>9251</v>
      </c>
      <c r="V79" s="16">
        <f t="shared" si="19"/>
        <v>6.2782740546708626E-2</v>
      </c>
      <c r="W79" s="16">
        <f t="shared" si="20"/>
        <v>5.7920258620689652E-4</v>
      </c>
      <c r="X79" s="16">
        <f t="shared" si="15"/>
        <v>0.74138541271647074</v>
      </c>
      <c r="Y79" s="16">
        <f t="shared" si="16"/>
        <v>1.1022688307235113</v>
      </c>
      <c r="Z79" s="16">
        <f t="shared" si="21"/>
        <v>0.78852809749492214</v>
      </c>
      <c r="AA79" s="15">
        <f t="shared" si="22"/>
        <v>1.7599884769076712E-2</v>
      </c>
      <c r="AB79" s="15">
        <f t="shared" si="23"/>
        <v>0</v>
      </c>
      <c r="AC79" s="15">
        <f t="shared" si="24"/>
        <v>4.6264694728858548E-3</v>
      </c>
      <c r="AD79" s="15">
        <f t="shared" si="25"/>
        <v>0.26434449651388731</v>
      </c>
      <c r="AE79" s="15">
        <f t="shared" si="26"/>
        <v>0.62284048592882002</v>
      </c>
    </row>
    <row r="81" spans="1:24" x14ac:dyDescent="0.25">
      <c r="A81" s="61" t="s">
        <v>107</v>
      </c>
      <c r="B81" s="61"/>
      <c r="C81" s="61"/>
      <c r="D81" s="61"/>
      <c r="E81" s="61"/>
      <c r="F81" s="34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2" spans="1:24" x14ac:dyDescent="0.25">
      <c r="A82" t="s">
        <v>106</v>
      </c>
    </row>
    <row r="83" spans="1:24" x14ac:dyDescent="0.25">
      <c r="A83" s="62" t="s">
        <v>79</v>
      </c>
      <c r="B83" s="62"/>
      <c r="C83" s="62"/>
      <c r="D83" s="62"/>
      <c r="E83" s="62"/>
      <c r="F83" s="62"/>
      <c r="G83" s="62"/>
      <c r="H83" s="35"/>
    </row>
    <row r="84" spans="1:24" x14ac:dyDescent="0.25">
      <c r="A84" s="63" t="s">
        <v>97</v>
      </c>
      <c r="B84" s="63"/>
      <c r="C84" s="63"/>
      <c r="D84" s="63"/>
      <c r="E84" s="63"/>
      <c r="F84" s="63"/>
      <c r="G84" s="63"/>
      <c r="H84" s="35"/>
    </row>
    <row r="85" spans="1:24" x14ac:dyDescent="0.25">
      <c r="A85" s="63" t="s">
        <v>104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</row>
    <row r="86" spans="1:24" x14ac:dyDescent="0.25">
      <c r="A86" s="14" t="s">
        <v>98</v>
      </c>
      <c r="B86" s="14"/>
      <c r="C86" s="14"/>
      <c r="D86" s="14"/>
    </row>
    <row r="87" spans="1:24" x14ac:dyDescent="0.25">
      <c r="A87" s="63" t="s">
        <v>103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</row>
  </sheetData>
  <dataConsolidate/>
  <mergeCells count="19">
    <mergeCell ref="A81:E81"/>
    <mergeCell ref="A83:G83"/>
    <mergeCell ref="A84:G84"/>
    <mergeCell ref="A87:X87"/>
    <mergeCell ref="A85:U85"/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2021-03-26T23:07:28Z</dcterms:modified>
</cp:coreProperties>
</file>