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5 - maio\"/>
    </mc:Choice>
  </mc:AlternateContent>
  <bookViews>
    <workbookView xWindow="28680" yWindow="-120" windowWidth="24240" windowHeight="13140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F79" i="4" l="1"/>
  <c r="I79" i="4" l="1"/>
  <c r="I4" i="4"/>
  <c r="I58" i="4"/>
  <c r="AJ79" i="4"/>
  <c r="I17" i="4"/>
  <c r="I18" i="4"/>
  <c r="I19" i="4"/>
  <c r="I20" i="4"/>
  <c r="I21" i="4"/>
  <c r="G79" i="4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AK49" i="4" s="1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I5" i="4"/>
  <c r="I6" i="4"/>
  <c r="I7" i="4"/>
  <c r="I8" i="4"/>
  <c r="I9" i="4"/>
  <c r="I10" i="4"/>
  <c r="I11" i="4"/>
  <c r="I12" i="4"/>
  <c r="I13" i="4"/>
  <c r="I14" i="4"/>
  <c r="I15" i="4"/>
  <c r="I16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AK6" i="4" l="1"/>
  <c r="AL4" i="4"/>
  <c r="AM4" i="4" l="1"/>
  <c r="AL25" i="4"/>
  <c r="AM25" i="4"/>
  <c r="AN25" i="4"/>
  <c r="AQ9" i="4"/>
  <c r="AR9" i="4"/>
  <c r="AS9" i="4"/>
  <c r="AL9" i="4"/>
  <c r="AM9" i="4"/>
  <c r="AN9" i="4"/>
  <c r="V79" i="4" l="1"/>
  <c r="W79" i="4"/>
  <c r="AL12" i="4"/>
  <c r="AM12" i="4"/>
  <c r="AN12" i="4"/>
  <c r="AQ12" i="4"/>
  <c r="AR12" i="4"/>
  <c r="AS12" i="4"/>
  <c r="AI79" i="4" l="1"/>
  <c r="AK4" i="4" l="1"/>
  <c r="AF79" i="4"/>
  <c r="AG79" i="4"/>
  <c r="AH79" i="4"/>
  <c r="AK19" i="4"/>
  <c r="AK25" i="4"/>
  <c r="AK9" i="4" l="1"/>
  <c r="AO9" i="4"/>
  <c r="AK12" i="4"/>
  <c r="AO12" i="4"/>
  <c r="H79" i="4"/>
  <c r="J79" i="4"/>
  <c r="K79" i="4"/>
  <c r="L79" i="4"/>
  <c r="M79" i="4"/>
  <c r="N79" i="4"/>
  <c r="O79" i="4"/>
  <c r="P79" i="4"/>
  <c r="Q79" i="4"/>
  <c r="R79" i="4"/>
  <c r="S79" i="4"/>
  <c r="T79" i="4"/>
  <c r="U79" i="4"/>
  <c r="X79" i="4"/>
  <c r="Y79" i="4"/>
  <c r="Z79" i="4"/>
  <c r="AL79" i="4" s="1"/>
  <c r="AA79" i="4"/>
  <c r="AB79" i="4"/>
  <c r="AM79" i="4" s="1"/>
  <c r="AC79" i="4"/>
  <c r="AD79" i="4"/>
  <c r="AE79" i="4"/>
  <c r="AP9" i="4" l="1"/>
  <c r="AT9" i="4"/>
  <c r="AP12" i="4"/>
  <c r="AT12" i="4"/>
  <c r="AO68" i="4"/>
  <c r="AO4" i="4"/>
  <c r="AO6" i="4" l="1"/>
  <c r="AT65" i="4" l="1"/>
  <c r="AT59" i="4" l="1"/>
  <c r="AM63" i="4" l="1"/>
  <c r="AN63" i="4"/>
  <c r="AQ5" i="4" l="1"/>
  <c r="AL6" i="4"/>
  <c r="AM6" i="4"/>
  <c r="AN6" i="4"/>
  <c r="AQ6" i="4"/>
  <c r="AR6" i="4"/>
  <c r="AS6" i="4"/>
  <c r="AL7" i="4"/>
  <c r="AM7" i="4"/>
  <c r="AN7" i="4"/>
  <c r="AQ7" i="4"/>
  <c r="AR7" i="4"/>
  <c r="AS7" i="4"/>
  <c r="AL8" i="4"/>
  <c r="AM8" i="4"/>
  <c r="AN8" i="4"/>
  <c r="AQ8" i="4"/>
  <c r="AR8" i="4"/>
  <c r="AS8" i="4"/>
  <c r="AL10" i="4"/>
  <c r="AM10" i="4"/>
  <c r="AN10" i="4"/>
  <c r="AQ10" i="4"/>
  <c r="AR10" i="4"/>
  <c r="AS10" i="4"/>
  <c r="AQ11" i="4"/>
  <c r="AL13" i="4"/>
  <c r="AM13" i="4"/>
  <c r="AN13" i="4"/>
  <c r="AQ13" i="4"/>
  <c r="AR13" i="4"/>
  <c r="AS13" i="4"/>
  <c r="AL14" i="4"/>
  <c r="AM14" i="4"/>
  <c r="AN14" i="4"/>
  <c r="AQ14" i="4"/>
  <c r="AR14" i="4"/>
  <c r="AS14" i="4"/>
  <c r="AL15" i="4"/>
  <c r="AM15" i="4"/>
  <c r="AN15" i="4"/>
  <c r="AQ15" i="4"/>
  <c r="AR15" i="4"/>
  <c r="AS15" i="4"/>
  <c r="AL16" i="4"/>
  <c r="AM16" i="4"/>
  <c r="AN16" i="4"/>
  <c r="AQ16" i="4"/>
  <c r="AR16" i="4"/>
  <c r="AS16" i="4"/>
  <c r="AL17" i="4"/>
  <c r="AM17" i="4"/>
  <c r="AN17" i="4"/>
  <c r="AQ17" i="4"/>
  <c r="AR17" i="4"/>
  <c r="AS17" i="4"/>
  <c r="AL18" i="4"/>
  <c r="AM18" i="4"/>
  <c r="AN18" i="4"/>
  <c r="AQ18" i="4"/>
  <c r="AR18" i="4"/>
  <c r="AS18" i="4"/>
  <c r="AL19" i="4"/>
  <c r="AM19" i="4"/>
  <c r="AN19" i="4"/>
  <c r="AQ19" i="4"/>
  <c r="AR19" i="4"/>
  <c r="AS19" i="4"/>
  <c r="AL20" i="4"/>
  <c r="AM20" i="4"/>
  <c r="AN20" i="4"/>
  <c r="AQ20" i="4"/>
  <c r="AR20" i="4"/>
  <c r="AS20" i="4"/>
  <c r="AL21" i="4"/>
  <c r="AM21" i="4"/>
  <c r="AN21" i="4"/>
  <c r="AQ21" i="4"/>
  <c r="AR21" i="4"/>
  <c r="AS21" i="4"/>
  <c r="AL22" i="4"/>
  <c r="AM22" i="4"/>
  <c r="AN22" i="4"/>
  <c r="AQ22" i="4"/>
  <c r="AR22" i="4"/>
  <c r="AS22" i="4"/>
  <c r="AL23" i="4"/>
  <c r="AM23" i="4"/>
  <c r="AN23" i="4"/>
  <c r="AQ23" i="4"/>
  <c r="AR23" i="4"/>
  <c r="AS23" i="4"/>
  <c r="AL24" i="4"/>
  <c r="AM24" i="4"/>
  <c r="AN24" i="4"/>
  <c r="AQ24" i="4"/>
  <c r="AR24" i="4"/>
  <c r="AS24" i="4"/>
  <c r="AQ25" i="4"/>
  <c r="AR25" i="4"/>
  <c r="AS25" i="4"/>
  <c r="AL26" i="4"/>
  <c r="AM26" i="4"/>
  <c r="AN26" i="4"/>
  <c r="AQ26" i="4"/>
  <c r="AR26" i="4"/>
  <c r="AS26" i="4"/>
  <c r="AL27" i="4"/>
  <c r="AM27" i="4"/>
  <c r="AN27" i="4"/>
  <c r="AQ27" i="4"/>
  <c r="AR27" i="4"/>
  <c r="AS27" i="4"/>
  <c r="AL28" i="4"/>
  <c r="AM28" i="4"/>
  <c r="AN28" i="4"/>
  <c r="AQ28" i="4"/>
  <c r="AR28" i="4"/>
  <c r="AS28" i="4"/>
  <c r="AL29" i="4"/>
  <c r="AM29" i="4"/>
  <c r="AN29" i="4"/>
  <c r="AQ29" i="4"/>
  <c r="AR29" i="4"/>
  <c r="AS29" i="4"/>
  <c r="AL30" i="4"/>
  <c r="AM30" i="4"/>
  <c r="AN30" i="4"/>
  <c r="AQ30" i="4"/>
  <c r="AR30" i="4"/>
  <c r="AS30" i="4"/>
  <c r="AL31" i="4"/>
  <c r="AM31" i="4"/>
  <c r="AN31" i="4"/>
  <c r="AQ31" i="4"/>
  <c r="AR31" i="4"/>
  <c r="AS31" i="4"/>
  <c r="AL32" i="4"/>
  <c r="AM32" i="4"/>
  <c r="AN32" i="4"/>
  <c r="AQ32" i="4"/>
  <c r="AR32" i="4"/>
  <c r="AS32" i="4"/>
  <c r="AL33" i="4"/>
  <c r="AM33" i="4"/>
  <c r="AN33" i="4"/>
  <c r="AQ33" i="4"/>
  <c r="AR33" i="4"/>
  <c r="AS33" i="4"/>
  <c r="AL34" i="4"/>
  <c r="AM34" i="4"/>
  <c r="AN34" i="4"/>
  <c r="AQ34" i="4"/>
  <c r="AR34" i="4"/>
  <c r="AS34" i="4"/>
  <c r="AL35" i="4"/>
  <c r="AM35" i="4"/>
  <c r="AN35" i="4"/>
  <c r="AQ35" i="4"/>
  <c r="AR35" i="4"/>
  <c r="AS35" i="4"/>
  <c r="AL36" i="4"/>
  <c r="AM36" i="4"/>
  <c r="AN36" i="4"/>
  <c r="AQ36" i="4"/>
  <c r="AR36" i="4"/>
  <c r="AS36" i="4"/>
  <c r="AL37" i="4"/>
  <c r="AM37" i="4"/>
  <c r="AN37" i="4"/>
  <c r="AQ37" i="4"/>
  <c r="AR37" i="4"/>
  <c r="AS37" i="4"/>
  <c r="AL38" i="4"/>
  <c r="AM38" i="4"/>
  <c r="AN38" i="4"/>
  <c r="AQ38" i="4"/>
  <c r="AR38" i="4"/>
  <c r="AS38" i="4"/>
  <c r="AL39" i="4"/>
  <c r="AM39" i="4"/>
  <c r="AN39" i="4"/>
  <c r="AQ39" i="4"/>
  <c r="AR39" i="4"/>
  <c r="AS39" i="4"/>
  <c r="AL40" i="4"/>
  <c r="AM40" i="4"/>
  <c r="AN40" i="4"/>
  <c r="AQ40" i="4"/>
  <c r="AR40" i="4"/>
  <c r="AS40" i="4"/>
  <c r="AL41" i="4"/>
  <c r="AM41" i="4"/>
  <c r="AN41" i="4"/>
  <c r="AQ41" i="4"/>
  <c r="AR41" i="4"/>
  <c r="AS41" i="4"/>
  <c r="AL42" i="4"/>
  <c r="AM42" i="4"/>
  <c r="AN42" i="4"/>
  <c r="AQ42" i="4"/>
  <c r="AR42" i="4"/>
  <c r="AS42" i="4"/>
  <c r="AL43" i="4"/>
  <c r="AM43" i="4"/>
  <c r="AN43" i="4"/>
  <c r="AQ43" i="4"/>
  <c r="AR43" i="4"/>
  <c r="AS43" i="4"/>
  <c r="AL44" i="4"/>
  <c r="AM44" i="4"/>
  <c r="AN44" i="4"/>
  <c r="AQ44" i="4"/>
  <c r="AR44" i="4"/>
  <c r="AS44" i="4"/>
  <c r="AL45" i="4"/>
  <c r="AM45" i="4"/>
  <c r="AN45" i="4"/>
  <c r="AQ45" i="4"/>
  <c r="AR45" i="4"/>
  <c r="AS45" i="4"/>
  <c r="AL46" i="4"/>
  <c r="AM46" i="4"/>
  <c r="AN46" i="4"/>
  <c r="AQ46" i="4"/>
  <c r="AR46" i="4"/>
  <c r="AS46" i="4"/>
  <c r="AL47" i="4"/>
  <c r="AM47" i="4"/>
  <c r="AN47" i="4"/>
  <c r="AQ47" i="4"/>
  <c r="AR47" i="4"/>
  <c r="AS47" i="4"/>
  <c r="AL48" i="4"/>
  <c r="AM48" i="4"/>
  <c r="AN48" i="4"/>
  <c r="AQ48" i="4"/>
  <c r="AR48" i="4"/>
  <c r="AS48" i="4"/>
  <c r="AL49" i="4"/>
  <c r="AM49" i="4"/>
  <c r="AN49" i="4"/>
  <c r="AQ49" i="4"/>
  <c r="AR49" i="4"/>
  <c r="AS49" i="4"/>
  <c r="AL50" i="4"/>
  <c r="AM50" i="4"/>
  <c r="AN50" i="4"/>
  <c r="AQ50" i="4"/>
  <c r="AR50" i="4"/>
  <c r="AS50" i="4"/>
  <c r="AL51" i="4"/>
  <c r="AM51" i="4"/>
  <c r="AN51" i="4"/>
  <c r="AQ51" i="4"/>
  <c r="AR51" i="4"/>
  <c r="AS51" i="4"/>
  <c r="AL52" i="4"/>
  <c r="AM52" i="4"/>
  <c r="AN52" i="4"/>
  <c r="AQ52" i="4"/>
  <c r="AR52" i="4"/>
  <c r="AS52" i="4"/>
  <c r="AL53" i="4"/>
  <c r="AM53" i="4"/>
  <c r="AN53" i="4"/>
  <c r="AQ53" i="4"/>
  <c r="AR53" i="4"/>
  <c r="AS53" i="4"/>
  <c r="AL54" i="4"/>
  <c r="AM54" i="4"/>
  <c r="AN54" i="4"/>
  <c r="AQ54" i="4"/>
  <c r="AR54" i="4"/>
  <c r="AS54" i="4"/>
  <c r="AL55" i="4"/>
  <c r="AM55" i="4"/>
  <c r="AN55" i="4"/>
  <c r="AQ55" i="4"/>
  <c r="AR55" i="4"/>
  <c r="AS55" i="4"/>
  <c r="AL56" i="4"/>
  <c r="AM56" i="4"/>
  <c r="AN56" i="4"/>
  <c r="AQ56" i="4"/>
  <c r="AR56" i="4"/>
  <c r="AS56" i="4"/>
  <c r="AL57" i="4"/>
  <c r="AM57" i="4"/>
  <c r="AN57" i="4"/>
  <c r="AQ57" i="4"/>
  <c r="AR57" i="4"/>
  <c r="AS57" i="4"/>
  <c r="AL58" i="4"/>
  <c r="AM58" i="4"/>
  <c r="AN58" i="4"/>
  <c r="AQ58" i="4"/>
  <c r="AR58" i="4"/>
  <c r="AS58" i="4"/>
  <c r="AL59" i="4"/>
  <c r="AM59" i="4"/>
  <c r="AN59" i="4"/>
  <c r="AQ59" i="4"/>
  <c r="AR59" i="4"/>
  <c r="AS59" i="4"/>
  <c r="AL60" i="4"/>
  <c r="AM60" i="4"/>
  <c r="AN60" i="4"/>
  <c r="AQ60" i="4"/>
  <c r="AR60" i="4"/>
  <c r="AS60" i="4"/>
  <c r="AL61" i="4"/>
  <c r="AM61" i="4"/>
  <c r="AN61" i="4"/>
  <c r="AQ61" i="4"/>
  <c r="AR61" i="4"/>
  <c r="AS61" i="4"/>
  <c r="AL62" i="4"/>
  <c r="AM62" i="4"/>
  <c r="AN62" i="4"/>
  <c r="AQ62" i="4"/>
  <c r="AR62" i="4"/>
  <c r="AS62" i="4"/>
  <c r="AL63" i="4"/>
  <c r="AQ63" i="4"/>
  <c r="AR63" i="4"/>
  <c r="AS63" i="4"/>
  <c r="AL64" i="4"/>
  <c r="AM64" i="4"/>
  <c r="AN64" i="4"/>
  <c r="AQ64" i="4"/>
  <c r="AR64" i="4"/>
  <c r="AS64" i="4"/>
  <c r="AL65" i="4"/>
  <c r="AM65" i="4"/>
  <c r="AN65" i="4"/>
  <c r="AQ65" i="4"/>
  <c r="AR65" i="4"/>
  <c r="AS65" i="4"/>
  <c r="AL66" i="4"/>
  <c r="AM66" i="4"/>
  <c r="AN66" i="4"/>
  <c r="AQ66" i="4"/>
  <c r="AR66" i="4"/>
  <c r="AS66" i="4"/>
  <c r="AL67" i="4"/>
  <c r="AM67" i="4"/>
  <c r="AN67" i="4"/>
  <c r="AQ67" i="4"/>
  <c r="AR67" i="4"/>
  <c r="AS67" i="4"/>
  <c r="AL68" i="4"/>
  <c r="AM68" i="4"/>
  <c r="AN68" i="4"/>
  <c r="AQ68" i="4"/>
  <c r="AR68" i="4"/>
  <c r="AS68" i="4"/>
  <c r="AL69" i="4"/>
  <c r="AM69" i="4"/>
  <c r="AN69" i="4"/>
  <c r="AQ69" i="4"/>
  <c r="AR69" i="4"/>
  <c r="AS69" i="4"/>
  <c r="AL70" i="4"/>
  <c r="AM70" i="4"/>
  <c r="AN70" i="4"/>
  <c r="AQ70" i="4"/>
  <c r="AR70" i="4"/>
  <c r="AS70" i="4"/>
  <c r="AL71" i="4"/>
  <c r="AM71" i="4"/>
  <c r="AN71" i="4"/>
  <c r="AQ71" i="4"/>
  <c r="AR71" i="4"/>
  <c r="AS71" i="4"/>
  <c r="AL72" i="4"/>
  <c r="AM72" i="4"/>
  <c r="AN72" i="4"/>
  <c r="AQ72" i="4"/>
  <c r="AR72" i="4"/>
  <c r="AS72" i="4"/>
  <c r="AL73" i="4"/>
  <c r="AM73" i="4"/>
  <c r="AN73" i="4"/>
  <c r="AQ73" i="4"/>
  <c r="AR73" i="4"/>
  <c r="AS73" i="4"/>
  <c r="AL74" i="4"/>
  <c r="AM74" i="4"/>
  <c r="AN74" i="4"/>
  <c r="AQ74" i="4"/>
  <c r="AR74" i="4"/>
  <c r="AS74" i="4"/>
  <c r="AL75" i="4"/>
  <c r="AM75" i="4"/>
  <c r="AN75" i="4"/>
  <c r="AQ75" i="4"/>
  <c r="AR75" i="4"/>
  <c r="AS75" i="4"/>
  <c r="AL76" i="4"/>
  <c r="AM76" i="4"/>
  <c r="AN76" i="4"/>
  <c r="AQ76" i="4"/>
  <c r="AR76" i="4"/>
  <c r="AS76" i="4"/>
  <c r="AL77" i="4"/>
  <c r="AM77" i="4"/>
  <c r="AN77" i="4"/>
  <c r="AQ77" i="4"/>
  <c r="AR77" i="4"/>
  <c r="AS77" i="4"/>
  <c r="AL78" i="4"/>
  <c r="AM78" i="4"/>
  <c r="AN78" i="4"/>
  <c r="AQ78" i="4"/>
  <c r="AR78" i="4"/>
  <c r="AS78" i="4"/>
  <c r="AQ79" i="4"/>
  <c r="AS4" i="4"/>
  <c r="AR4" i="4"/>
  <c r="AQ4" i="4"/>
  <c r="AN4" i="4"/>
  <c r="AP15" i="4" l="1"/>
  <c r="AT22" i="4"/>
  <c r="AO41" i="4"/>
  <c r="AO62" i="4"/>
  <c r="AO63" i="4"/>
  <c r="AT4" i="4" l="1"/>
  <c r="AP4" i="4"/>
  <c r="AK74" i="4"/>
  <c r="AO74" i="4"/>
  <c r="AK70" i="4"/>
  <c r="AO70" i="4"/>
  <c r="AK68" i="4"/>
  <c r="AK64" i="4"/>
  <c r="AO64" i="4"/>
  <c r="AK58" i="4"/>
  <c r="AO58" i="4"/>
  <c r="AK54" i="4"/>
  <c r="AO54" i="4"/>
  <c r="AK50" i="4"/>
  <c r="AO50" i="4"/>
  <c r="AK46" i="4"/>
  <c r="AO46" i="4"/>
  <c r="AK42" i="4"/>
  <c r="AO42" i="4"/>
  <c r="AK40" i="4"/>
  <c r="AO40" i="4"/>
  <c r="AK36" i="4"/>
  <c r="AO36" i="4"/>
  <c r="AK32" i="4"/>
  <c r="AO32" i="4"/>
  <c r="AK28" i="4"/>
  <c r="AO28" i="4"/>
  <c r="AK26" i="4"/>
  <c r="AO26" i="4"/>
  <c r="AK22" i="4"/>
  <c r="AO22" i="4"/>
  <c r="AK18" i="4"/>
  <c r="AO18" i="4"/>
  <c r="AK14" i="4"/>
  <c r="AO14" i="4"/>
  <c r="AK8" i="4"/>
  <c r="AO8" i="4"/>
  <c r="AT77" i="4"/>
  <c r="AP77" i="4"/>
  <c r="AP73" i="4"/>
  <c r="AT73" i="4"/>
  <c r="AP69" i="4"/>
  <c r="AT69" i="4"/>
  <c r="AP65" i="4"/>
  <c r="AP61" i="4"/>
  <c r="AT61" i="4"/>
  <c r="AP59" i="4"/>
  <c r="AP55" i="4"/>
  <c r="AT55" i="4"/>
  <c r="AP51" i="4"/>
  <c r="AT51" i="4"/>
  <c r="AP47" i="4"/>
  <c r="AT47" i="4"/>
  <c r="AP43" i="4"/>
  <c r="AT43" i="4"/>
  <c r="AP39" i="4"/>
  <c r="AT39" i="4"/>
  <c r="AP35" i="4"/>
  <c r="AT35" i="4"/>
  <c r="AP31" i="4"/>
  <c r="AT31" i="4"/>
  <c r="AP27" i="4"/>
  <c r="AT27" i="4"/>
  <c r="AP23" i="4"/>
  <c r="AT23" i="4"/>
  <c r="AP21" i="4"/>
  <c r="AT21" i="4"/>
  <c r="AP17" i="4"/>
  <c r="AT17" i="4"/>
  <c r="AT15" i="4"/>
  <c r="AP7" i="4"/>
  <c r="AT7" i="4"/>
  <c r="AK77" i="4"/>
  <c r="AO77" i="4"/>
  <c r="AK75" i="4"/>
  <c r="AO75" i="4"/>
  <c r="AK73" i="4"/>
  <c r="AO73" i="4"/>
  <c r="AK71" i="4"/>
  <c r="AO71" i="4"/>
  <c r="AK69" i="4"/>
  <c r="AO69" i="4"/>
  <c r="AK67" i="4"/>
  <c r="AO67" i="4"/>
  <c r="AK65" i="4"/>
  <c r="AO65" i="4"/>
  <c r="AK63" i="4"/>
  <c r="AK61" i="4"/>
  <c r="AO61" i="4"/>
  <c r="AK59" i="4"/>
  <c r="AO59" i="4"/>
  <c r="AK57" i="4"/>
  <c r="AO57" i="4"/>
  <c r="AK53" i="4"/>
  <c r="AO53" i="4"/>
  <c r="AK51" i="4"/>
  <c r="AO51" i="4"/>
  <c r="AO49" i="4"/>
  <c r="AK47" i="4"/>
  <c r="AO47" i="4"/>
  <c r="AK45" i="4"/>
  <c r="AO45" i="4"/>
  <c r="AK43" i="4"/>
  <c r="AO43" i="4"/>
  <c r="AK41" i="4"/>
  <c r="AK39" i="4"/>
  <c r="AO39" i="4"/>
  <c r="AK37" i="4"/>
  <c r="AO37" i="4"/>
  <c r="AK35" i="4"/>
  <c r="AO35" i="4"/>
  <c r="AK33" i="4"/>
  <c r="AO33" i="4"/>
  <c r="AK31" i="4"/>
  <c r="AO31" i="4"/>
  <c r="AK29" i="4"/>
  <c r="AO29" i="4"/>
  <c r="AK27" i="4"/>
  <c r="AO27" i="4"/>
  <c r="AO25" i="4"/>
  <c r="AK23" i="4"/>
  <c r="AO23" i="4"/>
  <c r="AK21" i="4"/>
  <c r="AO21" i="4"/>
  <c r="AO19" i="4"/>
  <c r="AK17" i="4"/>
  <c r="AO17" i="4"/>
  <c r="AK15" i="4"/>
  <c r="AO15" i="4"/>
  <c r="AK13" i="4"/>
  <c r="AO13" i="4"/>
  <c r="AK7" i="4"/>
  <c r="AO7" i="4"/>
  <c r="AP78" i="4"/>
  <c r="AT78" i="4"/>
  <c r="AP76" i="4"/>
  <c r="AT76" i="4"/>
  <c r="AP74" i="4"/>
  <c r="AT74" i="4"/>
  <c r="AP72" i="4"/>
  <c r="AT72" i="4"/>
  <c r="AP70" i="4"/>
  <c r="AT70" i="4"/>
  <c r="AP68" i="4"/>
  <c r="AT68" i="4"/>
  <c r="AP66" i="4"/>
  <c r="AT66" i="4"/>
  <c r="AP64" i="4"/>
  <c r="AT64" i="4"/>
  <c r="AP62" i="4"/>
  <c r="AT62" i="4"/>
  <c r="AP60" i="4"/>
  <c r="AT60" i="4"/>
  <c r="AP58" i="4"/>
  <c r="AT58" i="4"/>
  <c r="AP56" i="4"/>
  <c r="AT56" i="4"/>
  <c r="AP54" i="4"/>
  <c r="AT54" i="4"/>
  <c r="AP52" i="4"/>
  <c r="AT52" i="4"/>
  <c r="AP50" i="4"/>
  <c r="AT50" i="4"/>
  <c r="AP48" i="4"/>
  <c r="AT48" i="4"/>
  <c r="AP46" i="4"/>
  <c r="AT46" i="4"/>
  <c r="AP44" i="4"/>
  <c r="AT44" i="4"/>
  <c r="AP42" i="4"/>
  <c r="AT42" i="4"/>
  <c r="AP40" i="4"/>
  <c r="AT40" i="4"/>
  <c r="AP38" i="4"/>
  <c r="AT38" i="4"/>
  <c r="AP36" i="4"/>
  <c r="AT36" i="4"/>
  <c r="AP34" i="4"/>
  <c r="AT34" i="4"/>
  <c r="AP32" i="4"/>
  <c r="AT32" i="4"/>
  <c r="AP30" i="4"/>
  <c r="AT30" i="4"/>
  <c r="AP28" i="4"/>
  <c r="AT28" i="4"/>
  <c r="AP26" i="4"/>
  <c r="AT26" i="4"/>
  <c r="AP24" i="4"/>
  <c r="AT24" i="4"/>
  <c r="AP22" i="4"/>
  <c r="AP20" i="4"/>
  <c r="AT20" i="4"/>
  <c r="AP18" i="4"/>
  <c r="AT18" i="4"/>
  <c r="AP16" i="4"/>
  <c r="AT16" i="4"/>
  <c r="AP14" i="4"/>
  <c r="AT14" i="4"/>
  <c r="AP10" i="4"/>
  <c r="AT10" i="4"/>
  <c r="AP8" i="4"/>
  <c r="AT8" i="4"/>
  <c r="AP6" i="4"/>
  <c r="AT6" i="4"/>
  <c r="AK78" i="4"/>
  <c r="AO78" i="4"/>
  <c r="AK76" i="4"/>
  <c r="AO76" i="4"/>
  <c r="AK72" i="4"/>
  <c r="AO72" i="4"/>
  <c r="AK66" i="4"/>
  <c r="AO66" i="4"/>
  <c r="AK62" i="4"/>
  <c r="AK60" i="4"/>
  <c r="AO60" i="4"/>
  <c r="AK56" i="4"/>
  <c r="AO56" i="4"/>
  <c r="AK52" i="4"/>
  <c r="AO52" i="4"/>
  <c r="AK48" i="4"/>
  <c r="AO48" i="4"/>
  <c r="AK44" i="4"/>
  <c r="AO44" i="4"/>
  <c r="AK38" i="4"/>
  <c r="AO38" i="4"/>
  <c r="AK34" i="4"/>
  <c r="AO34" i="4"/>
  <c r="AK30" i="4"/>
  <c r="AO30" i="4"/>
  <c r="AK24" i="4"/>
  <c r="AO24" i="4"/>
  <c r="AK20" i="4"/>
  <c r="AO20" i="4"/>
  <c r="AK16" i="4"/>
  <c r="AO16" i="4"/>
  <c r="AK10" i="4"/>
  <c r="AO10" i="4"/>
  <c r="AP75" i="4"/>
  <c r="AT75" i="4"/>
  <c r="AT71" i="4"/>
  <c r="AP71" i="4"/>
  <c r="AT67" i="4"/>
  <c r="AP67" i="4"/>
  <c r="AP63" i="4"/>
  <c r="AT63" i="4"/>
  <c r="AP57" i="4"/>
  <c r="AT57" i="4"/>
  <c r="AP53" i="4"/>
  <c r="AT53" i="4"/>
  <c r="AP49" i="4"/>
  <c r="AT49" i="4"/>
  <c r="AP45" i="4"/>
  <c r="AT45" i="4"/>
  <c r="AP41" i="4"/>
  <c r="AT41" i="4"/>
  <c r="AP37" i="4"/>
  <c r="AT37" i="4"/>
  <c r="AP33" i="4"/>
  <c r="AT33" i="4"/>
  <c r="AP29" i="4"/>
  <c r="AT29" i="4"/>
  <c r="AP25" i="4"/>
  <c r="AT25" i="4"/>
  <c r="AP19" i="4"/>
  <c r="AT19" i="4"/>
  <c r="AP13" i="4"/>
  <c r="AT13" i="4"/>
  <c r="AK55" i="4"/>
  <c r="AO55" i="4"/>
  <c r="AM11" i="4"/>
  <c r="AN11" i="4"/>
  <c r="AR11" i="4"/>
  <c r="AS11" i="4"/>
  <c r="AK11" i="4"/>
  <c r="AL11" i="4"/>
  <c r="AT11" i="4" l="1"/>
  <c r="AO11" i="4"/>
  <c r="AP11" i="4"/>
  <c r="AL5" i="4" l="1"/>
  <c r="AR79" i="4"/>
  <c r="AS79" i="4"/>
  <c r="AS5" i="4"/>
  <c r="AN79" i="4"/>
  <c r="AN5" i="4"/>
  <c r="AR5" i="4"/>
  <c r="AM5" i="4"/>
  <c r="AP5" i="4" l="1"/>
  <c r="AT79" i="4"/>
  <c r="AO5" i="4"/>
  <c r="AK79" i="4"/>
  <c r="AT5" i="4"/>
  <c r="AK5" i="4"/>
  <c r="AP79" i="4" l="1"/>
  <c r="AO79" i="4"/>
</calcChain>
</file>

<file path=xl/sharedStrings.xml><?xml version="1.0" encoding="utf-8"?>
<sst xmlns="http://schemas.openxmlformats.org/spreadsheetml/2006/main" count="153" uniqueCount="119">
  <si>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</si>
  <si>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</si>
  <si>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</si>
  <si>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</si>
  <si>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</si>
  <si>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</si>
  <si>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</si>
  <si>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</si>
  <si>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</si>
  <si>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</si>
  <si>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</si>
  <si>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</si>
  <si>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</si>
  <si>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</si>
  <si>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</si>
  <si>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</si>
  <si>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</si>
  <si>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</si>
  <si>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</si>
  <si>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</si>
  <si>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</si>
  <si>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</si>
  <si>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</si>
  <si>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</si>
  <si>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</si>
  <si>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</si>
  <si>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</si>
  <si>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</si>
  <si>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</si>
  <si>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</si>
  <si>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</si>
  <si>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</si>
  <si>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</si>
  <si>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</si>
  <si>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</si>
  <si>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</si>
  <si>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</si>
  <si>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</si>
  <si>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</si>
  <si>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</si>
  <si>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</si>
  <si>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</si>
  <si>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</si>
  <si>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</si>
  <si>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</si>
  <si>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</si>
  <si>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</si>
  <si>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</si>
  <si>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</si>
  <si>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</si>
  <si>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</si>
  <si>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</si>
  <si>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</si>
  <si>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</si>
  <si>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</si>
  <si>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</si>
  <si>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</si>
  <si>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</si>
  <si>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</si>
  <si>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</si>
  <si>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</si>
  <si>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</si>
  <si>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</si>
  <si>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</si>
  <si>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</si>
  <si>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</si>
  <si>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</si>
  <si>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</si>
  <si>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</si>
  <si>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</si>
  <si>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</si>
  <si>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</si>
  <si>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</si>
  <si>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</si>
  <si>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</si>
  <si>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</si>
  <si>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</si>
  <si>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</si>
  <si>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</si>
  <si>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</si>
  <si>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</si>
  <si>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</si>
  <si>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</si>
  <si>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</si>
  <si>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</si>
  <si>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</si>
  <si>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</si>
  <si>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</si>
  <si>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</si>
  <si>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</si>
  <si>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</si>
  <si>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</si>
  <si>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</si>
  <si>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</si>
  <si>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</si>
  <si>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</si>
  <si>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</si>
  <si>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</si>
  <si>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</si>
  <si>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</si>
  <si>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</si>
  <si>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</si>
  <si>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</si>
  <si>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</si>
  <si>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</si>
  <si>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</si>
  <si>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</si>
  <si>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</si>
  <si>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</si>
  <si>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</si>
  <si>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</si>
  <si>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</si>
  <si>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</si>
  <si>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Gestante com comorbidade</t>
  </si>
  <si>
    <t>Deficiente Permanente</t>
  </si>
  <si>
    <t>Puerperas com comorbidade</t>
  </si>
  <si>
    <t>Comorbidas</t>
  </si>
  <si>
    <t xml:space="preserve">Trabalhadores da Educação </t>
  </si>
  <si>
    <t>FONTE: Planilha CEAD/GIM/COVEP/DVS (Data de atualização: 25.05.2021)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</si>
</sst>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0" fontId="3" fillId="4" borderId="6" xfId="1" applyNumberFormat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wrapText="1"/>
    </xf>
    <xf numFmtId="3" fontId="6" fillId="7" borderId="1" xfId="0" applyNumberFormat="1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1" fontId="5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" fontId="7" fillId="7" borderId="1" xfId="0" applyNumberFormat="1" applyFont="1" applyFill="1" applyBorder="1" applyAlignment="1">
      <alignment horizontal="center"/>
    </xf>
    <xf numFmtId="1" fontId="7" fillId="7" borderId="1" xfId="1" applyNumberFormat="1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0"/>
  <sheetViews>
    <sheetView tabSelected="1" topLeftCell="A73" zoomScale="85" zoomScaleNormal="85" workbookViewId="0">
      <pane xSplit="1" topLeftCell="F1" activePane="topRight" state="frozen"/>
      <selection pane="topRight" activeCell="J79" sqref="J79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10.140625" style="27" bestFit="1" customWidth="1"/>
    <col min="27" max="27" width="9.140625" style="28" bestFit="1" customWidth="1"/>
    <col min="28" max="28" width="9.140625" style="27" bestFit="1" customWidth="1"/>
    <col min="29" max="29" width="8.85546875" style="27" bestFit="1" customWidth="1"/>
    <col min="30" max="30" width="10" style="28" customWidth="1"/>
    <col min="31" max="31" width="8.5703125" style="28" customWidth="1"/>
    <col min="32" max="33" width="13.7109375" style="28" customWidth="1"/>
    <col min="34" max="34" width="13.140625" style="28" bestFit="1" customWidth="1"/>
    <col min="35" max="35" width="12.7109375" style="28" customWidth="1"/>
    <col min="36" max="36" width="17.140625" style="28" customWidth="1"/>
    <col min="37" max="37" width="11.42578125" style="1" customWidth="1"/>
    <col min="38" max="38" width="10.140625" style="1" bestFit="1" customWidth="1"/>
    <col min="39" max="39" width="12.140625" style="1" customWidth="1"/>
    <col min="40" max="40" width="13.28515625" style="1" customWidth="1"/>
    <col min="41" max="41" width="12" style="1" customWidth="1"/>
    <col min="42" max="42" width="10.85546875" customWidth="1"/>
    <col min="43" max="44" width="10.28515625" bestFit="1" customWidth="1"/>
    <col min="45" max="45" width="10.7109375" bestFit="1" customWidth="1"/>
    <col min="46" max="46" width="12.28515625" customWidth="1"/>
    <col min="47" max="58" width="9.140625" style="16"/>
  </cols>
  <sheetData>
    <row r="1" spans="1:58" x14ac:dyDescent="0.25">
      <c r="A1" s="50" t="s">
        <v>2</v>
      </c>
      <c r="B1" s="55" t="s">
        <v>99</v>
      </c>
      <c r="C1" s="56"/>
      <c r="D1" s="56"/>
      <c r="E1" s="57"/>
      <c r="F1" s="51" t="s">
        <v>90</v>
      </c>
      <c r="G1" s="52"/>
      <c r="H1" s="61" t="s">
        <v>91</v>
      </c>
      <c r="I1" s="62"/>
      <c r="J1" s="45" t="s">
        <v>102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66" t="s">
        <v>101</v>
      </c>
      <c r="AL1" s="66"/>
      <c r="AM1" s="66"/>
      <c r="AN1" s="66"/>
      <c r="AO1" s="66"/>
      <c r="AP1" s="66"/>
      <c r="AQ1" s="66"/>
      <c r="AR1" s="66"/>
      <c r="AS1" s="66"/>
      <c r="AT1" s="66"/>
    </row>
    <row r="2" spans="1:58" ht="45.75" customHeight="1" x14ac:dyDescent="0.25">
      <c r="A2" s="50"/>
      <c r="B2" s="58"/>
      <c r="C2" s="59"/>
      <c r="D2" s="59"/>
      <c r="E2" s="60"/>
      <c r="F2" s="53"/>
      <c r="G2" s="54"/>
      <c r="H2" s="53"/>
      <c r="I2" s="54"/>
      <c r="J2" s="47" t="s">
        <v>86</v>
      </c>
      <c r="K2" s="47"/>
      <c r="L2" s="47" t="s">
        <v>0</v>
      </c>
      <c r="M2" s="47"/>
      <c r="N2" s="47" t="s">
        <v>89</v>
      </c>
      <c r="O2" s="47"/>
      <c r="P2" s="47" t="s">
        <v>107</v>
      </c>
      <c r="Q2" s="47"/>
      <c r="R2" s="47" t="s">
        <v>110</v>
      </c>
      <c r="S2" s="47"/>
      <c r="T2" s="47" t="s">
        <v>109</v>
      </c>
      <c r="U2" s="47"/>
      <c r="V2" s="47" t="s">
        <v>111</v>
      </c>
      <c r="W2" s="47"/>
      <c r="X2" s="47" t="s">
        <v>108</v>
      </c>
      <c r="Y2" s="47"/>
      <c r="Z2" s="45" t="s">
        <v>83</v>
      </c>
      <c r="AA2" s="45"/>
      <c r="AB2" s="45" t="s">
        <v>84</v>
      </c>
      <c r="AC2" s="45"/>
      <c r="AD2" s="45" t="s">
        <v>85</v>
      </c>
      <c r="AE2" s="45"/>
      <c r="AF2" s="38" t="s">
        <v>115</v>
      </c>
      <c r="AG2" s="38" t="s">
        <v>113</v>
      </c>
      <c r="AH2" s="38" t="s">
        <v>114</v>
      </c>
      <c r="AI2" s="38" t="s">
        <v>116</v>
      </c>
      <c r="AJ2" s="38" t="s">
        <v>117</v>
      </c>
      <c r="AK2" s="63" t="s">
        <v>94</v>
      </c>
      <c r="AL2" s="64"/>
      <c r="AM2" s="64"/>
      <c r="AN2" s="64"/>
      <c r="AO2" s="65"/>
      <c r="AP2" s="46" t="s">
        <v>95</v>
      </c>
      <c r="AQ2" s="46"/>
      <c r="AR2" s="46"/>
      <c r="AS2" s="46"/>
      <c r="AT2" s="46"/>
    </row>
    <row r="3" spans="1:58" s="8" customFormat="1" ht="30" x14ac:dyDescent="0.25">
      <c r="A3" s="50"/>
      <c r="B3" s="10" t="s">
        <v>100</v>
      </c>
      <c r="C3" s="10" t="s">
        <v>83</v>
      </c>
      <c r="D3" s="10" t="s">
        <v>84</v>
      </c>
      <c r="E3" s="10" t="s">
        <v>85</v>
      </c>
      <c r="F3" s="3" t="s">
        <v>80</v>
      </c>
      <c r="G3" s="4" t="s">
        <v>81</v>
      </c>
      <c r="H3" s="5" t="s">
        <v>82</v>
      </c>
      <c r="I3" s="5" t="s">
        <v>105</v>
      </c>
      <c r="J3" s="38" t="s">
        <v>87</v>
      </c>
      <c r="K3" s="38" t="s">
        <v>88</v>
      </c>
      <c r="L3" s="38" t="s">
        <v>87</v>
      </c>
      <c r="M3" s="38" t="s">
        <v>88</v>
      </c>
      <c r="N3" s="38" t="s">
        <v>87</v>
      </c>
      <c r="O3" s="38" t="s">
        <v>88</v>
      </c>
      <c r="P3" s="38" t="s">
        <v>87</v>
      </c>
      <c r="Q3" s="38" t="s">
        <v>88</v>
      </c>
      <c r="R3" s="38" t="s">
        <v>87</v>
      </c>
      <c r="S3" s="38" t="s">
        <v>88</v>
      </c>
      <c r="T3" s="38" t="s">
        <v>87</v>
      </c>
      <c r="U3" s="38" t="s">
        <v>88</v>
      </c>
      <c r="V3" s="38" t="s">
        <v>87</v>
      </c>
      <c r="W3" s="38" t="s">
        <v>88</v>
      </c>
      <c r="X3" s="38" t="s">
        <v>87</v>
      </c>
      <c r="Y3" s="38" t="s">
        <v>88</v>
      </c>
      <c r="Z3" s="38" t="s">
        <v>87</v>
      </c>
      <c r="AA3" s="38" t="s">
        <v>88</v>
      </c>
      <c r="AB3" s="38" t="s">
        <v>87</v>
      </c>
      <c r="AC3" s="38" t="s">
        <v>88</v>
      </c>
      <c r="AD3" s="38" t="s">
        <v>87</v>
      </c>
      <c r="AE3" s="38" t="s">
        <v>88</v>
      </c>
      <c r="AF3" s="38" t="s">
        <v>87</v>
      </c>
      <c r="AG3" s="38" t="s">
        <v>87</v>
      </c>
      <c r="AH3" s="38" t="s">
        <v>87</v>
      </c>
      <c r="AI3" s="38" t="s">
        <v>87</v>
      </c>
      <c r="AJ3" s="38" t="s">
        <v>87</v>
      </c>
      <c r="AK3" s="33" t="s">
        <v>1</v>
      </c>
      <c r="AL3" s="6" t="s">
        <v>83</v>
      </c>
      <c r="AM3" s="6" t="s">
        <v>84</v>
      </c>
      <c r="AN3" s="6" t="s">
        <v>96</v>
      </c>
      <c r="AO3" s="6" t="s">
        <v>92</v>
      </c>
      <c r="AP3" s="7" t="s">
        <v>1</v>
      </c>
      <c r="AQ3" s="7" t="s">
        <v>83</v>
      </c>
      <c r="AR3" s="7" t="s">
        <v>84</v>
      </c>
      <c r="AS3" s="7" t="s">
        <v>85</v>
      </c>
      <c r="AT3" s="7" t="s">
        <v>93</v>
      </c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</row>
    <row r="4" spans="1:58" s="11" customFormat="1" x14ac:dyDescent="0.25">
      <c r="A4" s="11" t="s">
        <v>3</v>
      </c>
      <c r="B4" s="12">
        <v>2380</v>
      </c>
      <c r="C4" s="12">
        <v>140</v>
      </c>
      <c r="D4" s="12">
        <v>89</v>
      </c>
      <c r="E4" s="12">
        <v>51</v>
      </c>
      <c r="F4" s="24">
        <v>710</v>
      </c>
      <c r="G4" s="24">
        <v>262</v>
      </c>
      <c r="H4" s="13">
        <f>J4+L4+N4+Z4+AB4+AD4+P4+X4+R4+T4+V4+AF4+AG4+AH4+AI4+AJ4</f>
        <v>590</v>
      </c>
      <c r="I4" s="24">
        <f>K4+M4+O4+AA4+AC4+AE4+Q4+Y4+W4+S4+U4</f>
        <v>213</v>
      </c>
      <c r="J4" s="37">
        <v>63</v>
      </c>
      <c r="K4" s="39">
        <v>57</v>
      </c>
      <c r="L4" s="37"/>
      <c r="M4" s="37"/>
      <c r="N4" s="37"/>
      <c r="O4" s="37"/>
      <c r="P4" s="37">
        <v>182</v>
      </c>
      <c r="Q4" s="37"/>
      <c r="R4" s="35">
        <v>26</v>
      </c>
      <c r="S4" s="35">
        <v>9</v>
      </c>
      <c r="T4" s="35">
        <v>0</v>
      </c>
      <c r="U4" s="35">
        <v>0</v>
      </c>
      <c r="V4" s="37"/>
      <c r="W4" s="37"/>
      <c r="X4" s="37"/>
      <c r="Y4" s="37"/>
      <c r="Z4" s="35">
        <v>136</v>
      </c>
      <c r="AA4" s="35">
        <v>37</v>
      </c>
      <c r="AB4" s="35">
        <v>97</v>
      </c>
      <c r="AC4" s="35">
        <v>84</v>
      </c>
      <c r="AD4" s="35">
        <v>42</v>
      </c>
      <c r="AE4" s="35">
        <v>26</v>
      </c>
      <c r="AF4" s="35"/>
      <c r="AG4" s="35"/>
      <c r="AH4" s="35"/>
      <c r="AI4" s="35">
        <v>44</v>
      </c>
      <c r="AJ4" s="35"/>
      <c r="AK4" s="14">
        <f>H4/B4</f>
        <v>0.24789915966386555</v>
      </c>
      <c r="AL4" s="14">
        <f>Z4/C4</f>
        <v>0.97142857142857142</v>
      </c>
      <c r="AM4" s="14">
        <f>AB4/D4</f>
        <v>1.0898876404494382</v>
      </c>
      <c r="AN4" s="14">
        <f t="shared" ref="AN4:AN35" si="0">AD4/E4</f>
        <v>0.82352941176470584</v>
      </c>
      <c r="AO4" s="14">
        <f>H4/F4</f>
        <v>0.83098591549295775</v>
      </c>
      <c r="AP4" s="15">
        <f t="shared" ref="AP4:AP35" si="1">I4/B4</f>
        <v>8.9495798319327732E-2</v>
      </c>
      <c r="AQ4" s="15">
        <f t="shared" ref="AQ4:AQ35" si="2">AA4/C4</f>
        <v>0.26428571428571429</v>
      </c>
      <c r="AR4" s="15">
        <f t="shared" ref="AR4:AR35" si="3">AC4/D4</f>
        <v>0.9438202247191011</v>
      </c>
      <c r="AS4" s="15">
        <f t="shared" ref="AS4:AS35" si="4">AE4/E4</f>
        <v>0.50980392156862742</v>
      </c>
      <c r="AT4" s="15">
        <f t="shared" ref="AT4:AT35" si="5">I4/G4</f>
        <v>0.81297709923664119</v>
      </c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</row>
    <row r="5" spans="1:58" s="11" customFormat="1" x14ac:dyDescent="0.25">
      <c r="A5" s="11" t="s">
        <v>4</v>
      </c>
      <c r="B5" s="12">
        <v>21681</v>
      </c>
      <c r="C5" s="12">
        <v>1543</v>
      </c>
      <c r="D5" s="12">
        <v>932</v>
      </c>
      <c r="E5" s="12">
        <v>481</v>
      </c>
      <c r="F5" s="24">
        <v>5028</v>
      </c>
      <c r="G5" s="24">
        <v>2664.14</v>
      </c>
      <c r="H5" s="13">
        <f t="shared" ref="H5:H68" si="6">J5+L5+N5+Z5+AB5+AD5+P5+X5+R5+T5+V5+AF5+AG5+AH5+AI5+AJ5</f>
        <v>3603</v>
      </c>
      <c r="I5" s="24">
        <f t="shared" ref="I5:I68" si="7">K5+M5+O5+AA5+AC5+AE5+Q5+Y5+W5+S5+U5</f>
        <v>2066</v>
      </c>
      <c r="J5" s="35">
        <v>415</v>
      </c>
      <c r="K5" s="35">
        <v>380</v>
      </c>
      <c r="L5" s="37">
        <v>18</v>
      </c>
      <c r="M5" s="37">
        <v>17</v>
      </c>
      <c r="N5" s="37"/>
      <c r="O5" s="37"/>
      <c r="P5" s="35">
        <v>158</v>
      </c>
      <c r="Q5" s="35"/>
      <c r="R5" s="35">
        <v>24</v>
      </c>
      <c r="S5" s="35">
        <v>15</v>
      </c>
      <c r="T5" s="35">
        <v>13</v>
      </c>
      <c r="U5" s="35">
        <v>0</v>
      </c>
      <c r="V5" s="37"/>
      <c r="W5" s="37"/>
      <c r="X5" s="37"/>
      <c r="Y5" s="37"/>
      <c r="Z5" s="35">
        <v>1352</v>
      </c>
      <c r="AA5" s="35">
        <v>717</v>
      </c>
      <c r="AB5" s="35">
        <v>855</v>
      </c>
      <c r="AC5" s="35">
        <v>773</v>
      </c>
      <c r="AD5" s="35">
        <v>481</v>
      </c>
      <c r="AE5" s="35">
        <v>164</v>
      </c>
      <c r="AF5" s="35"/>
      <c r="AG5" s="35">
        <v>3</v>
      </c>
      <c r="AH5" s="35">
        <v>3</v>
      </c>
      <c r="AI5" s="35">
        <v>281</v>
      </c>
      <c r="AJ5" s="35"/>
      <c r="AK5" s="32">
        <f t="shared" ref="AK5:AK35" si="8">H5/B5</f>
        <v>0.16618237166182373</v>
      </c>
      <c r="AL5" s="14">
        <f t="shared" ref="AL5:AL36" si="9">Z5/C5</f>
        <v>0.87621516526247567</v>
      </c>
      <c r="AM5" s="14">
        <f t="shared" ref="AM5:AM35" si="10">AB5/D5</f>
        <v>0.91738197424892709</v>
      </c>
      <c r="AN5" s="14">
        <f t="shared" si="0"/>
        <v>1</v>
      </c>
      <c r="AO5" s="14">
        <f t="shared" ref="AO5:AO35" si="11">H5/F5</f>
        <v>0.71658711217183768</v>
      </c>
      <c r="AP5" s="15">
        <f t="shared" si="1"/>
        <v>9.5290807619574744E-2</v>
      </c>
      <c r="AQ5" s="15">
        <f t="shared" si="2"/>
        <v>0.46467919637070643</v>
      </c>
      <c r="AR5" s="15">
        <f t="shared" si="3"/>
        <v>0.82939914163090134</v>
      </c>
      <c r="AS5" s="15">
        <f t="shared" si="4"/>
        <v>0.34095634095634098</v>
      </c>
      <c r="AT5" s="15">
        <f t="shared" si="5"/>
        <v>0.77548477182130071</v>
      </c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</row>
    <row r="6" spans="1:58" s="11" customFormat="1" ht="15" customHeight="1" x14ac:dyDescent="0.25">
      <c r="A6" s="11" t="s">
        <v>5</v>
      </c>
      <c r="B6" s="12">
        <v>664908</v>
      </c>
      <c r="C6" s="12">
        <v>47854</v>
      </c>
      <c r="D6" s="12">
        <v>24138</v>
      </c>
      <c r="E6" s="12">
        <v>10149</v>
      </c>
      <c r="F6" s="24">
        <v>161649</v>
      </c>
      <c r="G6" s="24">
        <v>93770</v>
      </c>
      <c r="H6" s="13">
        <f t="shared" si="6"/>
        <v>146887</v>
      </c>
      <c r="I6" s="24">
        <f t="shared" si="7"/>
        <v>52626</v>
      </c>
      <c r="J6" s="36">
        <v>35045</v>
      </c>
      <c r="K6" s="36">
        <v>21050</v>
      </c>
      <c r="L6" s="37">
        <v>349</v>
      </c>
      <c r="M6" s="37">
        <v>339</v>
      </c>
      <c r="N6" s="37"/>
      <c r="O6" s="37"/>
      <c r="P6" s="37">
        <v>202</v>
      </c>
      <c r="Q6" s="37">
        <v>50</v>
      </c>
      <c r="R6" s="36">
        <v>3565</v>
      </c>
      <c r="S6" s="35">
        <v>590</v>
      </c>
      <c r="T6" s="35">
        <v>367</v>
      </c>
      <c r="U6" s="35">
        <v>211</v>
      </c>
      <c r="V6" s="37">
        <v>751</v>
      </c>
      <c r="W6" s="37"/>
      <c r="X6" s="37">
        <v>73</v>
      </c>
      <c r="Y6" s="37">
        <v>43</v>
      </c>
      <c r="Z6" s="35">
        <v>45757</v>
      </c>
      <c r="AA6" s="35">
        <v>12883</v>
      </c>
      <c r="AB6" s="35">
        <v>25066</v>
      </c>
      <c r="AC6" s="35">
        <v>14731</v>
      </c>
      <c r="AD6" s="35">
        <v>11834</v>
      </c>
      <c r="AE6" s="35">
        <v>2729</v>
      </c>
      <c r="AF6" s="35"/>
      <c r="AG6" s="37"/>
      <c r="AH6" s="35">
        <v>4</v>
      </c>
      <c r="AI6" s="36">
        <v>23730</v>
      </c>
      <c r="AJ6" s="36">
        <v>144</v>
      </c>
      <c r="AK6" s="14">
        <f>H6/B6</f>
        <v>0.22091326920416057</v>
      </c>
      <c r="AL6" s="14">
        <f t="shared" si="9"/>
        <v>0.95617921176913112</v>
      </c>
      <c r="AM6" s="14">
        <f t="shared" si="10"/>
        <v>1.0384456044411301</v>
      </c>
      <c r="AN6" s="14">
        <f t="shared" si="0"/>
        <v>1.1660262094787663</v>
      </c>
      <c r="AO6" s="14">
        <f>H6/F6</f>
        <v>0.90867868035063626</v>
      </c>
      <c r="AP6" s="15">
        <f t="shared" si="1"/>
        <v>7.9147791874966164E-2</v>
      </c>
      <c r="AQ6" s="15">
        <f t="shared" si="2"/>
        <v>0.26921469469636811</v>
      </c>
      <c r="AR6" s="15">
        <f t="shared" si="3"/>
        <v>0.61028254204987986</v>
      </c>
      <c r="AS6" s="15">
        <f t="shared" si="4"/>
        <v>0.26889348704305843</v>
      </c>
      <c r="AT6" s="15">
        <f t="shared" si="5"/>
        <v>0.5612242721552736</v>
      </c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</row>
    <row r="7" spans="1:58" s="11" customFormat="1" x14ac:dyDescent="0.25">
      <c r="A7" s="11" t="s">
        <v>6</v>
      </c>
      <c r="B7" s="12">
        <v>9947</v>
      </c>
      <c r="C7" s="12">
        <v>644</v>
      </c>
      <c r="D7" s="12">
        <v>348</v>
      </c>
      <c r="E7" s="12">
        <v>149</v>
      </c>
      <c r="F7" s="24">
        <v>2060</v>
      </c>
      <c r="G7" s="24">
        <v>1042</v>
      </c>
      <c r="H7" s="13">
        <f t="shared" si="6"/>
        <v>1760</v>
      </c>
      <c r="I7" s="24">
        <f t="shared" si="7"/>
        <v>966</v>
      </c>
      <c r="J7" s="35">
        <v>165</v>
      </c>
      <c r="K7" s="35">
        <v>162</v>
      </c>
      <c r="L7" s="37"/>
      <c r="M7" s="37"/>
      <c r="N7" s="37"/>
      <c r="O7" s="37"/>
      <c r="P7" s="37"/>
      <c r="Q7" s="37"/>
      <c r="R7" s="35">
        <v>11</v>
      </c>
      <c r="S7" s="35">
        <v>0</v>
      </c>
      <c r="T7" s="35">
        <v>9</v>
      </c>
      <c r="U7" s="35">
        <v>8</v>
      </c>
      <c r="V7" s="37"/>
      <c r="W7" s="37"/>
      <c r="X7" s="37"/>
      <c r="Y7" s="37"/>
      <c r="Z7" s="35">
        <v>639</v>
      </c>
      <c r="AA7" s="35">
        <v>220</v>
      </c>
      <c r="AB7" s="35">
        <v>466</v>
      </c>
      <c r="AC7" s="35">
        <v>465</v>
      </c>
      <c r="AD7" s="35">
        <v>211</v>
      </c>
      <c r="AE7" s="35">
        <v>111</v>
      </c>
      <c r="AF7" s="35">
        <v>0</v>
      </c>
      <c r="AG7" s="35">
        <v>0</v>
      </c>
      <c r="AH7" s="35">
        <v>22</v>
      </c>
      <c r="AI7" s="35">
        <v>237</v>
      </c>
      <c r="AJ7" s="35"/>
      <c r="AK7" s="14">
        <f t="shared" si="8"/>
        <v>0.17693777018196441</v>
      </c>
      <c r="AL7" s="14">
        <f t="shared" si="9"/>
        <v>0.99223602484472051</v>
      </c>
      <c r="AM7" s="14">
        <f t="shared" si="10"/>
        <v>1.3390804597701149</v>
      </c>
      <c r="AN7" s="14">
        <f t="shared" si="0"/>
        <v>1.4161073825503356</v>
      </c>
      <c r="AO7" s="14">
        <f t="shared" si="11"/>
        <v>0.85436893203883491</v>
      </c>
      <c r="AP7" s="15">
        <f t="shared" si="1"/>
        <v>9.711470795214637E-2</v>
      </c>
      <c r="AQ7" s="15">
        <f t="shared" si="2"/>
        <v>0.34161490683229812</v>
      </c>
      <c r="AR7" s="15">
        <f t="shared" si="3"/>
        <v>1.3362068965517242</v>
      </c>
      <c r="AS7" s="15">
        <f t="shared" si="4"/>
        <v>0.74496644295302017</v>
      </c>
      <c r="AT7" s="15">
        <f t="shared" si="5"/>
        <v>0.92706333973128596</v>
      </c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</row>
    <row r="8" spans="1:58" s="11" customFormat="1" x14ac:dyDescent="0.25">
      <c r="A8" s="11" t="s">
        <v>7</v>
      </c>
      <c r="B8" s="12">
        <v>18686</v>
      </c>
      <c r="C8" s="12">
        <v>1047</v>
      </c>
      <c r="D8" s="12">
        <v>548</v>
      </c>
      <c r="E8" s="12">
        <v>281</v>
      </c>
      <c r="F8" s="24">
        <v>3313.4</v>
      </c>
      <c r="G8" s="24">
        <v>1701</v>
      </c>
      <c r="H8" s="13">
        <f t="shared" si="6"/>
        <v>2697</v>
      </c>
      <c r="I8" s="24">
        <f t="shared" si="7"/>
        <v>1367</v>
      </c>
      <c r="J8" s="35">
        <v>264</v>
      </c>
      <c r="K8" s="35">
        <v>253</v>
      </c>
      <c r="L8" s="37"/>
      <c r="M8" s="37"/>
      <c r="N8" s="37"/>
      <c r="O8" s="37"/>
      <c r="P8" s="37"/>
      <c r="Q8" s="37"/>
      <c r="R8" s="35">
        <v>61</v>
      </c>
      <c r="S8" s="35">
        <v>10</v>
      </c>
      <c r="T8" s="35">
        <v>8</v>
      </c>
      <c r="U8" s="35">
        <v>3</v>
      </c>
      <c r="V8" s="37"/>
      <c r="W8" s="37"/>
      <c r="X8" s="37"/>
      <c r="Y8" s="37"/>
      <c r="Z8" s="35">
        <v>987</v>
      </c>
      <c r="AA8" s="35">
        <v>398</v>
      </c>
      <c r="AB8" s="35">
        <v>574</v>
      </c>
      <c r="AC8" s="35">
        <v>556</v>
      </c>
      <c r="AD8" s="35">
        <v>336</v>
      </c>
      <c r="AE8" s="35">
        <v>147</v>
      </c>
      <c r="AF8" s="35"/>
      <c r="AG8" s="35">
        <v>1</v>
      </c>
      <c r="AH8" s="35">
        <v>49</v>
      </c>
      <c r="AI8" s="35">
        <v>417</v>
      </c>
      <c r="AJ8" s="35"/>
      <c r="AK8" s="14">
        <f t="shared" si="8"/>
        <v>0.14433265546398374</v>
      </c>
      <c r="AL8" s="14">
        <f t="shared" si="9"/>
        <v>0.94269340974212035</v>
      </c>
      <c r="AM8" s="14">
        <f t="shared" si="10"/>
        <v>1.0474452554744527</v>
      </c>
      <c r="AN8" s="14">
        <f t="shared" si="0"/>
        <v>1.195729537366548</v>
      </c>
      <c r="AO8" s="14">
        <f t="shared" si="11"/>
        <v>0.81396752580430975</v>
      </c>
      <c r="AP8" s="15">
        <f t="shared" si="1"/>
        <v>7.3156373755752971E-2</v>
      </c>
      <c r="AQ8" s="15">
        <f t="shared" si="2"/>
        <v>0.38013371537726837</v>
      </c>
      <c r="AR8" s="15">
        <f t="shared" si="3"/>
        <v>1.0145985401459854</v>
      </c>
      <c r="AS8" s="15">
        <f t="shared" si="4"/>
        <v>0.52313167259786475</v>
      </c>
      <c r="AT8" s="15">
        <f t="shared" si="5"/>
        <v>0.80364491475602584</v>
      </c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</row>
    <row r="9" spans="1:58" s="11" customFormat="1" x14ac:dyDescent="0.25">
      <c r="A9" s="11" t="s">
        <v>8</v>
      </c>
      <c r="B9" s="12">
        <v>30930</v>
      </c>
      <c r="C9" s="12">
        <v>1754</v>
      </c>
      <c r="D9" s="12">
        <v>816</v>
      </c>
      <c r="E9" s="12">
        <v>358</v>
      </c>
      <c r="F9" s="24">
        <v>5743</v>
      </c>
      <c r="G9" s="24">
        <v>3605</v>
      </c>
      <c r="H9" s="13">
        <f t="shared" si="6"/>
        <v>4856</v>
      </c>
      <c r="I9" s="24">
        <f t="shared" si="7"/>
        <v>2624</v>
      </c>
      <c r="J9" s="35">
        <v>588</v>
      </c>
      <c r="K9" s="35">
        <v>451</v>
      </c>
      <c r="L9" s="37"/>
      <c r="M9" s="37"/>
      <c r="N9" s="37"/>
      <c r="O9" s="37"/>
      <c r="P9" s="37">
        <v>201</v>
      </c>
      <c r="Q9" s="37">
        <v>1</v>
      </c>
      <c r="R9" s="35">
        <v>70</v>
      </c>
      <c r="S9" s="35">
        <v>34</v>
      </c>
      <c r="T9" s="35">
        <v>23</v>
      </c>
      <c r="U9" s="35">
        <v>16</v>
      </c>
      <c r="V9" s="37"/>
      <c r="W9" s="37"/>
      <c r="X9" s="37"/>
      <c r="Y9" s="37"/>
      <c r="Z9" s="35">
        <v>1648</v>
      </c>
      <c r="AA9" s="35">
        <v>1076</v>
      </c>
      <c r="AB9" s="35">
        <v>877</v>
      </c>
      <c r="AC9" s="35">
        <v>851</v>
      </c>
      <c r="AD9" s="35">
        <v>426</v>
      </c>
      <c r="AE9" s="35">
        <v>195</v>
      </c>
      <c r="AF9" s="35">
        <v>1</v>
      </c>
      <c r="AG9" s="35">
        <v>2</v>
      </c>
      <c r="AH9" s="35">
        <v>25</v>
      </c>
      <c r="AI9" s="35">
        <v>941</v>
      </c>
      <c r="AJ9" s="35">
        <v>54</v>
      </c>
      <c r="AK9" s="14">
        <f t="shared" ref="AK9" si="12">H9/B9</f>
        <v>0.15699967668929843</v>
      </c>
      <c r="AL9" s="14">
        <f t="shared" ref="AL9" si="13">Z9/C9</f>
        <v>0.93956670467502845</v>
      </c>
      <c r="AM9" s="14">
        <f t="shared" ref="AM9" si="14">AB9/D9</f>
        <v>1.0747549019607843</v>
      </c>
      <c r="AN9" s="14">
        <f t="shared" ref="AN9" si="15">AD9/E9</f>
        <v>1.1899441340782122</v>
      </c>
      <c r="AO9" s="14">
        <f t="shared" ref="AO9" si="16">H9/F9</f>
        <v>0.84555110569388825</v>
      </c>
      <c r="AP9" s="15">
        <f t="shared" ref="AP9" si="17">I9/B9</f>
        <v>8.4836728095699962E-2</v>
      </c>
      <c r="AQ9" s="15">
        <f t="shared" ref="AQ9" si="18">AA9/C9</f>
        <v>0.61345496009122003</v>
      </c>
      <c r="AR9" s="15">
        <f t="shared" ref="AR9" si="19">AC9/D9</f>
        <v>1.0428921568627452</v>
      </c>
      <c r="AS9" s="15">
        <f t="shared" ref="AS9" si="20">AE9/E9</f>
        <v>0.54469273743016755</v>
      </c>
      <c r="AT9" s="15">
        <f t="shared" ref="AT9" si="21">I9/G9</f>
        <v>0.72787794729542299</v>
      </c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</row>
    <row r="10" spans="1:58" s="11" customFormat="1" x14ac:dyDescent="0.25">
      <c r="A10" s="11" t="s">
        <v>9</v>
      </c>
      <c r="B10" s="12">
        <v>26899</v>
      </c>
      <c r="C10" s="12">
        <v>1852</v>
      </c>
      <c r="D10" s="12">
        <v>1158</v>
      </c>
      <c r="E10" s="12">
        <v>476</v>
      </c>
      <c r="F10" s="24">
        <v>6109</v>
      </c>
      <c r="G10" s="24">
        <v>3436</v>
      </c>
      <c r="H10" s="13">
        <f t="shared" si="6"/>
        <v>4861</v>
      </c>
      <c r="I10" s="24">
        <f t="shared" si="7"/>
        <v>2661</v>
      </c>
      <c r="J10" s="35">
        <v>638</v>
      </c>
      <c r="K10" s="35">
        <v>503</v>
      </c>
      <c r="L10" s="37">
        <v>9</v>
      </c>
      <c r="M10" s="37">
        <v>9</v>
      </c>
      <c r="N10" s="37"/>
      <c r="O10" s="37"/>
      <c r="P10" s="37"/>
      <c r="Q10" s="37"/>
      <c r="R10" s="35">
        <v>34</v>
      </c>
      <c r="S10" s="35">
        <v>17</v>
      </c>
      <c r="T10" s="35">
        <v>23</v>
      </c>
      <c r="U10" s="35">
        <v>15</v>
      </c>
      <c r="V10" s="37"/>
      <c r="W10" s="37"/>
      <c r="X10" s="37"/>
      <c r="Y10" s="37"/>
      <c r="Z10" s="35">
        <v>1722</v>
      </c>
      <c r="AA10" s="35">
        <v>712</v>
      </c>
      <c r="AB10" s="35">
        <v>1196</v>
      </c>
      <c r="AC10" s="35">
        <v>1175</v>
      </c>
      <c r="AD10" s="35">
        <v>564</v>
      </c>
      <c r="AE10" s="35">
        <v>230</v>
      </c>
      <c r="AF10" s="35">
        <v>1</v>
      </c>
      <c r="AG10" s="35">
        <v>2</v>
      </c>
      <c r="AH10" s="35">
        <v>28</v>
      </c>
      <c r="AI10" s="35">
        <v>644</v>
      </c>
      <c r="AJ10" s="35"/>
      <c r="AK10" s="14">
        <f t="shared" si="8"/>
        <v>0.18071303765939253</v>
      </c>
      <c r="AL10" s="14">
        <f t="shared" si="9"/>
        <v>0.92980561555075592</v>
      </c>
      <c r="AM10" s="14">
        <f t="shared" si="10"/>
        <v>1.0328151986183074</v>
      </c>
      <c r="AN10" s="14">
        <f t="shared" si="0"/>
        <v>1.1848739495798319</v>
      </c>
      <c r="AO10" s="14">
        <f t="shared" si="11"/>
        <v>0.79571124570306107</v>
      </c>
      <c r="AP10" s="15">
        <f t="shared" si="1"/>
        <v>9.892561061749508E-2</v>
      </c>
      <c r="AQ10" s="15">
        <f t="shared" si="2"/>
        <v>0.38444924406047515</v>
      </c>
      <c r="AR10" s="15">
        <f t="shared" si="3"/>
        <v>1.0146804835924006</v>
      </c>
      <c r="AS10" s="15">
        <f t="shared" si="4"/>
        <v>0.48319327731092437</v>
      </c>
      <c r="AT10" s="15">
        <f t="shared" si="5"/>
        <v>0.77444703143189753</v>
      </c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</row>
    <row r="11" spans="1:58" s="11" customFormat="1" x14ac:dyDescent="0.25">
      <c r="A11" s="11" t="s">
        <v>10</v>
      </c>
      <c r="B11" s="12">
        <v>8353</v>
      </c>
      <c r="C11" s="12">
        <v>417</v>
      </c>
      <c r="D11" s="12">
        <v>199</v>
      </c>
      <c r="E11" s="12">
        <v>121</v>
      </c>
      <c r="F11" s="24">
        <v>2316</v>
      </c>
      <c r="G11" s="24">
        <v>628</v>
      </c>
      <c r="H11" s="13">
        <f t="shared" si="6"/>
        <v>2091</v>
      </c>
      <c r="I11" s="24">
        <f t="shared" si="7"/>
        <v>453</v>
      </c>
      <c r="J11" s="35">
        <v>143</v>
      </c>
      <c r="K11" s="35">
        <v>130</v>
      </c>
      <c r="L11" s="37"/>
      <c r="M11" s="37"/>
      <c r="N11" s="37"/>
      <c r="O11" s="37"/>
      <c r="P11" s="37">
        <v>674</v>
      </c>
      <c r="Q11" s="37"/>
      <c r="R11" s="35">
        <v>14</v>
      </c>
      <c r="S11" s="35">
        <v>5</v>
      </c>
      <c r="T11" s="35">
        <v>0</v>
      </c>
      <c r="U11" s="35">
        <v>0</v>
      </c>
      <c r="V11" s="37"/>
      <c r="W11" s="37"/>
      <c r="X11" s="37"/>
      <c r="Y11" s="37"/>
      <c r="Z11" s="35">
        <v>423</v>
      </c>
      <c r="AA11" s="35">
        <v>60</v>
      </c>
      <c r="AB11" s="35">
        <v>199</v>
      </c>
      <c r="AC11" s="35">
        <v>190</v>
      </c>
      <c r="AD11" s="35">
        <v>153</v>
      </c>
      <c r="AE11" s="35">
        <v>68</v>
      </c>
      <c r="AF11" s="35">
        <v>0</v>
      </c>
      <c r="AG11" s="35">
        <v>1</v>
      </c>
      <c r="AH11" s="35">
        <v>0</v>
      </c>
      <c r="AI11" s="35">
        <v>421</v>
      </c>
      <c r="AJ11" s="35">
        <v>63</v>
      </c>
      <c r="AK11" s="14">
        <f t="shared" si="8"/>
        <v>0.25032922303364064</v>
      </c>
      <c r="AL11" s="14">
        <f t="shared" si="9"/>
        <v>1.014388489208633</v>
      </c>
      <c r="AM11" s="14">
        <f t="shared" si="10"/>
        <v>1</v>
      </c>
      <c r="AN11" s="14">
        <f t="shared" si="0"/>
        <v>1.2644628099173554</v>
      </c>
      <c r="AO11" s="14">
        <f t="shared" si="11"/>
        <v>0.90284974093264247</v>
      </c>
      <c r="AP11" s="15">
        <f t="shared" si="1"/>
        <v>5.4232012450616547E-2</v>
      </c>
      <c r="AQ11" s="15">
        <f t="shared" si="2"/>
        <v>0.14388489208633093</v>
      </c>
      <c r="AR11" s="15">
        <f t="shared" si="3"/>
        <v>0.95477386934673369</v>
      </c>
      <c r="AS11" s="15">
        <f t="shared" si="4"/>
        <v>0.56198347107438018</v>
      </c>
      <c r="AT11" s="15">
        <f t="shared" si="5"/>
        <v>0.7213375796178344</v>
      </c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</row>
    <row r="12" spans="1:58" s="11" customFormat="1" x14ac:dyDescent="0.25">
      <c r="A12" s="11" t="s">
        <v>11</v>
      </c>
      <c r="B12" s="12">
        <v>18218</v>
      </c>
      <c r="C12" s="12">
        <v>1318</v>
      </c>
      <c r="D12" s="12">
        <v>774</v>
      </c>
      <c r="E12" s="12">
        <v>408</v>
      </c>
      <c r="F12" s="24">
        <v>3920</v>
      </c>
      <c r="G12" s="24">
        <v>2205</v>
      </c>
      <c r="H12" s="13">
        <f t="shared" si="6"/>
        <v>3291</v>
      </c>
      <c r="I12" s="24">
        <f t="shared" si="7"/>
        <v>2013</v>
      </c>
      <c r="J12" s="35">
        <v>275</v>
      </c>
      <c r="K12" s="35">
        <v>240</v>
      </c>
      <c r="L12" s="37"/>
      <c r="M12" s="37"/>
      <c r="N12" s="37"/>
      <c r="O12" s="37"/>
      <c r="P12" s="37"/>
      <c r="Q12" s="37"/>
      <c r="R12" s="35">
        <v>10</v>
      </c>
      <c r="S12" s="35">
        <v>8</v>
      </c>
      <c r="T12" s="35">
        <v>21</v>
      </c>
      <c r="U12" s="35">
        <v>20</v>
      </c>
      <c r="V12" s="37"/>
      <c r="W12" s="37"/>
      <c r="X12" s="37"/>
      <c r="Y12" s="37"/>
      <c r="Z12" s="35">
        <v>1171</v>
      </c>
      <c r="AA12" s="35">
        <v>554</v>
      </c>
      <c r="AB12" s="35">
        <v>804</v>
      </c>
      <c r="AC12" s="35">
        <v>764</v>
      </c>
      <c r="AD12" s="35">
        <v>437</v>
      </c>
      <c r="AE12" s="35">
        <v>427</v>
      </c>
      <c r="AF12" s="35">
        <v>3</v>
      </c>
      <c r="AG12" s="35">
        <v>3</v>
      </c>
      <c r="AH12" s="35">
        <v>84</v>
      </c>
      <c r="AI12" s="35">
        <v>426</v>
      </c>
      <c r="AJ12" s="35">
        <v>57</v>
      </c>
      <c r="AK12" s="14">
        <f t="shared" si="8"/>
        <v>0.18064551542430562</v>
      </c>
      <c r="AL12" s="14">
        <f t="shared" si="9"/>
        <v>0.88846737481031868</v>
      </c>
      <c r="AM12" s="14">
        <f t="shared" si="10"/>
        <v>1.0387596899224807</v>
      </c>
      <c r="AN12" s="14">
        <f t="shared" si="0"/>
        <v>1.071078431372549</v>
      </c>
      <c r="AO12" s="14">
        <f t="shared" si="11"/>
        <v>0.83954081632653066</v>
      </c>
      <c r="AP12" s="15">
        <f t="shared" si="1"/>
        <v>0.11049511472170381</v>
      </c>
      <c r="AQ12" s="15">
        <f t="shared" si="2"/>
        <v>0.4203338391502276</v>
      </c>
      <c r="AR12" s="15">
        <f t="shared" si="3"/>
        <v>0.98708010335917318</v>
      </c>
      <c r="AS12" s="15">
        <f t="shared" si="4"/>
        <v>1.0465686274509804</v>
      </c>
      <c r="AT12" s="15">
        <f t="shared" si="5"/>
        <v>0.9129251700680272</v>
      </c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</row>
    <row r="13" spans="1:58" s="11" customFormat="1" x14ac:dyDescent="0.25">
      <c r="A13" s="11" t="s">
        <v>12</v>
      </c>
      <c r="B13" s="12">
        <v>4006</v>
      </c>
      <c r="C13" s="12">
        <v>232</v>
      </c>
      <c r="D13" s="12">
        <v>156</v>
      </c>
      <c r="E13" s="12">
        <v>72</v>
      </c>
      <c r="F13" s="24">
        <v>857</v>
      </c>
      <c r="G13" s="24">
        <v>458</v>
      </c>
      <c r="H13" s="13">
        <f t="shared" si="6"/>
        <v>788</v>
      </c>
      <c r="I13" s="24">
        <f t="shared" si="7"/>
        <v>346</v>
      </c>
      <c r="J13" s="35">
        <v>87</v>
      </c>
      <c r="K13" s="35">
        <v>78</v>
      </c>
      <c r="L13" s="37"/>
      <c r="M13" s="37"/>
      <c r="N13" s="37"/>
      <c r="O13" s="37"/>
      <c r="P13" s="37"/>
      <c r="Q13" s="37"/>
      <c r="R13" s="35">
        <v>8</v>
      </c>
      <c r="S13" s="35">
        <v>8</v>
      </c>
      <c r="T13" s="35">
        <v>2</v>
      </c>
      <c r="U13" s="35">
        <v>0</v>
      </c>
      <c r="V13" s="37"/>
      <c r="W13" s="37"/>
      <c r="X13" s="37"/>
      <c r="Y13" s="37"/>
      <c r="Z13" s="35">
        <v>350</v>
      </c>
      <c r="AA13" s="35">
        <v>60</v>
      </c>
      <c r="AB13" s="35">
        <v>176</v>
      </c>
      <c r="AC13" s="35">
        <v>157</v>
      </c>
      <c r="AD13" s="35">
        <v>100</v>
      </c>
      <c r="AE13" s="35">
        <v>43</v>
      </c>
      <c r="AF13" s="35">
        <v>0</v>
      </c>
      <c r="AG13" s="35">
        <v>0</v>
      </c>
      <c r="AH13" s="35">
        <v>3</v>
      </c>
      <c r="AI13" s="35">
        <v>62</v>
      </c>
      <c r="AJ13" s="35"/>
      <c r="AK13" s="14">
        <f t="shared" si="8"/>
        <v>0.19670494258612081</v>
      </c>
      <c r="AL13" s="14">
        <f t="shared" si="9"/>
        <v>1.5086206896551724</v>
      </c>
      <c r="AM13" s="14">
        <f t="shared" si="10"/>
        <v>1.1282051282051282</v>
      </c>
      <c r="AN13" s="14">
        <f t="shared" si="0"/>
        <v>1.3888888888888888</v>
      </c>
      <c r="AO13" s="14">
        <f t="shared" si="11"/>
        <v>0.91948658109684944</v>
      </c>
      <c r="AP13" s="15">
        <f t="shared" si="1"/>
        <v>8.6370444333499746E-2</v>
      </c>
      <c r="AQ13" s="15">
        <f t="shared" si="2"/>
        <v>0.25862068965517243</v>
      </c>
      <c r="AR13" s="15">
        <f t="shared" si="3"/>
        <v>1.0064102564102564</v>
      </c>
      <c r="AS13" s="15">
        <f t="shared" si="4"/>
        <v>0.59722222222222221</v>
      </c>
      <c r="AT13" s="15">
        <f t="shared" si="5"/>
        <v>0.75545851528384278</v>
      </c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</row>
    <row r="14" spans="1:58" s="11" customFormat="1" x14ac:dyDescent="0.25">
      <c r="A14" s="11" t="s">
        <v>13</v>
      </c>
      <c r="B14" s="12">
        <v>30402</v>
      </c>
      <c r="C14" s="12">
        <v>1214</v>
      </c>
      <c r="D14" s="12">
        <v>703</v>
      </c>
      <c r="E14" s="12">
        <v>278</v>
      </c>
      <c r="F14" s="24">
        <v>4491</v>
      </c>
      <c r="G14" s="24">
        <v>1975</v>
      </c>
      <c r="H14" s="13">
        <f t="shared" si="6"/>
        <v>4161</v>
      </c>
      <c r="I14" s="24">
        <f t="shared" si="7"/>
        <v>1869</v>
      </c>
      <c r="J14" s="35">
        <v>471</v>
      </c>
      <c r="K14" s="35">
        <v>354</v>
      </c>
      <c r="L14" s="37"/>
      <c r="M14" s="37"/>
      <c r="N14" s="37"/>
      <c r="O14" s="37"/>
      <c r="P14" s="35">
        <v>393</v>
      </c>
      <c r="Q14" s="37"/>
      <c r="R14" s="35">
        <v>68</v>
      </c>
      <c r="S14" s="35">
        <v>25</v>
      </c>
      <c r="T14" s="35">
        <v>12</v>
      </c>
      <c r="U14" s="35">
        <v>8</v>
      </c>
      <c r="V14" s="37"/>
      <c r="W14" s="37"/>
      <c r="X14" s="37"/>
      <c r="Y14" s="37"/>
      <c r="Z14" s="35">
        <v>1217</v>
      </c>
      <c r="AA14" s="35">
        <v>381</v>
      </c>
      <c r="AB14" s="35">
        <v>807</v>
      </c>
      <c r="AC14" s="35">
        <v>768</v>
      </c>
      <c r="AD14" s="35">
        <v>343</v>
      </c>
      <c r="AE14" s="35">
        <v>333</v>
      </c>
      <c r="AF14" s="35">
        <v>3</v>
      </c>
      <c r="AG14" s="35">
        <v>3</v>
      </c>
      <c r="AH14" s="35">
        <v>24</v>
      </c>
      <c r="AI14" s="35">
        <v>820</v>
      </c>
      <c r="AJ14" s="35"/>
      <c r="AK14" s="14">
        <f t="shared" si="8"/>
        <v>0.13686599565818039</v>
      </c>
      <c r="AL14" s="14">
        <f t="shared" si="9"/>
        <v>1.0024711696869852</v>
      </c>
      <c r="AM14" s="14">
        <f t="shared" si="10"/>
        <v>1.1479374110953058</v>
      </c>
      <c r="AN14" s="14">
        <f t="shared" si="0"/>
        <v>1.2338129496402879</v>
      </c>
      <c r="AO14" s="14">
        <f t="shared" si="11"/>
        <v>0.92651970607882428</v>
      </c>
      <c r="AP14" s="15">
        <f t="shared" si="1"/>
        <v>6.1476218669824355E-2</v>
      </c>
      <c r="AQ14" s="15">
        <f t="shared" si="2"/>
        <v>0.31383855024711699</v>
      </c>
      <c r="AR14" s="15">
        <f t="shared" si="3"/>
        <v>1.0924608819345663</v>
      </c>
      <c r="AS14" s="15">
        <f t="shared" si="4"/>
        <v>1.1978417266187051</v>
      </c>
      <c r="AT14" s="15">
        <f t="shared" si="5"/>
        <v>0.94632911392405061</v>
      </c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</row>
    <row r="15" spans="1:58" s="11" customFormat="1" x14ac:dyDescent="0.25">
      <c r="A15" s="11" t="s">
        <v>14</v>
      </c>
      <c r="B15" s="12">
        <v>34514</v>
      </c>
      <c r="C15" s="12">
        <v>2006</v>
      </c>
      <c r="D15" s="12">
        <v>1121</v>
      </c>
      <c r="E15" s="12">
        <v>564</v>
      </c>
      <c r="F15" s="24">
        <v>7056</v>
      </c>
      <c r="G15" s="24">
        <v>3463</v>
      </c>
      <c r="H15" s="13">
        <f t="shared" si="6"/>
        <v>6335</v>
      </c>
      <c r="I15" s="24">
        <f t="shared" si="7"/>
        <v>2068</v>
      </c>
      <c r="J15" s="35">
        <v>742</v>
      </c>
      <c r="K15" s="35">
        <v>602</v>
      </c>
      <c r="L15" s="37"/>
      <c r="M15" s="37"/>
      <c r="N15" s="37"/>
      <c r="O15" s="37"/>
      <c r="P15" s="35">
        <v>583</v>
      </c>
      <c r="Q15" s="37"/>
      <c r="R15" s="35">
        <v>44</v>
      </c>
      <c r="S15" s="35">
        <v>34</v>
      </c>
      <c r="T15" s="35">
        <v>17</v>
      </c>
      <c r="U15" s="35">
        <v>14</v>
      </c>
      <c r="V15" s="37"/>
      <c r="W15" s="37"/>
      <c r="X15" s="37"/>
      <c r="Y15" s="37"/>
      <c r="Z15" s="35">
        <v>1748</v>
      </c>
      <c r="AA15" s="35">
        <v>313</v>
      </c>
      <c r="AB15" s="35">
        <v>1102</v>
      </c>
      <c r="AC15" s="35">
        <v>862</v>
      </c>
      <c r="AD15" s="35">
        <v>572</v>
      </c>
      <c r="AE15" s="35">
        <v>243</v>
      </c>
      <c r="AF15" s="35">
        <v>2</v>
      </c>
      <c r="AG15" s="35">
        <v>0</v>
      </c>
      <c r="AH15" s="35">
        <v>32</v>
      </c>
      <c r="AI15" s="35">
        <v>1462</v>
      </c>
      <c r="AJ15" s="35">
        <v>31</v>
      </c>
      <c r="AK15" s="14">
        <f t="shared" si="8"/>
        <v>0.1835487048733847</v>
      </c>
      <c r="AL15" s="14">
        <f t="shared" si="9"/>
        <v>0.87138584247258222</v>
      </c>
      <c r="AM15" s="14">
        <f t="shared" si="10"/>
        <v>0.98305084745762716</v>
      </c>
      <c r="AN15" s="14">
        <f t="shared" si="0"/>
        <v>1.0141843971631206</v>
      </c>
      <c r="AO15" s="14">
        <f t="shared" si="11"/>
        <v>0.89781746031746035</v>
      </c>
      <c r="AP15" s="15">
        <f t="shared" si="1"/>
        <v>5.9917714550617139E-2</v>
      </c>
      <c r="AQ15" s="15">
        <f t="shared" si="2"/>
        <v>0.15603190428713859</v>
      </c>
      <c r="AR15" s="15">
        <f t="shared" si="3"/>
        <v>0.76895628902765389</v>
      </c>
      <c r="AS15" s="15">
        <f t="shared" si="4"/>
        <v>0.43085106382978722</v>
      </c>
      <c r="AT15" s="15">
        <f t="shared" si="5"/>
        <v>0.59717008374241987</v>
      </c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</row>
    <row r="16" spans="1:58" s="11" customFormat="1" x14ac:dyDescent="0.25">
      <c r="A16" s="11" t="s">
        <v>15</v>
      </c>
      <c r="B16" s="12">
        <v>22239</v>
      </c>
      <c r="C16" s="12">
        <v>1559</v>
      </c>
      <c r="D16" s="12">
        <v>956</v>
      </c>
      <c r="E16" s="12">
        <v>450</v>
      </c>
      <c r="F16" s="24">
        <v>4614</v>
      </c>
      <c r="G16" s="24">
        <v>2622</v>
      </c>
      <c r="H16" s="13">
        <f t="shared" si="6"/>
        <v>4311</v>
      </c>
      <c r="I16" s="24">
        <f t="shared" si="7"/>
        <v>2540</v>
      </c>
      <c r="J16" s="35">
        <v>310</v>
      </c>
      <c r="K16" s="35">
        <v>271</v>
      </c>
      <c r="L16" s="37"/>
      <c r="M16" s="37"/>
      <c r="N16" s="37"/>
      <c r="O16" s="37"/>
      <c r="P16" s="37"/>
      <c r="Q16" s="37"/>
      <c r="R16" s="35">
        <v>17</v>
      </c>
      <c r="S16" s="35">
        <v>2</v>
      </c>
      <c r="T16" s="35">
        <v>17</v>
      </c>
      <c r="U16" s="35">
        <v>7</v>
      </c>
      <c r="V16" s="37"/>
      <c r="W16" s="37"/>
      <c r="X16" s="37"/>
      <c r="Y16" s="37"/>
      <c r="Z16" s="35">
        <v>1669</v>
      </c>
      <c r="AA16" s="35">
        <v>818</v>
      </c>
      <c r="AB16" s="35">
        <v>961</v>
      </c>
      <c r="AC16" s="35">
        <v>954</v>
      </c>
      <c r="AD16" s="35">
        <v>509</v>
      </c>
      <c r="AE16" s="35">
        <v>488</v>
      </c>
      <c r="AF16" s="35">
        <v>0</v>
      </c>
      <c r="AG16" s="35">
        <v>0</v>
      </c>
      <c r="AH16" s="35">
        <v>17</v>
      </c>
      <c r="AI16" s="35">
        <v>811</v>
      </c>
      <c r="AJ16" s="35"/>
      <c r="AK16" s="14">
        <f t="shared" si="8"/>
        <v>0.19384864427357346</v>
      </c>
      <c r="AL16" s="14">
        <f t="shared" si="9"/>
        <v>1.0705580500320719</v>
      </c>
      <c r="AM16" s="14">
        <f t="shared" si="10"/>
        <v>1.0052301255230125</v>
      </c>
      <c r="AN16" s="14">
        <f t="shared" si="0"/>
        <v>1.1311111111111112</v>
      </c>
      <c r="AO16" s="14">
        <f t="shared" si="11"/>
        <v>0.93433029908972687</v>
      </c>
      <c r="AP16" s="15">
        <f t="shared" si="1"/>
        <v>0.11421376860470345</v>
      </c>
      <c r="AQ16" s="15">
        <f t="shared" si="2"/>
        <v>0.52469531751122511</v>
      </c>
      <c r="AR16" s="15">
        <f t="shared" si="3"/>
        <v>0.997907949790795</v>
      </c>
      <c r="AS16" s="15">
        <f t="shared" si="4"/>
        <v>1.0844444444444445</v>
      </c>
      <c r="AT16" s="15">
        <f t="shared" si="5"/>
        <v>0.96872616323417238</v>
      </c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</row>
    <row r="17" spans="1:58" s="11" customFormat="1" x14ac:dyDescent="0.25">
      <c r="A17" s="11" t="s">
        <v>16</v>
      </c>
      <c r="B17" s="12">
        <v>16937</v>
      </c>
      <c r="C17" s="12">
        <v>770</v>
      </c>
      <c r="D17" s="12">
        <v>294</v>
      </c>
      <c r="E17" s="12">
        <v>117</v>
      </c>
      <c r="F17" s="24">
        <v>2381</v>
      </c>
      <c r="G17" s="24">
        <v>1081</v>
      </c>
      <c r="H17" s="13">
        <f t="shared" si="6"/>
        <v>2272</v>
      </c>
      <c r="I17" s="24">
        <f t="shared" si="7"/>
        <v>685</v>
      </c>
      <c r="J17" s="35">
        <v>382</v>
      </c>
      <c r="K17" s="35">
        <v>256</v>
      </c>
      <c r="L17" s="37"/>
      <c r="M17" s="37"/>
      <c r="N17" s="37"/>
      <c r="O17" s="37"/>
      <c r="P17" s="37"/>
      <c r="Q17" s="37"/>
      <c r="R17" s="35">
        <v>60</v>
      </c>
      <c r="S17" s="35">
        <v>29</v>
      </c>
      <c r="T17" s="35">
        <v>8</v>
      </c>
      <c r="U17" s="35">
        <v>7</v>
      </c>
      <c r="V17" s="37"/>
      <c r="W17" s="37"/>
      <c r="X17" s="37"/>
      <c r="Y17" s="37"/>
      <c r="Z17" s="35">
        <v>739</v>
      </c>
      <c r="AA17" s="35">
        <v>189</v>
      </c>
      <c r="AB17" s="35">
        <v>327</v>
      </c>
      <c r="AC17" s="35">
        <v>157</v>
      </c>
      <c r="AD17" s="35">
        <v>143</v>
      </c>
      <c r="AE17" s="35">
        <v>47</v>
      </c>
      <c r="AF17" s="35">
        <v>1</v>
      </c>
      <c r="AG17" s="35">
        <v>1</v>
      </c>
      <c r="AH17" s="35">
        <v>10</v>
      </c>
      <c r="AI17" s="35">
        <v>517</v>
      </c>
      <c r="AJ17" s="35">
        <v>84</v>
      </c>
      <c r="AK17" s="14">
        <f t="shared" si="8"/>
        <v>0.13414418137804807</v>
      </c>
      <c r="AL17" s="14">
        <f t="shared" si="9"/>
        <v>0.95974025974025978</v>
      </c>
      <c r="AM17" s="14">
        <f t="shared" si="10"/>
        <v>1.1122448979591837</v>
      </c>
      <c r="AN17" s="14">
        <f t="shared" si="0"/>
        <v>1.2222222222222223</v>
      </c>
      <c r="AO17" s="14">
        <f t="shared" si="11"/>
        <v>0.95422091558168831</v>
      </c>
      <c r="AP17" s="15">
        <f t="shared" si="1"/>
        <v>4.0443998346814669E-2</v>
      </c>
      <c r="AQ17" s="15">
        <f t="shared" si="2"/>
        <v>0.24545454545454545</v>
      </c>
      <c r="AR17" s="15">
        <f t="shared" si="3"/>
        <v>0.53401360544217691</v>
      </c>
      <c r="AS17" s="15">
        <f t="shared" si="4"/>
        <v>0.40170940170940173</v>
      </c>
      <c r="AT17" s="15">
        <f t="shared" si="5"/>
        <v>0.633672525439408</v>
      </c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</row>
    <row r="18" spans="1:58" s="11" customFormat="1" x14ac:dyDescent="0.25">
      <c r="A18" s="11" t="s">
        <v>17</v>
      </c>
      <c r="B18" s="12">
        <v>5913</v>
      </c>
      <c r="C18" s="12">
        <v>399</v>
      </c>
      <c r="D18" s="12">
        <v>291</v>
      </c>
      <c r="E18" s="12">
        <v>140</v>
      </c>
      <c r="F18" s="24">
        <v>1443</v>
      </c>
      <c r="G18" s="24">
        <v>807</v>
      </c>
      <c r="H18" s="13">
        <f t="shared" si="6"/>
        <v>1219</v>
      </c>
      <c r="I18" s="24">
        <f t="shared" si="7"/>
        <v>746</v>
      </c>
      <c r="J18" s="35">
        <v>151</v>
      </c>
      <c r="K18" s="35">
        <v>130</v>
      </c>
      <c r="L18" s="37"/>
      <c r="M18" s="37"/>
      <c r="N18" s="37"/>
      <c r="O18" s="37"/>
      <c r="P18" s="37"/>
      <c r="Q18" s="37"/>
      <c r="R18" s="35">
        <v>9</v>
      </c>
      <c r="S18" s="35">
        <v>7</v>
      </c>
      <c r="T18" s="35">
        <v>7</v>
      </c>
      <c r="U18" s="35">
        <v>4</v>
      </c>
      <c r="V18" s="37"/>
      <c r="W18" s="37"/>
      <c r="X18" s="37"/>
      <c r="Y18" s="37"/>
      <c r="Z18" s="35">
        <v>367</v>
      </c>
      <c r="AA18" s="35">
        <v>248</v>
      </c>
      <c r="AB18" s="35">
        <v>308</v>
      </c>
      <c r="AC18" s="35">
        <v>305</v>
      </c>
      <c r="AD18" s="35">
        <v>117</v>
      </c>
      <c r="AE18" s="35">
        <v>52</v>
      </c>
      <c r="AF18" s="35"/>
      <c r="AG18" s="35"/>
      <c r="AH18" s="35">
        <v>3</v>
      </c>
      <c r="AI18" s="35">
        <v>257</v>
      </c>
      <c r="AJ18" s="35"/>
      <c r="AK18" s="14">
        <f t="shared" si="8"/>
        <v>0.20615592761711482</v>
      </c>
      <c r="AL18" s="14">
        <f t="shared" si="9"/>
        <v>0.91979949874686717</v>
      </c>
      <c r="AM18" s="14">
        <f t="shared" si="10"/>
        <v>1.0584192439862543</v>
      </c>
      <c r="AN18" s="14">
        <f t="shared" si="0"/>
        <v>0.83571428571428574</v>
      </c>
      <c r="AO18" s="14">
        <f t="shared" si="11"/>
        <v>0.84476784476784472</v>
      </c>
      <c r="AP18" s="15">
        <f t="shared" si="1"/>
        <v>0.12616269237273803</v>
      </c>
      <c r="AQ18" s="15">
        <f t="shared" si="2"/>
        <v>0.62155388471177941</v>
      </c>
      <c r="AR18" s="15">
        <f t="shared" si="3"/>
        <v>1.0481099656357389</v>
      </c>
      <c r="AS18" s="15">
        <f t="shared" si="4"/>
        <v>0.37142857142857144</v>
      </c>
      <c r="AT18" s="15">
        <f t="shared" si="5"/>
        <v>0.92441140024783153</v>
      </c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</row>
    <row r="19" spans="1:58" s="11" customFormat="1" x14ac:dyDescent="0.25">
      <c r="A19" s="11" t="s">
        <v>18</v>
      </c>
      <c r="B19" s="12">
        <v>18029</v>
      </c>
      <c r="C19" s="12">
        <v>876</v>
      </c>
      <c r="D19" s="12">
        <v>496</v>
      </c>
      <c r="E19" s="12">
        <v>202</v>
      </c>
      <c r="F19" s="24">
        <v>3057</v>
      </c>
      <c r="G19" s="24">
        <v>1717</v>
      </c>
      <c r="H19" s="13">
        <f t="shared" si="6"/>
        <v>2595</v>
      </c>
      <c r="I19" s="24">
        <f t="shared" si="7"/>
        <v>1389</v>
      </c>
      <c r="J19" s="35">
        <v>314</v>
      </c>
      <c r="K19" s="35">
        <v>301</v>
      </c>
      <c r="L19" s="37"/>
      <c r="M19" s="37"/>
      <c r="N19" s="37"/>
      <c r="O19" s="37"/>
      <c r="P19" s="37"/>
      <c r="Q19" s="37"/>
      <c r="R19" s="35">
        <v>12</v>
      </c>
      <c r="S19" s="35">
        <v>7</v>
      </c>
      <c r="T19" s="35">
        <v>6</v>
      </c>
      <c r="U19" s="35">
        <v>3</v>
      </c>
      <c r="V19" s="37"/>
      <c r="W19" s="37"/>
      <c r="X19" s="37"/>
      <c r="Y19" s="37"/>
      <c r="Z19" s="35">
        <v>764</v>
      </c>
      <c r="AA19" s="35">
        <v>480</v>
      </c>
      <c r="AB19" s="35">
        <v>490</v>
      </c>
      <c r="AC19" s="35">
        <v>445</v>
      </c>
      <c r="AD19" s="35">
        <v>292</v>
      </c>
      <c r="AE19" s="35">
        <v>153</v>
      </c>
      <c r="AF19" s="35">
        <v>0</v>
      </c>
      <c r="AG19" s="35">
        <v>0</v>
      </c>
      <c r="AH19" s="35">
        <v>38</v>
      </c>
      <c r="AI19" s="35">
        <v>667</v>
      </c>
      <c r="AJ19" s="35">
        <v>12</v>
      </c>
      <c r="AK19" s="14">
        <f t="shared" si="8"/>
        <v>0.14393477175661434</v>
      </c>
      <c r="AL19" s="14">
        <f t="shared" si="9"/>
        <v>0.87214611872146119</v>
      </c>
      <c r="AM19" s="14">
        <f t="shared" si="10"/>
        <v>0.98790322580645162</v>
      </c>
      <c r="AN19" s="14">
        <f t="shared" si="0"/>
        <v>1.4455445544554455</v>
      </c>
      <c r="AO19" s="14">
        <f t="shared" si="11"/>
        <v>0.84887144259077529</v>
      </c>
      <c r="AP19" s="15">
        <f t="shared" si="1"/>
        <v>7.7042542570303393E-2</v>
      </c>
      <c r="AQ19" s="15">
        <f t="shared" si="2"/>
        <v>0.54794520547945202</v>
      </c>
      <c r="AR19" s="15">
        <f t="shared" si="3"/>
        <v>0.89717741935483875</v>
      </c>
      <c r="AS19" s="15">
        <f t="shared" si="4"/>
        <v>0.75742574257425743</v>
      </c>
      <c r="AT19" s="15">
        <f t="shared" si="5"/>
        <v>0.80896913220733835</v>
      </c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</row>
    <row r="20" spans="1:58" s="11" customFormat="1" x14ac:dyDescent="0.25">
      <c r="A20" s="11" t="s">
        <v>19</v>
      </c>
      <c r="B20" s="12">
        <v>3998</v>
      </c>
      <c r="C20" s="12">
        <v>262</v>
      </c>
      <c r="D20" s="12">
        <v>198</v>
      </c>
      <c r="E20" s="12">
        <v>94</v>
      </c>
      <c r="F20" s="24">
        <v>1167</v>
      </c>
      <c r="G20" s="24">
        <v>534</v>
      </c>
      <c r="H20" s="13">
        <f t="shared" si="6"/>
        <v>931</v>
      </c>
      <c r="I20" s="24">
        <f t="shared" si="7"/>
        <v>456</v>
      </c>
      <c r="J20" s="35">
        <v>75</v>
      </c>
      <c r="K20" s="35">
        <v>70</v>
      </c>
      <c r="L20" s="37"/>
      <c r="M20" s="37"/>
      <c r="N20" s="37"/>
      <c r="O20" s="37"/>
      <c r="P20" s="37">
        <v>188</v>
      </c>
      <c r="Q20" s="37"/>
      <c r="R20" s="35">
        <v>8</v>
      </c>
      <c r="S20" s="35">
        <v>7</v>
      </c>
      <c r="T20" s="35">
        <v>0</v>
      </c>
      <c r="U20" s="35">
        <v>0</v>
      </c>
      <c r="V20" s="37"/>
      <c r="W20" s="37"/>
      <c r="X20" s="37"/>
      <c r="Y20" s="37"/>
      <c r="Z20" s="35">
        <v>244</v>
      </c>
      <c r="AA20" s="35">
        <v>144</v>
      </c>
      <c r="AB20" s="35">
        <v>198</v>
      </c>
      <c r="AC20" s="35">
        <v>196</v>
      </c>
      <c r="AD20" s="35">
        <v>98</v>
      </c>
      <c r="AE20" s="35">
        <v>39</v>
      </c>
      <c r="AF20" s="35"/>
      <c r="AG20" s="35"/>
      <c r="AH20" s="35">
        <v>20</v>
      </c>
      <c r="AI20" s="35">
        <v>100</v>
      </c>
      <c r="AJ20" s="35"/>
      <c r="AK20" s="14">
        <f t="shared" si="8"/>
        <v>0.2328664332166083</v>
      </c>
      <c r="AL20" s="14">
        <f t="shared" si="9"/>
        <v>0.93129770992366412</v>
      </c>
      <c r="AM20" s="14">
        <f t="shared" si="10"/>
        <v>1</v>
      </c>
      <c r="AN20" s="14">
        <f t="shared" si="0"/>
        <v>1.0425531914893618</v>
      </c>
      <c r="AO20" s="14">
        <f t="shared" si="11"/>
        <v>0.79777206512425025</v>
      </c>
      <c r="AP20" s="15">
        <f t="shared" si="1"/>
        <v>0.11405702851425713</v>
      </c>
      <c r="AQ20" s="15">
        <f t="shared" si="2"/>
        <v>0.54961832061068705</v>
      </c>
      <c r="AR20" s="15">
        <f t="shared" si="3"/>
        <v>0.98989898989898994</v>
      </c>
      <c r="AS20" s="15">
        <f t="shared" si="4"/>
        <v>0.41489361702127658</v>
      </c>
      <c r="AT20" s="15">
        <f t="shared" si="5"/>
        <v>0.8539325842696629</v>
      </c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</row>
    <row r="21" spans="1:58" s="11" customFormat="1" x14ac:dyDescent="0.25">
      <c r="A21" s="11" t="s">
        <v>20</v>
      </c>
      <c r="B21" s="12">
        <v>5215</v>
      </c>
      <c r="C21" s="12">
        <v>317</v>
      </c>
      <c r="D21" s="12">
        <v>155</v>
      </c>
      <c r="E21" s="12">
        <v>69</v>
      </c>
      <c r="F21" s="24">
        <v>1034</v>
      </c>
      <c r="G21" s="24">
        <v>508</v>
      </c>
      <c r="H21" s="13">
        <f t="shared" si="6"/>
        <v>765</v>
      </c>
      <c r="I21" s="24">
        <f t="shared" si="7"/>
        <v>441</v>
      </c>
      <c r="J21" s="35">
        <v>135</v>
      </c>
      <c r="K21" s="35">
        <v>116</v>
      </c>
      <c r="L21" s="37"/>
      <c r="M21" s="37"/>
      <c r="N21" s="37"/>
      <c r="O21" s="37"/>
      <c r="P21" s="37"/>
      <c r="Q21" s="37"/>
      <c r="R21" s="35">
        <v>13</v>
      </c>
      <c r="S21" s="35">
        <v>9</v>
      </c>
      <c r="T21" s="35">
        <v>1</v>
      </c>
      <c r="U21" s="35">
        <v>1</v>
      </c>
      <c r="V21" s="37"/>
      <c r="W21" s="37"/>
      <c r="X21" s="37"/>
      <c r="Y21" s="37"/>
      <c r="Z21" s="35">
        <v>238</v>
      </c>
      <c r="AA21" s="35">
        <v>137</v>
      </c>
      <c r="AB21" s="35">
        <v>150</v>
      </c>
      <c r="AC21" s="35">
        <v>146</v>
      </c>
      <c r="AD21" s="35">
        <v>78</v>
      </c>
      <c r="AE21" s="35">
        <v>32</v>
      </c>
      <c r="AF21" s="35">
        <v>0</v>
      </c>
      <c r="AG21" s="35">
        <v>0</v>
      </c>
      <c r="AH21" s="35">
        <v>24</v>
      </c>
      <c r="AI21" s="35">
        <v>126</v>
      </c>
      <c r="AJ21" s="35"/>
      <c r="AK21" s="14">
        <f t="shared" si="8"/>
        <v>0.14669223394055608</v>
      </c>
      <c r="AL21" s="14">
        <f t="shared" si="9"/>
        <v>0.75078864353312302</v>
      </c>
      <c r="AM21" s="14">
        <f t="shared" si="10"/>
        <v>0.967741935483871</v>
      </c>
      <c r="AN21" s="14">
        <f t="shared" si="0"/>
        <v>1.1304347826086956</v>
      </c>
      <c r="AO21" s="14">
        <f t="shared" si="11"/>
        <v>0.73984526112185689</v>
      </c>
      <c r="AP21" s="15">
        <f t="shared" si="1"/>
        <v>8.4563758389261751E-2</v>
      </c>
      <c r="AQ21" s="15">
        <f t="shared" si="2"/>
        <v>0.43217665615141954</v>
      </c>
      <c r="AR21" s="15">
        <f t="shared" si="3"/>
        <v>0.9419354838709677</v>
      </c>
      <c r="AS21" s="15">
        <f t="shared" si="4"/>
        <v>0.46376811594202899</v>
      </c>
      <c r="AT21" s="15">
        <f t="shared" si="5"/>
        <v>0.86811023622047245</v>
      </c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</row>
    <row r="22" spans="1:58" s="11" customFormat="1" x14ac:dyDescent="0.25">
      <c r="A22" s="11" t="s">
        <v>21</v>
      </c>
      <c r="B22" s="12">
        <v>69556</v>
      </c>
      <c r="C22" s="12">
        <v>4544</v>
      </c>
      <c r="D22" s="12">
        <v>2308</v>
      </c>
      <c r="E22" s="12">
        <v>1093</v>
      </c>
      <c r="F22" s="24">
        <v>15085</v>
      </c>
      <c r="G22" s="24">
        <v>8098</v>
      </c>
      <c r="H22" s="13">
        <f t="shared" si="6"/>
        <v>13400</v>
      </c>
      <c r="I22" s="24">
        <f t="shared" si="7"/>
        <v>5083</v>
      </c>
      <c r="J22" s="35">
        <v>2033</v>
      </c>
      <c r="K22" s="35">
        <v>1427</v>
      </c>
      <c r="L22" s="37">
        <v>33</v>
      </c>
      <c r="M22" s="37">
        <v>33</v>
      </c>
      <c r="N22" s="37"/>
      <c r="O22" s="37"/>
      <c r="P22" s="37">
        <v>261</v>
      </c>
      <c r="Q22" s="37">
        <v>203</v>
      </c>
      <c r="R22" s="35">
        <v>291</v>
      </c>
      <c r="S22" s="35">
        <v>59</v>
      </c>
      <c r="T22" s="35">
        <v>26</v>
      </c>
      <c r="U22" s="35">
        <v>18</v>
      </c>
      <c r="V22" s="37"/>
      <c r="W22" s="37"/>
      <c r="X22" s="37"/>
      <c r="Y22" s="37"/>
      <c r="Z22" s="35">
        <v>4124</v>
      </c>
      <c r="AA22" s="35">
        <v>506</v>
      </c>
      <c r="AB22" s="35">
        <v>2405</v>
      </c>
      <c r="AC22" s="35">
        <v>1709</v>
      </c>
      <c r="AD22" s="35">
        <v>1269</v>
      </c>
      <c r="AE22" s="35">
        <v>1128</v>
      </c>
      <c r="AF22" s="35">
        <v>34</v>
      </c>
      <c r="AG22" s="35">
        <v>92</v>
      </c>
      <c r="AH22" s="35">
        <v>56</v>
      </c>
      <c r="AI22" s="35">
        <v>2512</v>
      </c>
      <c r="AJ22" s="35">
        <v>264</v>
      </c>
      <c r="AK22" s="14">
        <f t="shared" si="8"/>
        <v>0.19265052619472081</v>
      </c>
      <c r="AL22" s="14">
        <f t="shared" si="9"/>
        <v>0.90757042253521125</v>
      </c>
      <c r="AM22" s="14">
        <f t="shared" si="10"/>
        <v>1.0420277296360485</v>
      </c>
      <c r="AN22" s="14">
        <f t="shared" si="0"/>
        <v>1.1610247026532479</v>
      </c>
      <c r="AO22" s="14">
        <f t="shared" si="11"/>
        <v>0.88829963539940338</v>
      </c>
      <c r="AP22" s="15">
        <f t="shared" si="1"/>
        <v>7.3077807809534767E-2</v>
      </c>
      <c r="AQ22" s="15">
        <f t="shared" si="2"/>
        <v>0.11135563380281691</v>
      </c>
      <c r="AR22" s="15">
        <f t="shared" si="3"/>
        <v>0.74046793760831886</v>
      </c>
      <c r="AS22" s="15">
        <f t="shared" si="4"/>
        <v>1.0320219579139982</v>
      </c>
      <c r="AT22" s="15">
        <f t="shared" si="5"/>
        <v>0.6276858483576192</v>
      </c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</row>
    <row r="23" spans="1:58" s="11" customFormat="1" x14ac:dyDescent="0.25">
      <c r="A23" s="11" t="s">
        <v>22</v>
      </c>
      <c r="B23" s="12">
        <v>5601</v>
      </c>
      <c r="C23" s="12">
        <v>383</v>
      </c>
      <c r="D23" s="12">
        <v>217</v>
      </c>
      <c r="E23" s="12">
        <v>100</v>
      </c>
      <c r="F23" s="24">
        <v>1147</v>
      </c>
      <c r="G23" s="24">
        <v>623</v>
      </c>
      <c r="H23" s="13">
        <f t="shared" si="6"/>
        <v>879</v>
      </c>
      <c r="I23" s="24">
        <f t="shared" si="7"/>
        <v>467</v>
      </c>
      <c r="J23" s="35">
        <v>77</v>
      </c>
      <c r="K23" s="35">
        <v>78</v>
      </c>
      <c r="L23" s="37"/>
      <c r="M23" s="37"/>
      <c r="N23" s="37"/>
      <c r="O23" s="37"/>
      <c r="P23" s="37"/>
      <c r="Q23" s="37"/>
      <c r="R23" s="35">
        <v>8</v>
      </c>
      <c r="S23" s="35">
        <v>7</v>
      </c>
      <c r="T23" s="35">
        <v>1</v>
      </c>
      <c r="U23" s="35">
        <v>1</v>
      </c>
      <c r="V23" s="37"/>
      <c r="W23" s="37"/>
      <c r="X23" s="37"/>
      <c r="Y23" s="37"/>
      <c r="Z23" s="35">
        <v>299</v>
      </c>
      <c r="AA23" s="35">
        <v>80</v>
      </c>
      <c r="AB23" s="35">
        <v>232</v>
      </c>
      <c r="AC23" s="35">
        <v>201</v>
      </c>
      <c r="AD23" s="35">
        <v>100</v>
      </c>
      <c r="AE23" s="35">
        <v>100</v>
      </c>
      <c r="AF23" s="35">
        <v>0</v>
      </c>
      <c r="AG23" s="35">
        <v>0</v>
      </c>
      <c r="AH23" s="35">
        <v>26</v>
      </c>
      <c r="AI23" s="35">
        <v>136</v>
      </c>
      <c r="AJ23" s="35">
        <v>0</v>
      </c>
      <c r="AK23" s="14">
        <f t="shared" si="8"/>
        <v>0.15693626138189609</v>
      </c>
      <c r="AL23" s="14">
        <f t="shared" si="9"/>
        <v>0.78067885117493474</v>
      </c>
      <c r="AM23" s="14">
        <f t="shared" si="10"/>
        <v>1.0691244239631337</v>
      </c>
      <c r="AN23" s="14">
        <f t="shared" si="0"/>
        <v>1</v>
      </c>
      <c r="AO23" s="14">
        <f t="shared" si="11"/>
        <v>0.76634699215344382</v>
      </c>
      <c r="AP23" s="15">
        <f t="shared" si="1"/>
        <v>8.3377968219960727E-2</v>
      </c>
      <c r="AQ23" s="15">
        <f t="shared" si="2"/>
        <v>0.20887728459530025</v>
      </c>
      <c r="AR23" s="15">
        <f t="shared" si="3"/>
        <v>0.92626728110599077</v>
      </c>
      <c r="AS23" s="15">
        <f t="shared" si="4"/>
        <v>1</v>
      </c>
      <c r="AT23" s="15">
        <f t="shared" si="5"/>
        <v>0.7495987158908507</v>
      </c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</row>
    <row r="24" spans="1:58" s="11" customFormat="1" x14ac:dyDescent="0.25">
      <c r="A24" s="11" t="s">
        <v>23</v>
      </c>
      <c r="B24" s="12">
        <v>15556</v>
      </c>
      <c r="C24" s="12">
        <v>994</v>
      </c>
      <c r="D24" s="12">
        <v>608</v>
      </c>
      <c r="E24" s="12">
        <v>294</v>
      </c>
      <c r="F24" s="24">
        <v>3249</v>
      </c>
      <c r="G24" s="24">
        <v>1675</v>
      </c>
      <c r="H24" s="13">
        <f t="shared" si="6"/>
        <v>2937</v>
      </c>
      <c r="I24" s="24">
        <f t="shared" si="7"/>
        <v>1582</v>
      </c>
      <c r="J24" s="35">
        <v>230</v>
      </c>
      <c r="K24" s="35">
        <v>207</v>
      </c>
      <c r="L24" s="37"/>
      <c r="M24" s="37"/>
      <c r="N24" s="37"/>
      <c r="O24" s="37"/>
      <c r="P24" s="37">
        <v>183</v>
      </c>
      <c r="Q24" s="37"/>
      <c r="R24" s="35">
        <v>14</v>
      </c>
      <c r="S24" s="35">
        <v>9</v>
      </c>
      <c r="T24" s="35">
        <v>3</v>
      </c>
      <c r="U24" s="35">
        <v>0</v>
      </c>
      <c r="V24" s="37"/>
      <c r="W24" s="37"/>
      <c r="X24" s="37"/>
      <c r="Y24" s="37"/>
      <c r="Z24" s="35">
        <v>977</v>
      </c>
      <c r="AA24" s="35">
        <v>499</v>
      </c>
      <c r="AB24" s="35">
        <v>594</v>
      </c>
      <c r="AC24" s="35">
        <v>574</v>
      </c>
      <c r="AD24" s="35">
        <v>307</v>
      </c>
      <c r="AE24" s="35">
        <v>293</v>
      </c>
      <c r="AF24" s="35">
        <v>3</v>
      </c>
      <c r="AG24" s="35">
        <v>7</v>
      </c>
      <c r="AH24" s="35">
        <v>132</v>
      </c>
      <c r="AI24" s="35">
        <v>428</v>
      </c>
      <c r="AJ24" s="35">
        <v>59</v>
      </c>
      <c r="AK24" s="14">
        <f t="shared" si="8"/>
        <v>0.1888017485214708</v>
      </c>
      <c r="AL24" s="14">
        <f t="shared" si="9"/>
        <v>0.98289738430583506</v>
      </c>
      <c r="AM24" s="14">
        <f t="shared" si="10"/>
        <v>0.97697368421052633</v>
      </c>
      <c r="AN24" s="14">
        <f t="shared" si="0"/>
        <v>1.0442176870748299</v>
      </c>
      <c r="AO24" s="14">
        <f t="shared" si="11"/>
        <v>0.90397045244690677</v>
      </c>
      <c r="AP24" s="15">
        <f t="shared" si="1"/>
        <v>0.10169709436873232</v>
      </c>
      <c r="AQ24" s="15">
        <f t="shared" si="2"/>
        <v>0.50201207243460766</v>
      </c>
      <c r="AR24" s="15">
        <f t="shared" si="3"/>
        <v>0.94407894736842102</v>
      </c>
      <c r="AS24" s="15">
        <f t="shared" si="4"/>
        <v>0.99659863945578231</v>
      </c>
      <c r="AT24" s="15">
        <f t="shared" si="5"/>
        <v>0.94447761194029856</v>
      </c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</row>
    <row r="25" spans="1:58" s="11" customFormat="1" x14ac:dyDescent="0.25">
      <c r="A25" s="11" t="s">
        <v>24</v>
      </c>
      <c r="B25" s="12">
        <v>11601</v>
      </c>
      <c r="C25" s="12">
        <v>701</v>
      </c>
      <c r="D25" s="12">
        <v>448</v>
      </c>
      <c r="E25" s="12">
        <v>203</v>
      </c>
      <c r="F25" s="24">
        <v>2310</v>
      </c>
      <c r="G25" s="24">
        <v>1253</v>
      </c>
      <c r="H25" s="13">
        <f t="shared" si="6"/>
        <v>1731</v>
      </c>
      <c r="I25" s="24">
        <f t="shared" si="7"/>
        <v>1101</v>
      </c>
      <c r="J25" s="35">
        <v>144</v>
      </c>
      <c r="K25" s="35">
        <v>132</v>
      </c>
      <c r="L25" s="37">
        <v>4</v>
      </c>
      <c r="M25" s="37">
        <v>4</v>
      </c>
      <c r="N25" s="37"/>
      <c r="O25" s="37"/>
      <c r="P25" s="37"/>
      <c r="Q25" s="37"/>
      <c r="R25" s="35">
        <v>14</v>
      </c>
      <c r="S25" s="35">
        <v>6</v>
      </c>
      <c r="T25" s="35">
        <v>6</v>
      </c>
      <c r="U25" s="35">
        <v>4</v>
      </c>
      <c r="V25" s="37"/>
      <c r="W25" s="37"/>
      <c r="X25" s="37"/>
      <c r="Y25" s="37"/>
      <c r="Z25" s="35">
        <v>695</v>
      </c>
      <c r="AA25" s="35">
        <v>214</v>
      </c>
      <c r="AB25" s="35">
        <v>516</v>
      </c>
      <c r="AC25" s="35">
        <v>496</v>
      </c>
      <c r="AD25" s="35">
        <v>257</v>
      </c>
      <c r="AE25" s="35">
        <v>245</v>
      </c>
      <c r="AF25" s="35">
        <v>0</v>
      </c>
      <c r="AG25" s="35">
        <v>0</v>
      </c>
      <c r="AH25" s="35">
        <v>0</v>
      </c>
      <c r="AI25" s="35">
        <v>95</v>
      </c>
      <c r="AJ25" s="35"/>
      <c r="AK25" s="14">
        <f t="shared" si="8"/>
        <v>0.14921127489009567</v>
      </c>
      <c r="AL25" s="14">
        <f t="shared" si="9"/>
        <v>0.99144079885877323</v>
      </c>
      <c r="AM25" s="14">
        <f t="shared" si="10"/>
        <v>1.1517857142857142</v>
      </c>
      <c r="AN25" s="14">
        <f t="shared" si="0"/>
        <v>1.2660098522167487</v>
      </c>
      <c r="AO25" s="14">
        <f t="shared" si="11"/>
        <v>0.74935064935064932</v>
      </c>
      <c r="AP25" s="15">
        <f t="shared" si="1"/>
        <v>9.4905611585208174E-2</v>
      </c>
      <c r="AQ25" s="15">
        <f t="shared" si="2"/>
        <v>0.30527817403708984</v>
      </c>
      <c r="AR25" s="15">
        <f t="shared" si="3"/>
        <v>1.1071428571428572</v>
      </c>
      <c r="AS25" s="15">
        <f t="shared" si="4"/>
        <v>1.2068965517241379</v>
      </c>
      <c r="AT25" s="15">
        <f t="shared" si="5"/>
        <v>0.8786911412609737</v>
      </c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</row>
    <row r="26" spans="1:58" s="11" customFormat="1" x14ac:dyDescent="0.25">
      <c r="A26" s="11" t="s">
        <v>25</v>
      </c>
      <c r="B26" s="12">
        <v>3384</v>
      </c>
      <c r="C26" s="12">
        <v>207</v>
      </c>
      <c r="D26" s="12">
        <v>109</v>
      </c>
      <c r="E26" s="12">
        <v>47</v>
      </c>
      <c r="F26" s="24">
        <v>707</v>
      </c>
      <c r="G26" s="24">
        <v>565</v>
      </c>
      <c r="H26" s="13">
        <f t="shared" si="6"/>
        <v>679</v>
      </c>
      <c r="I26" s="24">
        <f t="shared" si="7"/>
        <v>330</v>
      </c>
      <c r="J26" s="35">
        <v>108</v>
      </c>
      <c r="K26" s="35">
        <v>98</v>
      </c>
      <c r="L26" s="37"/>
      <c r="M26" s="37"/>
      <c r="N26" s="37"/>
      <c r="O26" s="37"/>
      <c r="P26" s="37"/>
      <c r="Q26" s="37"/>
      <c r="R26" s="35">
        <v>26</v>
      </c>
      <c r="S26" s="35">
        <v>2</v>
      </c>
      <c r="T26" s="35">
        <v>2</v>
      </c>
      <c r="U26" s="35">
        <v>0</v>
      </c>
      <c r="V26" s="37"/>
      <c r="W26" s="37"/>
      <c r="X26" s="37"/>
      <c r="Y26" s="37"/>
      <c r="Z26" s="35">
        <v>209</v>
      </c>
      <c r="AA26" s="35">
        <v>103</v>
      </c>
      <c r="AB26" s="35">
        <v>106</v>
      </c>
      <c r="AC26" s="35">
        <v>106</v>
      </c>
      <c r="AD26" s="35">
        <v>52</v>
      </c>
      <c r="AE26" s="35">
        <v>21</v>
      </c>
      <c r="AF26" s="35"/>
      <c r="AG26" s="35"/>
      <c r="AH26" s="35">
        <v>54</v>
      </c>
      <c r="AI26" s="35">
        <v>122</v>
      </c>
      <c r="AJ26" s="35"/>
      <c r="AK26" s="14">
        <f t="shared" si="8"/>
        <v>0.20065011820330969</v>
      </c>
      <c r="AL26" s="14">
        <f t="shared" si="9"/>
        <v>1.0096618357487923</v>
      </c>
      <c r="AM26" s="14">
        <f t="shared" si="10"/>
        <v>0.97247706422018354</v>
      </c>
      <c r="AN26" s="14">
        <f t="shared" si="0"/>
        <v>1.1063829787234043</v>
      </c>
      <c r="AO26" s="14">
        <f t="shared" si="11"/>
        <v>0.96039603960396036</v>
      </c>
      <c r="AP26" s="15">
        <f t="shared" si="1"/>
        <v>9.7517730496453903E-2</v>
      </c>
      <c r="AQ26" s="15">
        <f t="shared" si="2"/>
        <v>0.49758454106280192</v>
      </c>
      <c r="AR26" s="15">
        <f t="shared" si="3"/>
        <v>0.97247706422018354</v>
      </c>
      <c r="AS26" s="15">
        <f t="shared" si="4"/>
        <v>0.44680851063829785</v>
      </c>
      <c r="AT26" s="15">
        <f t="shared" si="5"/>
        <v>0.58407079646017701</v>
      </c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</row>
    <row r="27" spans="1:58" s="11" customFormat="1" x14ac:dyDescent="0.25">
      <c r="A27" s="11" t="s">
        <v>26</v>
      </c>
      <c r="B27" s="12">
        <v>5824</v>
      </c>
      <c r="C27" s="12">
        <v>469</v>
      </c>
      <c r="D27" s="12">
        <v>281</v>
      </c>
      <c r="E27" s="12">
        <v>150</v>
      </c>
      <c r="F27" s="24">
        <v>1411</v>
      </c>
      <c r="G27" s="24">
        <v>823</v>
      </c>
      <c r="H27" s="13">
        <f t="shared" si="6"/>
        <v>1297</v>
      </c>
      <c r="I27" s="24">
        <f t="shared" si="7"/>
        <v>771</v>
      </c>
      <c r="J27" s="35">
        <v>118</v>
      </c>
      <c r="K27" s="35">
        <v>94</v>
      </c>
      <c r="L27" s="37"/>
      <c r="M27" s="37"/>
      <c r="N27" s="37"/>
      <c r="O27" s="37"/>
      <c r="P27" s="37"/>
      <c r="Q27" s="37"/>
      <c r="R27" s="35">
        <v>13</v>
      </c>
      <c r="S27" s="35">
        <v>3</v>
      </c>
      <c r="T27" s="35">
        <v>5</v>
      </c>
      <c r="U27" s="35">
        <v>4</v>
      </c>
      <c r="V27" s="37"/>
      <c r="W27" s="37"/>
      <c r="X27" s="37"/>
      <c r="Y27" s="37"/>
      <c r="Z27" s="35">
        <v>469</v>
      </c>
      <c r="AA27" s="35">
        <v>230</v>
      </c>
      <c r="AB27" s="35">
        <v>282</v>
      </c>
      <c r="AC27" s="35">
        <v>274</v>
      </c>
      <c r="AD27" s="35">
        <v>166</v>
      </c>
      <c r="AE27" s="35">
        <v>166</v>
      </c>
      <c r="AF27" s="35"/>
      <c r="AG27" s="35"/>
      <c r="AH27" s="35">
        <v>30</v>
      </c>
      <c r="AI27" s="35">
        <v>214</v>
      </c>
      <c r="AJ27" s="35"/>
      <c r="AK27" s="14">
        <f t="shared" si="8"/>
        <v>0.22269917582417584</v>
      </c>
      <c r="AL27" s="14">
        <f t="shared" si="9"/>
        <v>1</v>
      </c>
      <c r="AM27" s="14">
        <f t="shared" si="10"/>
        <v>1.0035587188612101</v>
      </c>
      <c r="AN27" s="14">
        <f t="shared" si="0"/>
        <v>1.1066666666666667</v>
      </c>
      <c r="AO27" s="14">
        <f t="shared" si="11"/>
        <v>0.9192062367115521</v>
      </c>
      <c r="AP27" s="15">
        <f t="shared" si="1"/>
        <v>0.13238324175824176</v>
      </c>
      <c r="AQ27" s="15">
        <f t="shared" si="2"/>
        <v>0.49040511727078889</v>
      </c>
      <c r="AR27" s="15">
        <f t="shared" si="3"/>
        <v>0.97508896797153022</v>
      </c>
      <c r="AS27" s="15">
        <f t="shared" si="4"/>
        <v>1.1066666666666667</v>
      </c>
      <c r="AT27" s="15">
        <f t="shared" si="5"/>
        <v>0.93681652490887002</v>
      </c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</row>
    <row r="28" spans="1:58" s="11" customFormat="1" x14ac:dyDescent="0.25">
      <c r="A28" s="11" t="s">
        <v>27</v>
      </c>
      <c r="B28" s="12">
        <v>8521</v>
      </c>
      <c r="C28" s="12">
        <v>452</v>
      </c>
      <c r="D28" s="12">
        <v>275</v>
      </c>
      <c r="E28" s="12">
        <v>170</v>
      </c>
      <c r="F28" s="24">
        <v>1883</v>
      </c>
      <c r="G28" s="24">
        <v>792</v>
      </c>
      <c r="H28" s="13">
        <f t="shared" si="6"/>
        <v>1602</v>
      </c>
      <c r="I28" s="24">
        <f t="shared" si="7"/>
        <v>642</v>
      </c>
      <c r="J28" s="35">
        <v>132</v>
      </c>
      <c r="K28" s="35">
        <v>110</v>
      </c>
      <c r="L28" s="37"/>
      <c r="M28" s="37"/>
      <c r="N28" s="37"/>
      <c r="O28" s="37"/>
      <c r="P28" s="37">
        <v>313</v>
      </c>
      <c r="Q28" s="37"/>
      <c r="R28" s="35">
        <v>13</v>
      </c>
      <c r="S28" s="35">
        <v>6</v>
      </c>
      <c r="T28" s="35">
        <v>5</v>
      </c>
      <c r="U28" s="35">
        <v>2</v>
      </c>
      <c r="V28" s="37"/>
      <c r="W28" s="37"/>
      <c r="X28" s="37"/>
      <c r="Y28" s="37"/>
      <c r="Z28" s="35">
        <v>502</v>
      </c>
      <c r="AA28" s="35">
        <v>181</v>
      </c>
      <c r="AB28" s="35">
        <v>274</v>
      </c>
      <c r="AC28" s="35">
        <v>262</v>
      </c>
      <c r="AD28" s="35">
        <v>187</v>
      </c>
      <c r="AE28" s="35">
        <v>81</v>
      </c>
      <c r="AF28" s="35">
        <v>0</v>
      </c>
      <c r="AG28" s="35">
        <v>0</v>
      </c>
      <c r="AH28" s="35">
        <v>13</v>
      </c>
      <c r="AI28" s="35">
        <v>163</v>
      </c>
      <c r="AJ28" s="35"/>
      <c r="AK28" s="14">
        <f t="shared" si="8"/>
        <v>0.18800610257012088</v>
      </c>
      <c r="AL28" s="14">
        <f t="shared" si="9"/>
        <v>1.1106194690265487</v>
      </c>
      <c r="AM28" s="14">
        <f t="shared" si="10"/>
        <v>0.99636363636363634</v>
      </c>
      <c r="AN28" s="14">
        <f t="shared" si="0"/>
        <v>1.1000000000000001</v>
      </c>
      <c r="AO28" s="14">
        <f t="shared" si="11"/>
        <v>0.85077004779607013</v>
      </c>
      <c r="AP28" s="15">
        <f t="shared" si="1"/>
        <v>7.5343269569299376E-2</v>
      </c>
      <c r="AQ28" s="15">
        <f t="shared" si="2"/>
        <v>0.40044247787610621</v>
      </c>
      <c r="AR28" s="15">
        <f t="shared" si="3"/>
        <v>0.95272727272727276</v>
      </c>
      <c r="AS28" s="15">
        <f t="shared" si="4"/>
        <v>0.47647058823529409</v>
      </c>
      <c r="AT28" s="15">
        <f t="shared" si="5"/>
        <v>0.81060606060606055</v>
      </c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</row>
    <row r="29" spans="1:58" s="11" customFormat="1" x14ac:dyDescent="0.25">
      <c r="A29" s="11" t="s">
        <v>28</v>
      </c>
      <c r="B29" s="12">
        <v>18149</v>
      </c>
      <c r="C29" s="12">
        <v>850</v>
      </c>
      <c r="D29" s="12">
        <v>453</v>
      </c>
      <c r="E29" s="12">
        <v>221</v>
      </c>
      <c r="F29" s="24">
        <v>2828</v>
      </c>
      <c r="G29" s="24">
        <v>1452</v>
      </c>
      <c r="H29" s="13">
        <f t="shared" si="6"/>
        <v>1973</v>
      </c>
      <c r="I29" s="24">
        <f t="shared" si="7"/>
        <v>1049</v>
      </c>
      <c r="J29" s="35">
        <v>241</v>
      </c>
      <c r="K29" s="35">
        <v>225</v>
      </c>
      <c r="L29" s="37"/>
      <c r="M29" s="37"/>
      <c r="N29" s="37"/>
      <c r="O29" s="37"/>
      <c r="P29" s="37">
        <v>117</v>
      </c>
      <c r="Q29" s="37"/>
      <c r="R29" s="35">
        <v>50</v>
      </c>
      <c r="S29" s="35">
        <v>30</v>
      </c>
      <c r="T29" s="35">
        <v>10</v>
      </c>
      <c r="U29" s="35">
        <v>8</v>
      </c>
      <c r="V29" s="37"/>
      <c r="W29" s="37"/>
      <c r="X29" s="37"/>
      <c r="Y29" s="37"/>
      <c r="Z29" s="35">
        <v>730</v>
      </c>
      <c r="AA29" s="35">
        <v>283</v>
      </c>
      <c r="AB29" s="35">
        <v>448</v>
      </c>
      <c r="AC29" s="35">
        <v>390</v>
      </c>
      <c r="AD29" s="35">
        <v>281</v>
      </c>
      <c r="AE29" s="35">
        <v>113</v>
      </c>
      <c r="AF29" s="35">
        <v>0</v>
      </c>
      <c r="AG29" s="35">
        <v>0</v>
      </c>
      <c r="AH29" s="35">
        <v>0</v>
      </c>
      <c r="AI29" s="35">
        <v>96</v>
      </c>
      <c r="AJ29" s="35"/>
      <c r="AK29" s="14">
        <f t="shared" si="8"/>
        <v>0.10871122375888478</v>
      </c>
      <c r="AL29" s="14">
        <f t="shared" si="9"/>
        <v>0.85882352941176465</v>
      </c>
      <c r="AM29" s="14">
        <f t="shared" si="10"/>
        <v>0.98896247240618107</v>
      </c>
      <c r="AN29" s="14">
        <f t="shared" si="0"/>
        <v>1.2714932126696832</v>
      </c>
      <c r="AO29" s="14">
        <f t="shared" si="11"/>
        <v>0.69766619519094764</v>
      </c>
      <c r="AP29" s="15">
        <f t="shared" si="1"/>
        <v>5.7799327786654912E-2</v>
      </c>
      <c r="AQ29" s="15">
        <f t="shared" si="2"/>
        <v>0.33294117647058824</v>
      </c>
      <c r="AR29" s="15">
        <f t="shared" si="3"/>
        <v>0.86092715231788075</v>
      </c>
      <c r="AS29" s="15">
        <f t="shared" si="4"/>
        <v>0.5113122171945701</v>
      </c>
      <c r="AT29" s="15">
        <f t="shared" si="5"/>
        <v>0.72245179063360887</v>
      </c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</row>
    <row r="30" spans="1:58" s="11" customFormat="1" x14ac:dyDescent="0.25">
      <c r="A30" s="11" t="s">
        <v>29</v>
      </c>
      <c r="B30" s="12">
        <v>96142</v>
      </c>
      <c r="C30" s="12">
        <v>6024</v>
      </c>
      <c r="D30" s="12">
        <v>3289</v>
      </c>
      <c r="E30" s="12">
        <v>1449</v>
      </c>
      <c r="F30" s="24">
        <v>19877</v>
      </c>
      <c r="G30" s="24">
        <v>9951</v>
      </c>
      <c r="H30" s="13">
        <f t="shared" si="6"/>
        <v>18229</v>
      </c>
      <c r="I30" s="24">
        <f t="shared" si="7"/>
        <v>7567</v>
      </c>
      <c r="J30" s="35">
        <v>2902</v>
      </c>
      <c r="K30" s="35">
        <v>1881</v>
      </c>
      <c r="L30" s="37">
        <v>227</v>
      </c>
      <c r="M30" s="37">
        <v>156</v>
      </c>
      <c r="N30" s="37"/>
      <c r="O30" s="37"/>
      <c r="P30" s="37">
        <v>0</v>
      </c>
      <c r="Q30" s="37"/>
      <c r="R30" s="35">
        <v>239</v>
      </c>
      <c r="S30" s="35">
        <v>116</v>
      </c>
      <c r="T30" s="35">
        <v>64</v>
      </c>
      <c r="U30" s="35">
        <v>44</v>
      </c>
      <c r="V30" s="37"/>
      <c r="W30" s="37"/>
      <c r="X30" s="37"/>
      <c r="Y30" s="37"/>
      <c r="Z30" s="35">
        <v>6102</v>
      </c>
      <c r="AA30" s="35">
        <v>818</v>
      </c>
      <c r="AB30" s="35">
        <v>3413</v>
      </c>
      <c r="AC30" s="35">
        <v>2873</v>
      </c>
      <c r="AD30" s="35">
        <v>1951</v>
      </c>
      <c r="AE30" s="35">
        <v>1679</v>
      </c>
      <c r="AF30" s="35">
        <v>4</v>
      </c>
      <c r="AG30" s="35">
        <v>10</v>
      </c>
      <c r="AH30" s="35">
        <v>109</v>
      </c>
      <c r="AI30" s="35">
        <v>3142</v>
      </c>
      <c r="AJ30" s="35">
        <v>66</v>
      </c>
      <c r="AK30" s="14">
        <f t="shared" si="8"/>
        <v>0.18960495933098959</v>
      </c>
      <c r="AL30" s="14">
        <f t="shared" si="9"/>
        <v>1.0129482071713147</v>
      </c>
      <c r="AM30" s="14">
        <f t="shared" si="10"/>
        <v>1.0377014290057769</v>
      </c>
      <c r="AN30" s="14">
        <f t="shared" si="0"/>
        <v>1.3464458247066942</v>
      </c>
      <c r="AO30" s="14">
        <f t="shared" si="11"/>
        <v>0.91709010414046388</v>
      </c>
      <c r="AP30" s="15">
        <f t="shared" si="1"/>
        <v>7.8706496640386092E-2</v>
      </c>
      <c r="AQ30" s="15">
        <f t="shared" si="2"/>
        <v>0.13579017264276227</v>
      </c>
      <c r="AR30" s="15">
        <f t="shared" si="3"/>
        <v>0.87351778656126478</v>
      </c>
      <c r="AS30" s="15">
        <f t="shared" si="4"/>
        <v>1.1587301587301588</v>
      </c>
      <c r="AT30" s="15">
        <f t="shared" si="5"/>
        <v>0.7604260878303688</v>
      </c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</row>
    <row r="31" spans="1:58" s="11" customFormat="1" x14ac:dyDescent="0.25">
      <c r="A31" s="11" t="s">
        <v>30</v>
      </c>
      <c r="B31" s="12">
        <v>42166</v>
      </c>
      <c r="C31" s="12">
        <v>2494</v>
      </c>
      <c r="D31" s="12">
        <v>1353</v>
      </c>
      <c r="E31" s="12">
        <v>630</v>
      </c>
      <c r="F31" s="24">
        <v>7561</v>
      </c>
      <c r="G31" s="24">
        <v>3851</v>
      </c>
      <c r="H31" s="13">
        <f t="shared" si="6"/>
        <v>6913</v>
      </c>
      <c r="I31" s="24">
        <f t="shared" si="7"/>
        <v>3091</v>
      </c>
      <c r="J31" s="35">
        <v>757</v>
      </c>
      <c r="K31" s="35">
        <v>508</v>
      </c>
      <c r="L31" s="37"/>
      <c r="M31" s="37"/>
      <c r="N31" s="37"/>
      <c r="O31" s="37"/>
      <c r="P31" s="37"/>
      <c r="Q31" s="37"/>
      <c r="R31" s="35">
        <v>64</v>
      </c>
      <c r="S31" s="35">
        <v>8</v>
      </c>
      <c r="T31" s="35">
        <v>20</v>
      </c>
      <c r="U31" s="35">
        <v>15</v>
      </c>
      <c r="V31" s="37"/>
      <c r="W31" s="37"/>
      <c r="X31" s="37"/>
      <c r="Y31" s="37"/>
      <c r="Z31" s="35">
        <v>2131</v>
      </c>
      <c r="AA31" s="35">
        <v>1146</v>
      </c>
      <c r="AB31" s="35">
        <v>1397</v>
      </c>
      <c r="AC31" s="35">
        <v>1177</v>
      </c>
      <c r="AD31" s="35">
        <v>677</v>
      </c>
      <c r="AE31" s="35">
        <v>237</v>
      </c>
      <c r="AF31" s="35">
        <v>0</v>
      </c>
      <c r="AG31" s="35">
        <v>2</v>
      </c>
      <c r="AH31" s="35">
        <v>121</v>
      </c>
      <c r="AI31" s="35">
        <v>1744</v>
      </c>
      <c r="AJ31" s="35"/>
      <c r="AK31" s="14">
        <f t="shared" si="8"/>
        <v>0.16394725608310012</v>
      </c>
      <c r="AL31" s="14">
        <f t="shared" si="9"/>
        <v>0.85445068163592619</v>
      </c>
      <c r="AM31" s="14">
        <f t="shared" si="10"/>
        <v>1.032520325203252</v>
      </c>
      <c r="AN31" s="14">
        <f t="shared" si="0"/>
        <v>1.0746031746031746</v>
      </c>
      <c r="AO31" s="14">
        <f t="shared" si="11"/>
        <v>0.91429705065467526</v>
      </c>
      <c r="AP31" s="15">
        <f t="shared" si="1"/>
        <v>7.3305506806431719E-2</v>
      </c>
      <c r="AQ31" s="15">
        <f t="shared" si="2"/>
        <v>0.45950280673616678</v>
      </c>
      <c r="AR31" s="15">
        <f t="shared" si="3"/>
        <v>0.86991869918699183</v>
      </c>
      <c r="AS31" s="15">
        <f t="shared" si="4"/>
        <v>0.37619047619047619</v>
      </c>
      <c r="AT31" s="15">
        <f t="shared" si="5"/>
        <v>0.80264866268501689</v>
      </c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</row>
    <row r="32" spans="1:58" s="11" customFormat="1" x14ac:dyDescent="0.25">
      <c r="A32" s="11" t="s">
        <v>31</v>
      </c>
      <c r="B32" s="12">
        <v>4886</v>
      </c>
      <c r="C32" s="12">
        <v>446</v>
      </c>
      <c r="D32" s="12">
        <v>264</v>
      </c>
      <c r="E32" s="12">
        <v>115</v>
      </c>
      <c r="F32" s="24">
        <v>1322</v>
      </c>
      <c r="G32" s="24">
        <v>703</v>
      </c>
      <c r="H32" s="13">
        <f t="shared" si="6"/>
        <v>1076</v>
      </c>
      <c r="I32" s="24">
        <f t="shared" si="7"/>
        <v>665</v>
      </c>
      <c r="J32" s="35">
        <v>98</v>
      </c>
      <c r="K32" s="35">
        <v>91</v>
      </c>
      <c r="L32" s="37"/>
      <c r="M32" s="37"/>
      <c r="N32" s="37"/>
      <c r="O32" s="37"/>
      <c r="P32" s="37"/>
      <c r="Q32" s="37"/>
      <c r="R32" s="35">
        <v>6</v>
      </c>
      <c r="S32" s="35">
        <v>3</v>
      </c>
      <c r="T32" s="35">
        <v>4</v>
      </c>
      <c r="U32" s="35">
        <v>4</v>
      </c>
      <c r="V32" s="37"/>
      <c r="W32" s="37"/>
      <c r="X32" s="37"/>
      <c r="Y32" s="37"/>
      <c r="Z32" s="35">
        <v>392</v>
      </c>
      <c r="AA32" s="35">
        <v>183</v>
      </c>
      <c r="AB32" s="35">
        <v>283</v>
      </c>
      <c r="AC32" s="35">
        <v>280</v>
      </c>
      <c r="AD32" s="35">
        <v>105</v>
      </c>
      <c r="AE32" s="35">
        <v>104</v>
      </c>
      <c r="AF32" s="35">
        <v>0</v>
      </c>
      <c r="AG32" s="35">
        <v>0</v>
      </c>
      <c r="AH32" s="35">
        <v>16</v>
      </c>
      <c r="AI32" s="35">
        <v>160</v>
      </c>
      <c r="AJ32" s="35">
        <v>12</v>
      </c>
      <c r="AK32" s="14">
        <f t="shared" si="8"/>
        <v>0.2202210397052804</v>
      </c>
      <c r="AL32" s="14">
        <f t="shared" si="9"/>
        <v>0.87892376681614348</v>
      </c>
      <c r="AM32" s="14">
        <f t="shared" si="10"/>
        <v>1.071969696969697</v>
      </c>
      <c r="AN32" s="14">
        <f t="shared" si="0"/>
        <v>0.91304347826086951</v>
      </c>
      <c r="AO32" s="14">
        <f t="shared" si="11"/>
        <v>0.81391830559757938</v>
      </c>
      <c r="AP32" s="15">
        <f t="shared" si="1"/>
        <v>0.13610315186246419</v>
      </c>
      <c r="AQ32" s="15">
        <f t="shared" si="2"/>
        <v>0.4103139013452915</v>
      </c>
      <c r="AR32" s="15">
        <f t="shared" si="3"/>
        <v>1.0606060606060606</v>
      </c>
      <c r="AS32" s="15">
        <f t="shared" si="4"/>
        <v>0.90434782608695652</v>
      </c>
      <c r="AT32" s="15">
        <f t="shared" si="5"/>
        <v>0.94594594594594594</v>
      </c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</row>
    <row r="33" spans="1:58" s="11" customFormat="1" x14ac:dyDescent="0.25">
      <c r="A33" s="11" t="s">
        <v>32</v>
      </c>
      <c r="B33" s="12">
        <v>34709</v>
      </c>
      <c r="C33" s="12">
        <v>1790</v>
      </c>
      <c r="D33" s="12">
        <v>1079</v>
      </c>
      <c r="E33" s="12">
        <v>482</v>
      </c>
      <c r="F33" s="24">
        <v>6101</v>
      </c>
      <c r="G33" s="24">
        <v>3416</v>
      </c>
      <c r="H33" s="13">
        <f t="shared" si="6"/>
        <v>5433</v>
      </c>
      <c r="I33" s="24">
        <f t="shared" si="7"/>
        <v>2694</v>
      </c>
      <c r="J33" s="35">
        <v>610</v>
      </c>
      <c r="K33" s="35">
        <v>559</v>
      </c>
      <c r="L33" s="37"/>
      <c r="M33" s="37"/>
      <c r="N33" s="37"/>
      <c r="O33" s="37"/>
      <c r="P33" s="37"/>
      <c r="Q33" s="37"/>
      <c r="R33" s="35">
        <v>52</v>
      </c>
      <c r="S33" s="35">
        <v>18</v>
      </c>
      <c r="T33" s="35">
        <v>18</v>
      </c>
      <c r="U33" s="35">
        <v>14</v>
      </c>
      <c r="V33" s="37"/>
      <c r="W33" s="37"/>
      <c r="X33" s="37"/>
      <c r="Y33" s="37"/>
      <c r="Z33" s="35">
        <v>1750</v>
      </c>
      <c r="AA33" s="35">
        <v>747</v>
      </c>
      <c r="AB33" s="35">
        <v>1383</v>
      </c>
      <c r="AC33" s="35">
        <v>1122</v>
      </c>
      <c r="AD33" s="35">
        <v>464</v>
      </c>
      <c r="AE33" s="35">
        <v>234</v>
      </c>
      <c r="AF33" s="35">
        <v>0</v>
      </c>
      <c r="AG33" s="35">
        <v>1</v>
      </c>
      <c r="AH33" s="35">
        <v>50</v>
      </c>
      <c r="AI33" s="35">
        <v>1105</v>
      </c>
      <c r="AJ33" s="35">
        <v>0</v>
      </c>
      <c r="AK33" s="14">
        <f t="shared" si="8"/>
        <v>0.15653000662652339</v>
      </c>
      <c r="AL33" s="14">
        <f t="shared" si="9"/>
        <v>0.97765363128491622</v>
      </c>
      <c r="AM33" s="14">
        <f t="shared" si="10"/>
        <v>1.2817423540315107</v>
      </c>
      <c r="AN33" s="14">
        <f t="shared" si="0"/>
        <v>0.96265560165975106</v>
      </c>
      <c r="AO33" s="14">
        <f t="shared" si="11"/>
        <v>0.89050975249959019</v>
      </c>
      <c r="AP33" s="15">
        <f t="shared" si="1"/>
        <v>7.7616756460860289E-2</v>
      </c>
      <c r="AQ33" s="15">
        <f t="shared" si="2"/>
        <v>0.41731843575418992</v>
      </c>
      <c r="AR33" s="15">
        <f t="shared" si="3"/>
        <v>1.0398517145505097</v>
      </c>
      <c r="AS33" s="15">
        <f t="shared" si="4"/>
        <v>0.48547717842323651</v>
      </c>
      <c r="AT33" s="15">
        <f t="shared" si="5"/>
        <v>0.78864168618266983</v>
      </c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</row>
    <row r="34" spans="1:58" s="11" customFormat="1" x14ac:dyDescent="0.25">
      <c r="A34" s="11" t="s">
        <v>33</v>
      </c>
      <c r="B34" s="12">
        <v>18907</v>
      </c>
      <c r="C34" s="12">
        <v>1215</v>
      </c>
      <c r="D34" s="12">
        <v>670</v>
      </c>
      <c r="E34" s="12">
        <v>302</v>
      </c>
      <c r="F34" s="24">
        <v>4323</v>
      </c>
      <c r="G34" s="24">
        <v>2249.96</v>
      </c>
      <c r="H34" s="13">
        <f t="shared" si="6"/>
        <v>3378</v>
      </c>
      <c r="I34" s="24">
        <f t="shared" si="7"/>
        <v>1923</v>
      </c>
      <c r="J34" s="35">
        <v>292</v>
      </c>
      <c r="K34" s="35">
        <v>264</v>
      </c>
      <c r="L34" s="37"/>
      <c r="M34" s="37"/>
      <c r="N34" s="37"/>
      <c r="O34" s="37"/>
      <c r="P34" s="37">
        <v>317</v>
      </c>
      <c r="Q34" s="37">
        <v>301</v>
      </c>
      <c r="R34" s="35">
        <v>35</v>
      </c>
      <c r="S34" s="35">
        <v>0</v>
      </c>
      <c r="T34" s="35">
        <v>9</v>
      </c>
      <c r="U34" s="35">
        <v>6</v>
      </c>
      <c r="V34" s="37"/>
      <c r="W34" s="37"/>
      <c r="X34" s="37"/>
      <c r="Y34" s="37"/>
      <c r="Z34" s="35">
        <v>1069</v>
      </c>
      <c r="AA34" s="35">
        <v>407</v>
      </c>
      <c r="AB34" s="35">
        <v>704</v>
      </c>
      <c r="AC34" s="35">
        <v>651</v>
      </c>
      <c r="AD34" s="35">
        <v>298</v>
      </c>
      <c r="AE34" s="35">
        <v>294</v>
      </c>
      <c r="AF34" s="35">
        <v>1</v>
      </c>
      <c r="AG34" s="35">
        <v>9</v>
      </c>
      <c r="AH34" s="35">
        <v>79</v>
      </c>
      <c r="AI34" s="35">
        <v>487</v>
      </c>
      <c r="AJ34" s="35">
        <v>78</v>
      </c>
      <c r="AK34" s="14">
        <f t="shared" si="8"/>
        <v>0.17866398688316495</v>
      </c>
      <c r="AL34" s="14">
        <f t="shared" si="9"/>
        <v>0.87983539094650209</v>
      </c>
      <c r="AM34" s="14">
        <f t="shared" si="10"/>
        <v>1.0507462686567164</v>
      </c>
      <c r="AN34" s="14">
        <f t="shared" si="0"/>
        <v>0.98675496688741726</v>
      </c>
      <c r="AO34" s="14">
        <f t="shared" si="11"/>
        <v>0.78140180430256767</v>
      </c>
      <c r="AP34" s="15">
        <f t="shared" si="1"/>
        <v>0.10170836198233459</v>
      </c>
      <c r="AQ34" s="15">
        <f t="shared" si="2"/>
        <v>0.33497942386831275</v>
      </c>
      <c r="AR34" s="15">
        <f t="shared" si="3"/>
        <v>0.9716417910447761</v>
      </c>
      <c r="AS34" s="15">
        <f t="shared" si="4"/>
        <v>0.97350993377483441</v>
      </c>
      <c r="AT34" s="15">
        <f t="shared" si="5"/>
        <v>0.85468186101086241</v>
      </c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</row>
    <row r="35" spans="1:58" s="11" customFormat="1" x14ac:dyDescent="0.25">
      <c r="A35" s="11" t="s">
        <v>34</v>
      </c>
      <c r="B35" s="12">
        <v>13429</v>
      </c>
      <c r="C35" s="12">
        <v>734</v>
      </c>
      <c r="D35" s="12">
        <v>477</v>
      </c>
      <c r="E35" s="12">
        <v>208</v>
      </c>
      <c r="F35" s="24">
        <v>3156</v>
      </c>
      <c r="G35" s="24">
        <v>1394.8</v>
      </c>
      <c r="H35" s="13">
        <f t="shared" si="6"/>
        <v>2535</v>
      </c>
      <c r="I35" s="24">
        <f t="shared" si="7"/>
        <v>1120</v>
      </c>
      <c r="J35" s="35">
        <v>219</v>
      </c>
      <c r="K35" s="35">
        <v>209</v>
      </c>
      <c r="L35" s="37"/>
      <c r="M35" s="37"/>
      <c r="N35" s="37"/>
      <c r="O35" s="37"/>
      <c r="P35" s="37">
        <v>524</v>
      </c>
      <c r="Q35" s="37"/>
      <c r="R35" s="35">
        <v>27</v>
      </c>
      <c r="S35" s="35">
        <v>4</v>
      </c>
      <c r="T35" s="35">
        <v>13</v>
      </c>
      <c r="U35" s="35">
        <v>13</v>
      </c>
      <c r="V35" s="37"/>
      <c r="W35" s="37"/>
      <c r="X35" s="37"/>
      <c r="Y35" s="37"/>
      <c r="Z35" s="35">
        <v>769</v>
      </c>
      <c r="AA35" s="35">
        <v>342</v>
      </c>
      <c r="AB35" s="35">
        <v>498</v>
      </c>
      <c r="AC35" s="35">
        <v>466</v>
      </c>
      <c r="AD35" s="35">
        <v>257</v>
      </c>
      <c r="AE35" s="35">
        <v>86</v>
      </c>
      <c r="AF35" s="35">
        <v>0</v>
      </c>
      <c r="AG35" s="35">
        <v>0</v>
      </c>
      <c r="AH35" s="35">
        <v>11</v>
      </c>
      <c r="AI35" s="35">
        <v>199</v>
      </c>
      <c r="AJ35" s="35">
        <v>18</v>
      </c>
      <c r="AK35" s="14">
        <f t="shared" si="8"/>
        <v>0.18877057115198451</v>
      </c>
      <c r="AL35" s="14">
        <f t="shared" si="9"/>
        <v>1.0476839237057221</v>
      </c>
      <c r="AM35" s="14">
        <f t="shared" si="10"/>
        <v>1.0440251572327044</v>
      </c>
      <c r="AN35" s="14">
        <f t="shared" si="0"/>
        <v>1.2355769230769231</v>
      </c>
      <c r="AO35" s="14">
        <f t="shared" si="11"/>
        <v>0.80323193916349811</v>
      </c>
      <c r="AP35" s="15">
        <f t="shared" si="1"/>
        <v>8.3401593566162779E-2</v>
      </c>
      <c r="AQ35" s="15">
        <f t="shared" si="2"/>
        <v>0.4659400544959128</v>
      </c>
      <c r="AR35" s="15">
        <f t="shared" si="3"/>
        <v>0.97693920335429774</v>
      </c>
      <c r="AS35" s="15">
        <f t="shared" si="4"/>
        <v>0.41346153846153844</v>
      </c>
      <c r="AT35" s="15">
        <f t="shared" si="5"/>
        <v>0.80298250645253799</v>
      </c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</row>
    <row r="36" spans="1:58" s="11" customFormat="1" x14ac:dyDescent="0.25">
      <c r="A36" s="11" t="s">
        <v>35</v>
      </c>
      <c r="B36" s="12">
        <v>105221</v>
      </c>
      <c r="C36" s="12">
        <v>7217</v>
      </c>
      <c r="D36" s="12">
        <v>4108</v>
      </c>
      <c r="E36" s="12">
        <v>1941</v>
      </c>
      <c r="F36" s="24">
        <v>25658</v>
      </c>
      <c r="G36" s="24">
        <v>12640.3</v>
      </c>
      <c r="H36" s="13">
        <f t="shared" si="6"/>
        <v>20905</v>
      </c>
      <c r="I36" s="24">
        <f t="shared" si="7"/>
        <v>9521</v>
      </c>
      <c r="J36" s="35">
        <v>3793</v>
      </c>
      <c r="K36" s="35">
        <v>2767</v>
      </c>
      <c r="L36" s="37">
        <v>48</v>
      </c>
      <c r="M36" s="37">
        <v>46</v>
      </c>
      <c r="N36" s="37"/>
      <c r="O36" s="37"/>
      <c r="P36" s="35">
        <v>661</v>
      </c>
      <c r="Q36" s="37"/>
      <c r="R36" s="35">
        <v>179</v>
      </c>
      <c r="S36" s="35">
        <v>17</v>
      </c>
      <c r="T36" s="35">
        <v>65</v>
      </c>
      <c r="U36" s="35">
        <v>39</v>
      </c>
      <c r="V36" s="37"/>
      <c r="W36" s="37"/>
      <c r="X36" s="37"/>
      <c r="Y36" s="37"/>
      <c r="Z36" s="35">
        <v>6736</v>
      </c>
      <c r="AA36" s="35">
        <v>2263</v>
      </c>
      <c r="AB36" s="35">
        <v>4152</v>
      </c>
      <c r="AC36" s="35">
        <v>3559</v>
      </c>
      <c r="AD36" s="35">
        <v>2027</v>
      </c>
      <c r="AE36" s="35">
        <v>830</v>
      </c>
      <c r="AF36" s="35">
        <v>7</v>
      </c>
      <c r="AG36" s="35">
        <v>13</v>
      </c>
      <c r="AH36" s="35">
        <v>269</v>
      </c>
      <c r="AI36" s="35">
        <v>2955</v>
      </c>
      <c r="AJ36" s="35"/>
      <c r="AK36" s="14">
        <f t="shared" ref="AK36:AK67" si="22">H36/B36</f>
        <v>0.19867707016660172</v>
      </c>
      <c r="AL36" s="14">
        <f t="shared" si="9"/>
        <v>0.93335180823056674</v>
      </c>
      <c r="AM36" s="14">
        <f t="shared" ref="AM36:AM67" si="23">AB36/D36</f>
        <v>1.0107108081791627</v>
      </c>
      <c r="AN36" s="14">
        <f t="shared" ref="AN36:AN67" si="24">AD36/E36</f>
        <v>1.0443070582174137</v>
      </c>
      <c r="AO36" s="14">
        <f t="shared" ref="AO36:AO67" si="25">H36/F36</f>
        <v>0.81475563177176713</v>
      </c>
      <c r="AP36" s="15">
        <f t="shared" ref="AP36:AP67" si="26">I36/B36</f>
        <v>9.0485739538685245E-2</v>
      </c>
      <c r="AQ36" s="15">
        <f t="shared" ref="AQ36:AQ67" si="27">AA36/C36</f>
        <v>0.31356519329361232</v>
      </c>
      <c r="AR36" s="15">
        <f t="shared" ref="AR36:AR67" si="28">AC36/D36</f>
        <v>0.86635832521908474</v>
      </c>
      <c r="AS36" s="15">
        <f t="shared" ref="AS36:AS67" si="29">AE36/E36</f>
        <v>0.42761463163317875</v>
      </c>
      <c r="AT36" s="15">
        <f t="shared" ref="AT36:AT68" si="30">I36/G36</f>
        <v>0.75322579369160547</v>
      </c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</row>
    <row r="37" spans="1:58" s="11" customFormat="1" x14ac:dyDescent="0.25">
      <c r="A37" s="11" t="s">
        <v>36</v>
      </c>
      <c r="B37" s="12">
        <v>30080</v>
      </c>
      <c r="C37" s="12">
        <v>1448</v>
      </c>
      <c r="D37" s="12">
        <v>727</v>
      </c>
      <c r="E37" s="12">
        <v>269</v>
      </c>
      <c r="F37" s="24">
        <v>7686</v>
      </c>
      <c r="G37" s="24">
        <v>2335.04</v>
      </c>
      <c r="H37" s="13">
        <f t="shared" si="6"/>
        <v>6429</v>
      </c>
      <c r="I37" s="24">
        <f t="shared" si="7"/>
        <v>1863</v>
      </c>
      <c r="J37" s="35">
        <v>573</v>
      </c>
      <c r="K37" s="35">
        <v>428</v>
      </c>
      <c r="L37" s="37"/>
      <c r="M37" s="37"/>
      <c r="N37" s="37"/>
      <c r="O37" s="37"/>
      <c r="P37" s="35">
        <v>1992</v>
      </c>
      <c r="Q37" s="37"/>
      <c r="R37" s="35">
        <v>100</v>
      </c>
      <c r="S37" s="35">
        <v>3</v>
      </c>
      <c r="T37" s="35">
        <v>22</v>
      </c>
      <c r="U37" s="35">
        <v>9</v>
      </c>
      <c r="V37" s="37"/>
      <c r="W37" s="37"/>
      <c r="X37" s="37"/>
      <c r="Y37" s="37"/>
      <c r="Z37" s="35">
        <v>1235</v>
      </c>
      <c r="AA37" s="35">
        <v>625</v>
      </c>
      <c r="AB37" s="35">
        <v>713</v>
      </c>
      <c r="AC37" s="35">
        <v>686</v>
      </c>
      <c r="AD37" s="35">
        <v>295</v>
      </c>
      <c r="AE37" s="35">
        <v>112</v>
      </c>
      <c r="AF37" s="35">
        <v>2</v>
      </c>
      <c r="AG37" s="35">
        <v>7</v>
      </c>
      <c r="AH37" s="35">
        <v>47</v>
      </c>
      <c r="AI37" s="35">
        <v>1050</v>
      </c>
      <c r="AJ37" s="35">
        <v>393</v>
      </c>
      <c r="AK37" s="14">
        <f t="shared" si="22"/>
        <v>0.21373005319148936</v>
      </c>
      <c r="AL37" s="14">
        <f t="shared" ref="AL37:AL68" si="31">Z37/C37</f>
        <v>0.85290055248618779</v>
      </c>
      <c r="AM37" s="14">
        <f t="shared" si="23"/>
        <v>0.98074277854195324</v>
      </c>
      <c r="AN37" s="14">
        <f t="shared" si="24"/>
        <v>1.0966542750929369</v>
      </c>
      <c r="AO37" s="14">
        <f t="shared" si="25"/>
        <v>0.83645589383294305</v>
      </c>
      <c r="AP37" s="15">
        <f t="shared" si="26"/>
        <v>6.1934840425531913E-2</v>
      </c>
      <c r="AQ37" s="15">
        <f t="shared" si="27"/>
        <v>0.43162983425414364</v>
      </c>
      <c r="AR37" s="15">
        <f t="shared" si="28"/>
        <v>0.9436038514442916</v>
      </c>
      <c r="AS37" s="15">
        <f t="shared" si="29"/>
        <v>0.41635687732342008</v>
      </c>
      <c r="AT37" s="15">
        <f t="shared" si="30"/>
        <v>0.79784500479649167</v>
      </c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</row>
    <row r="38" spans="1:58" s="11" customFormat="1" x14ac:dyDescent="0.25">
      <c r="A38" s="11" t="s">
        <v>37</v>
      </c>
      <c r="B38" s="12">
        <v>6961</v>
      </c>
      <c r="C38" s="12">
        <v>535</v>
      </c>
      <c r="D38" s="12">
        <v>337</v>
      </c>
      <c r="E38" s="12">
        <v>178</v>
      </c>
      <c r="F38" s="24">
        <v>1630</v>
      </c>
      <c r="G38" s="24">
        <v>924.78</v>
      </c>
      <c r="H38" s="13">
        <f t="shared" si="6"/>
        <v>1435</v>
      </c>
      <c r="I38" s="24">
        <f t="shared" si="7"/>
        <v>782</v>
      </c>
      <c r="J38" s="35">
        <v>106</v>
      </c>
      <c r="K38" s="35">
        <v>98</v>
      </c>
      <c r="L38" s="37"/>
      <c r="M38" s="37"/>
      <c r="N38" s="37"/>
      <c r="O38" s="37"/>
      <c r="P38" s="37"/>
      <c r="Q38" s="37"/>
      <c r="R38" s="35">
        <v>11</v>
      </c>
      <c r="S38" s="35">
        <v>10</v>
      </c>
      <c r="T38" s="35">
        <v>5</v>
      </c>
      <c r="U38" s="35">
        <v>2</v>
      </c>
      <c r="V38" s="37"/>
      <c r="W38" s="37"/>
      <c r="X38" s="37"/>
      <c r="Y38" s="37"/>
      <c r="Z38" s="35">
        <v>503</v>
      </c>
      <c r="AA38" s="35">
        <v>199</v>
      </c>
      <c r="AB38" s="35">
        <v>318</v>
      </c>
      <c r="AC38" s="35">
        <v>328</v>
      </c>
      <c r="AD38" s="35">
        <v>185</v>
      </c>
      <c r="AE38" s="35">
        <v>145</v>
      </c>
      <c r="AF38" s="35"/>
      <c r="AG38" s="35"/>
      <c r="AH38" s="35">
        <v>11</v>
      </c>
      <c r="AI38" s="35">
        <v>288</v>
      </c>
      <c r="AJ38" s="35">
        <v>8</v>
      </c>
      <c r="AK38" s="14">
        <f t="shared" si="22"/>
        <v>0.20614854187616721</v>
      </c>
      <c r="AL38" s="14">
        <f t="shared" si="31"/>
        <v>0.94018691588785042</v>
      </c>
      <c r="AM38" s="14">
        <f t="shared" si="23"/>
        <v>0.94362017804154308</v>
      </c>
      <c r="AN38" s="14">
        <f t="shared" si="24"/>
        <v>1.0393258426966292</v>
      </c>
      <c r="AO38" s="14">
        <f t="shared" si="25"/>
        <v>0.88036809815950923</v>
      </c>
      <c r="AP38" s="15">
        <f t="shared" si="26"/>
        <v>0.11234018100847579</v>
      </c>
      <c r="AQ38" s="15">
        <f t="shared" si="27"/>
        <v>0.37196261682242993</v>
      </c>
      <c r="AR38" s="15">
        <f t="shared" si="28"/>
        <v>0.97329376854599403</v>
      </c>
      <c r="AS38" s="15">
        <f t="shared" si="29"/>
        <v>0.8146067415730337</v>
      </c>
      <c r="AT38" s="15">
        <f t="shared" si="30"/>
        <v>0.84560652263240987</v>
      </c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</row>
    <row r="39" spans="1:58" s="11" customFormat="1" x14ac:dyDescent="0.25">
      <c r="A39" s="11" t="s">
        <v>38</v>
      </c>
      <c r="B39" s="12">
        <v>3699</v>
      </c>
      <c r="C39" s="12">
        <v>180</v>
      </c>
      <c r="D39" s="12">
        <v>111</v>
      </c>
      <c r="E39" s="12">
        <v>55</v>
      </c>
      <c r="F39" s="24">
        <v>696</v>
      </c>
      <c r="G39" s="24">
        <v>397</v>
      </c>
      <c r="H39" s="13">
        <f t="shared" si="6"/>
        <v>639</v>
      </c>
      <c r="I39" s="24">
        <f t="shared" si="7"/>
        <v>287</v>
      </c>
      <c r="J39" s="35">
        <v>104</v>
      </c>
      <c r="K39" s="35">
        <v>97</v>
      </c>
      <c r="L39" s="37"/>
      <c r="M39" s="37"/>
      <c r="N39" s="37"/>
      <c r="O39" s="37"/>
      <c r="P39" s="37"/>
      <c r="Q39" s="37"/>
      <c r="R39" s="35">
        <v>18</v>
      </c>
      <c r="S39" s="35">
        <v>8</v>
      </c>
      <c r="T39" s="35">
        <v>6</v>
      </c>
      <c r="U39" s="35">
        <v>4</v>
      </c>
      <c r="V39" s="37"/>
      <c r="W39" s="37"/>
      <c r="X39" s="37"/>
      <c r="Y39" s="37"/>
      <c r="Z39" s="35">
        <v>203</v>
      </c>
      <c r="AA39" s="35">
        <v>29</v>
      </c>
      <c r="AB39" s="35">
        <v>124</v>
      </c>
      <c r="AC39" s="35">
        <v>98</v>
      </c>
      <c r="AD39" s="35">
        <v>62</v>
      </c>
      <c r="AE39" s="35">
        <v>51</v>
      </c>
      <c r="AF39" s="35"/>
      <c r="AG39" s="35"/>
      <c r="AH39" s="35"/>
      <c r="AI39" s="35">
        <v>88</v>
      </c>
      <c r="AJ39" s="35">
        <v>34</v>
      </c>
      <c r="AK39" s="14">
        <f t="shared" si="22"/>
        <v>0.17274939172749393</v>
      </c>
      <c r="AL39" s="14">
        <f t="shared" si="31"/>
        <v>1.1277777777777778</v>
      </c>
      <c r="AM39" s="14">
        <f t="shared" si="23"/>
        <v>1.117117117117117</v>
      </c>
      <c r="AN39" s="14">
        <f t="shared" si="24"/>
        <v>1.1272727272727272</v>
      </c>
      <c r="AO39" s="14">
        <f t="shared" si="25"/>
        <v>0.9181034482758621</v>
      </c>
      <c r="AP39" s="15">
        <f t="shared" si="26"/>
        <v>7.7588537442552036E-2</v>
      </c>
      <c r="AQ39" s="15">
        <f t="shared" si="27"/>
        <v>0.16111111111111112</v>
      </c>
      <c r="AR39" s="15">
        <f t="shared" si="28"/>
        <v>0.88288288288288286</v>
      </c>
      <c r="AS39" s="15">
        <f t="shared" si="29"/>
        <v>0.92727272727272725</v>
      </c>
      <c r="AT39" s="15">
        <f t="shared" si="30"/>
        <v>0.7229219143576826</v>
      </c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1:58" s="11" customFormat="1" x14ac:dyDescent="0.25">
      <c r="A40" s="11" t="s">
        <v>39</v>
      </c>
      <c r="B40" s="12">
        <v>12653</v>
      </c>
      <c r="C40" s="12">
        <v>914</v>
      </c>
      <c r="D40" s="12">
        <v>468</v>
      </c>
      <c r="E40" s="12">
        <v>203</v>
      </c>
      <c r="F40" s="24">
        <v>2525</v>
      </c>
      <c r="G40" s="24">
        <v>1251.06</v>
      </c>
      <c r="H40" s="13">
        <f t="shared" si="6"/>
        <v>2132</v>
      </c>
      <c r="I40" s="24">
        <f t="shared" si="7"/>
        <v>1144</v>
      </c>
      <c r="J40" s="35">
        <v>154</v>
      </c>
      <c r="K40" s="35">
        <v>135</v>
      </c>
      <c r="L40" s="37"/>
      <c r="M40" s="37"/>
      <c r="N40" s="37"/>
      <c r="O40" s="37"/>
      <c r="P40" s="37"/>
      <c r="Q40" s="37"/>
      <c r="R40" s="35">
        <v>11</v>
      </c>
      <c r="S40" s="35">
        <v>8</v>
      </c>
      <c r="T40" s="35">
        <v>10</v>
      </c>
      <c r="U40" s="35">
        <v>10</v>
      </c>
      <c r="V40" s="37"/>
      <c r="W40" s="37"/>
      <c r="X40" s="37"/>
      <c r="Y40" s="37"/>
      <c r="Z40" s="35">
        <v>815</v>
      </c>
      <c r="AA40" s="35">
        <v>320</v>
      </c>
      <c r="AB40" s="35">
        <v>492</v>
      </c>
      <c r="AC40" s="35">
        <v>451</v>
      </c>
      <c r="AD40" s="35">
        <v>222</v>
      </c>
      <c r="AE40" s="35">
        <v>220</v>
      </c>
      <c r="AF40" s="35">
        <v>1</v>
      </c>
      <c r="AG40" s="35">
        <v>0</v>
      </c>
      <c r="AH40" s="35">
        <v>28</v>
      </c>
      <c r="AI40" s="35">
        <v>301</v>
      </c>
      <c r="AJ40" s="35">
        <v>98</v>
      </c>
      <c r="AK40" s="14">
        <f t="shared" si="22"/>
        <v>0.16849758950446533</v>
      </c>
      <c r="AL40" s="14">
        <f t="shared" si="31"/>
        <v>0.89168490153172864</v>
      </c>
      <c r="AM40" s="14">
        <f t="shared" si="23"/>
        <v>1.0512820512820513</v>
      </c>
      <c r="AN40" s="14">
        <f t="shared" si="24"/>
        <v>1.0935960591133005</v>
      </c>
      <c r="AO40" s="14">
        <f t="shared" si="25"/>
        <v>0.84435643564356433</v>
      </c>
      <c r="AP40" s="15">
        <f t="shared" si="26"/>
        <v>9.0413340709713116E-2</v>
      </c>
      <c r="AQ40" s="15">
        <f t="shared" si="27"/>
        <v>0.35010940919037198</v>
      </c>
      <c r="AR40" s="15">
        <f t="shared" si="28"/>
        <v>0.96367521367521369</v>
      </c>
      <c r="AS40" s="15">
        <f t="shared" si="29"/>
        <v>1.083743842364532</v>
      </c>
      <c r="AT40" s="15">
        <f t="shared" si="30"/>
        <v>0.91442456796636451</v>
      </c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</row>
    <row r="41" spans="1:58" s="11" customFormat="1" x14ac:dyDescent="0.25">
      <c r="A41" s="11" t="s">
        <v>40</v>
      </c>
      <c r="B41" s="12">
        <v>17271</v>
      </c>
      <c r="C41" s="12">
        <v>898</v>
      </c>
      <c r="D41" s="12">
        <v>453</v>
      </c>
      <c r="E41" s="12">
        <v>179</v>
      </c>
      <c r="F41" s="24">
        <v>2823</v>
      </c>
      <c r="G41" s="24">
        <v>1481.1</v>
      </c>
      <c r="H41" s="13">
        <f t="shared" si="6"/>
        <v>2693</v>
      </c>
      <c r="I41" s="24">
        <f t="shared" si="7"/>
        <v>1257</v>
      </c>
      <c r="J41" s="35">
        <v>273</v>
      </c>
      <c r="K41" s="35">
        <v>253</v>
      </c>
      <c r="L41" s="37"/>
      <c r="M41" s="37"/>
      <c r="N41" s="37"/>
      <c r="O41" s="37"/>
      <c r="P41" s="37"/>
      <c r="Q41" s="37"/>
      <c r="R41" s="35">
        <v>48</v>
      </c>
      <c r="S41" s="35">
        <v>18</v>
      </c>
      <c r="T41" s="35">
        <v>4</v>
      </c>
      <c r="U41" s="35">
        <v>4</v>
      </c>
      <c r="V41" s="37"/>
      <c r="W41" s="37"/>
      <c r="X41" s="37"/>
      <c r="Y41" s="37"/>
      <c r="Z41" s="35">
        <v>990</v>
      </c>
      <c r="AA41" s="35">
        <v>272</v>
      </c>
      <c r="AB41" s="35">
        <v>531</v>
      </c>
      <c r="AC41" s="35">
        <v>489</v>
      </c>
      <c r="AD41" s="35">
        <v>241</v>
      </c>
      <c r="AE41" s="35">
        <v>221</v>
      </c>
      <c r="AF41" s="35">
        <v>0</v>
      </c>
      <c r="AG41" s="35">
        <v>3</v>
      </c>
      <c r="AH41" s="35">
        <v>98</v>
      </c>
      <c r="AI41" s="35">
        <v>475</v>
      </c>
      <c r="AJ41" s="35">
        <v>30</v>
      </c>
      <c r="AK41" s="14">
        <f t="shared" si="22"/>
        <v>0.15592611892768224</v>
      </c>
      <c r="AL41" s="14">
        <f t="shared" si="31"/>
        <v>1.1024498886414253</v>
      </c>
      <c r="AM41" s="14">
        <f t="shared" si="23"/>
        <v>1.1721854304635762</v>
      </c>
      <c r="AN41" s="14">
        <f t="shared" si="24"/>
        <v>1.3463687150837989</v>
      </c>
      <c r="AO41" s="14">
        <f t="shared" si="25"/>
        <v>0.95394969890187742</v>
      </c>
      <c r="AP41" s="15">
        <f t="shared" si="26"/>
        <v>7.2780962306756986E-2</v>
      </c>
      <c r="AQ41" s="15">
        <f t="shared" si="27"/>
        <v>0.30289532293986637</v>
      </c>
      <c r="AR41" s="15">
        <f t="shared" si="28"/>
        <v>1.0794701986754967</v>
      </c>
      <c r="AS41" s="15">
        <f t="shared" si="29"/>
        <v>1.23463687150838</v>
      </c>
      <c r="AT41" s="15">
        <f t="shared" si="30"/>
        <v>0.84869353858618601</v>
      </c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</row>
    <row r="42" spans="1:58" s="11" customFormat="1" x14ac:dyDescent="0.25">
      <c r="A42" s="11" t="s">
        <v>41</v>
      </c>
      <c r="B42" s="12">
        <v>11348</v>
      </c>
      <c r="C42" s="12">
        <v>904</v>
      </c>
      <c r="D42" s="12">
        <v>611</v>
      </c>
      <c r="E42" s="12">
        <v>318</v>
      </c>
      <c r="F42" s="24">
        <v>2813</v>
      </c>
      <c r="G42" s="24">
        <v>1705</v>
      </c>
      <c r="H42" s="13">
        <f t="shared" si="6"/>
        <v>2761</v>
      </c>
      <c r="I42" s="24">
        <f t="shared" si="7"/>
        <v>1625</v>
      </c>
      <c r="J42" s="35">
        <v>137</v>
      </c>
      <c r="K42" s="35">
        <v>131</v>
      </c>
      <c r="L42" s="37"/>
      <c r="M42" s="37"/>
      <c r="N42" s="37"/>
      <c r="O42" s="37"/>
      <c r="P42" s="37"/>
      <c r="Q42" s="37"/>
      <c r="R42" s="35">
        <v>11</v>
      </c>
      <c r="S42" s="35">
        <v>8</v>
      </c>
      <c r="T42" s="35">
        <v>10</v>
      </c>
      <c r="U42" s="35">
        <v>8</v>
      </c>
      <c r="V42" s="37"/>
      <c r="W42" s="37"/>
      <c r="X42" s="37"/>
      <c r="Y42" s="37"/>
      <c r="Z42" s="35">
        <v>885</v>
      </c>
      <c r="AA42" s="35">
        <v>575</v>
      </c>
      <c r="AB42" s="35">
        <v>607</v>
      </c>
      <c r="AC42" s="35">
        <v>582</v>
      </c>
      <c r="AD42" s="35">
        <v>322</v>
      </c>
      <c r="AE42" s="35">
        <v>321</v>
      </c>
      <c r="AF42" s="35">
        <v>1</v>
      </c>
      <c r="AG42" s="35">
        <v>4</v>
      </c>
      <c r="AH42" s="35">
        <v>122</v>
      </c>
      <c r="AI42" s="35">
        <v>662</v>
      </c>
      <c r="AJ42" s="35"/>
      <c r="AK42" s="14">
        <f t="shared" si="22"/>
        <v>0.24330278463165317</v>
      </c>
      <c r="AL42" s="14">
        <f t="shared" si="31"/>
        <v>0.97898230088495575</v>
      </c>
      <c r="AM42" s="14">
        <f t="shared" si="23"/>
        <v>0.99345335515548283</v>
      </c>
      <c r="AN42" s="14">
        <f t="shared" si="24"/>
        <v>1.0125786163522013</v>
      </c>
      <c r="AO42" s="14">
        <f t="shared" si="25"/>
        <v>0.98151439744045499</v>
      </c>
      <c r="AP42" s="15">
        <f t="shared" si="26"/>
        <v>0.14319703912583714</v>
      </c>
      <c r="AQ42" s="15">
        <f t="shared" si="27"/>
        <v>0.63606194690265483</v>
      </c>
      <c r="AR42" s="15">
        <f t="shared" si="28"/>
        <v>0.95253682487725044</v>
      </c>
      <c r="AS42" s="15">
        <f t="shared" si="29"/>
        <v>1.0094339622641511</v>
      </c>
      <c r="AT42" s="15">
        <f t="shared" si="30"/>
        <v>0.95307917888563054</v>
      </c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</row>
    <row r="43" spans="1:58" s="11" customFormat="1" x14ac:dyDescent="0.25">
      <c r="A43" s="11" t="s">
        <v>42</v>
      </c>
      <c r="B43" s="12">
        <v>15175</v>
      </c>
      <c r="C43" s="12">
        <v>806</v>
      </c>
      <c r="D43" s="12">
        <v>452</v>
      </c>
      <c r="E43" s="12">
        <v>183</v>
      </c>
      <c r="F43" s="24">
        <v>2504</v>
      </c>
      <c r="G43" s="24">
        <v>1434.414786228305</v>
      </c>
      <c r="H43" s="13">
        <f t="shared" si="6"/>
        <v>1697</v>
      </c>
      <c r="I43" s="24">
        <f t="shared" si="7"/>
        <v>1324</v>
      </c>
      <c r="J43" s="35">
        <v>201</v>
      </c>
      <c r="K43" s="35">
        <v>184</v>
      </c>
      <c r="L43" s="37"/>
      <c r="M43" s="37"/>
      <c r="N43" s="37"/>
      <c r="O43" s="37"/>
      <c r="P43" s="37"/>
      <c r="Q43" s="37"/>
      <c r="R43" s="35">
        <v>11</v>
      </c>
      <c r="S43" s="35">
        <v>0</v>
      </c>
      <c r="T43" s="35">
        <v>5</v>
      </c>
      <c r="U43" s="35">
        <v>0</v>
      </c>
      <c r="V43" s="37"/>
      <c r="W43" s="37"/>
      <c r="X43" s="37"/>
      <c r="Y43" s="37"/>
      <c r="Z43" s="35">
        <v>750</v>
      </c>
      <c r="AA43" s="35">
        <v>521</v>
      </c>
      <c r="AB43" s="35">
        <v>436</v>
      </c>
      <c r="AC43" s="35">
        <v>413</v>
      </c>
      <c r="AD43" s="35">
        <v>210</v>
      </c>
      <c r="AE43" s="35">
        <v>206</v>
      </c>
      <c r="AF43" s="35">
        <v>0</v>
      </c>
      <c r="AG43" s="35">
        <v>8</v>
      </c>
      <c r="AH43" s="35">
        <v>2</v>
      </c>
      <c r="AI43" s="35">
        <v>74</v>
      </c>
      <c r="AJ43" s="35"/>
      <c r="AK43" s="14">
        <f t="shared" si="22"/>
        <v>0.11182866556836903</v>
      </c>
      <c r="AL43" s="14">
        <f t="shared" si="31"/>
        <v>0.9305210918114144</v>
      </c>
      <c r="AM43" s="14">
        <f t="shared" si="23"/>
        <v>0.96460176991150437</v>
      </c>
      <c r="AN43" s="14">
        <f t="shared" si="24"/>
        <v>1.1475409836065573</v>
      </c>
      <c r="AO43" s="14">
        <f t="shared" si="25"/>
        <v>0.67771565495207664</v>
      </c>
      <c r="AP43" s="15">
        <f t="shared" si="26"/>
        <v>8.7248764415156513E-2</v>
      </c>
      <c r="AQ43" s="15">
        <f t="shared" si="27"/>
        <v>0.64640198511166258</v>
      </c>
      <c r="AR43" s="15">
        <f t="shared" si="28"/>
        <v>0.91371681415929207</v>
      </c>
      <c r="AS43" s="15">
        <f t="shared" si="29"/>
        <v>1.1256830601092895</v>
      </c>
      <c r="AT43" s="15">
        <f t="shared" si="30"/>
        <v>0.92302450637821909</v>
      </c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</row>
    <row r="44" spans="1:58" s="11" customFormat="1" x14ac:dyDescent="0.25">
      <c r="A44" s="11" t="s">
        <v>43</v>
      </c>
      <c r="B44" s="12">
        <v>7639</v>
      </c>
      <c r="C44" s="12">
        <v>500</v>
      </c>
      <c r="D44" s="12">
        <v>263</v>
      </c>
      <c r="E44" s="12">
        <v>120</v>
      </c>
      <c r="F44" s="24">
        <v>1491</v>
      </c>
      <c r="G44" s="24">
        <v>751</v>
      </c>
      <c r="H44" s="13">
        <f t="shared" si="6"/>
        <v>1457</v>
      </c>
      <c r="I44" s="24">
        <f t="shared" si="7"/>
        <v>538</v>
      </c>
      <c r="J44" s="35">
        <v>117</v>
      </c>
      <c r="K44" s="35">
        <v>99</v>
      </c>
      <c r="L44" s="37"/>
      <c r="M44" s="37"/>
      <c r="N44" s="37"/>
      <c r="O44" s="37"/>
      <c r="P44" s="37"/>
      <c r="Q44" s="37"/>
      <c r="R44" s="35">
        <v>13</v>
      </c>
      <c r="S44" s="35">
        <v>12</v>
      </c>
      <c r="T44" s="35">
        <v>3</v>
      </c>
      <c r="U44" s="35">
        <v>1</v>
      </c>
      <c r="V44" s="37"/>
      <c r="W44" s="37"/>
      <c r="X44" s="37"/>
      <c r="Y44" s="37"/>
      <c r="Z44" s="35">
        <v>489</v>
      </c>
      <c r="AA44" s="35">
        <v>116</v>
      </c>
      <c r="AB44" s="35">
        <v>283</v>
      </c>
      <c r="AC44" s="35">
        <v>250</v>
      </c>
      <c r="AD44" s="35">
        <v>126</v>
      </c>
      <c r="AE44" s="35">
        <v>60</v>
      </c>
      <c r="AF44" s="35">
        <v>0</v>
      </c>
      <c r="AG44" s="35">
        <v>1</v>
      </c>
      <c r="AH44" s="35">
        <v>1</v>
      </c>
      <c r="AI44" s="35">
        <v>412</v>
      </c>
      <c r="AJ44" s="35">
        <v>12</v>
      </c>
      <c r="AK44" s="14">
        <f t="shared" si="22"/>
        <v>0.19073177117423745</v>
      </c>
      <c r="AL44" s="14">
        <f t="shared" si="31"/>
        <v>0.97799999999999998</v>
      </c>
      <c r="AM44" s="14">
        <f t="shared" si="23"/>
        <v>1.0760456273764258</v>
      </c>
      <c r="AN44" s="14">
        <f t="shared" si="24"/>
        <v>1.05</v>
      </c>
      <c r="AO44" s="14">
        <f t="shared" si="25"/>
        <v>0.97719651240778005</v>
      </c>
      <c r="AP44" s="15">
        <f t="shared" si="26"/>
        <v>7.04280665008509E-2</v>
      </c>
      <c r="AQ44" s="15">
        <f t="shared" si="27"/>
        <v>0.23200000000000001</v>
      </c>
      <c r="AR44" s="15">
        <f t="shared" si="28"/>
        <v>0.95057034220532322</v>
      </c>
      <c r="AS44" s="15">
        <f t="shared" si="29"/>
        <v>0.5</v>
      </c>
      <c r="AT44" s="15">
        <f t="shared" si="30"/>
        <v>0.71637816245006658</v>
      </c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</row>
    <row r="45" spans="1:58" s="11" customFormat="1" x14ac:dyDescent="0.25">
      <c r="A45" s="11" t="s">
        <v>44</v>
      </c>
      <c r="B45" s="12">
        <v>18703</v>
      </c>
      <c r="C45" s="12">
        <v>1274</v>
      </c>
      <c r="D45" s="12">
        <v>698</v>
      </c>
      <c r="E45" s="12">
        <v>361</v>
      </c>
      <c r="F45" s="24">
        <v>4044</v>
      </c>
      <c r="G45" s="24">
        <v>2135.7600000000002</v>
      </c>
      <c r="H45" s="13">
        <f t="shared" si="6"/>
        <v>2887</v>
      </c>
      <c r="I45" s="24">
        <f t="shared" si="7"/>
        <v>1572</v>
      </c>
      <c r="J45" s="35">
        <v>424</v>
      </c>
      <c r="K45" s="35">
        <v>392</v>
      </c>
      <c r="L45" s="37"/>
      <c r="M45" s="37"/>
      <c r="N45" s="37"/>
      <c r="O45" s="37"/>
      <c r="P45" s="37"/>
      <c r="Q45" s="37"/>
      <c r="R45" s="35">
        <v>34</v>
      </c>
      <c r="S45" s="35">
        <v>26</v>
      </c>
      <c r="T45" s="35">
        <v>10</v>
      </c>
      <c r="U45" s="35">
        <v>2</v>
      </c>
      <c r="V45" s="37"/>
      <c r="W45" s="37"/>
      <c r="X45" s="37"/>
      <c r="Y45" s="37"/>
      <c r="Z45" s="35">
        <v>1110</v>
      </c>
      <c r="AA45" s="35">
        <v>507</v>
      </c>
      <c r="AB45" s="35">
        <v>678</v>
      </c>
      <c r="AC45" s="35">
        <v>552</v>
      </c>
      <c r="AD45" s="35">
        <v>407</v>
      </c>
      <c r="AE45" s="35">
        <v>93</v>
      </c>
      <c r="AF45" s="35">
        <v>0</v>
      </c>
      <c r="AG45" s="35"/>
      <c r="AH45" s="35">
        <v>1</v>
      </c>
      <c r="AI45" s="35">
        <v>223</v>
      </c>
      <c r="AJ45" s="35"/>
      <c r="AK45" s="14">
        <f t="shared" si="22"/>
        <v>0.15436026305940223</v>
      </c>
      <c r="AL45" s="14">
        <f t="shared" si="31"/>
        <v>0.87127158555729989</v>
      </c>
      <c r="AM45" s="14">
        <f t="shared" si="23"/>
        <v>0.97134670487106012</v>
      </c>
      <c r="AN45" s="14">
        <f t="shared" si="24"/>
        <v>1.1274238227146813</v>
      </c>
      <c r="AO45" s="14">
        <f t="shared" si="25"/>
        <v>0.7138971315529179</v>
      </c>
      <c r="AP45" s="15">
        <f t="shared" si="26"/>
        <v>8.4050687055552589E-2</v>
      </c>
      <c r="AQ45" s="15">
        <f t="shared" si="27"/>
        <v>0.39795918367346939</v>
      </c>
      <c r="AR45" s="15">
        <f t="shared" si="28"/>
        <v>0.79083094555873923</v>
      </c>
      <c r="AS45" s="15">
        <f t="shared" si="29"/>
        <v>0.25761772853185594</v>
      </c>
      <c r="AT45" s="15">
        <f t="shared" si="30"/>
        <v>0.73603775705135399</v>
      </c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</row>
    <row r="46" spans="1:58" s="11" customFormat="1" x14ac:dyDescent="0.25">
      <c r="A46" s="11" t="s">
        <v>45</v>
      </c>
      <c r="B46" s="12">
        <v>8809</v>
      </c>
      <c r="C46" s="12">
        <v>645</v>
      </c>
      <c r="D46" s="12">
        <v>416</v>
      </c>
      <c r="E46" s="12">
        <v>170</v>
      </c>
      <c r="F46" s="24">
        <v>2124</v>
      </c>
      <c r="G46" s="24">
        <v>1310</v>
      </c>
      <c r="H46" s="13">
        <f t="shared" si="6"/>
        <v>2226</v>
      </c>
      <c r="I46" s="24">
        <f t="shared" si="7"/>
        <v>1297</v>
      </c>
      <c r="J46" s="35">
        <v>144</v>
      </c>
      <c r="K46" s="35">
        <v>138</v>
      </c>
      <c r="L46" s="37"/>
      <c r="M46" s="37"/>
      <c r="N46" s="37"/>
      <c r="O46" s="37"/>
      <c r="P46" s="37">
        <v>126</v>
      </c>
      <c r="Q46" s="37">
        <v>126</v>
      </c>
      <c r="R46" s="35">
        <v>7</v>
      </c>
      <c r="S46" s="35">
        <v>5</v>
      </c>
      <c r="T46" s="35">
        <v>5</v>
      </c>
      <c r="U46" s="35">
        <v>5</v>
      </c>
      <c r="V46" s="37"/>
      <c r="W46" s="37"/>
      <c r="X46" s="37"/>
      <c r="Y46" s="37"/>
      <c r="Z46" s="35">
        <v>643</v>
      </c>
      <c r="AA46" s="35">
        <v>365</v>
      </c>
      <c r="AB46" s="35">
        <v>445</v>
      </c>
      <c r="AC46" s="35">
        <v>441</v>
      </c>
      <c r="AD46" s="35">
        <v>221</v>
      </c>
      <c r="AE46" s="35">
        <v>217</v>
      </c>
      <c r="AF46" s="35"/>
      <c r="AG46" s="35"/>
      <c r="AH46" s="35">
        <v>71</v>
      </c>
      <c r="AI46" s="35">
        <v>247</v>
      </c>
      <c r="AJ46" s="35">
        <v>317</v>
      </c>
      <c r="AK46" s="14">
        <f t="shared" si="22"/>
        <v>0.25269610625496652</v>
      </c>
      <c r="AL46" s="14">
        <f t="shared" si="31"/>
        <v>0.99689922480620152</v>
      </c>
      <c r="AM46" s="14">
        <f t="shared" si="23"/>
        <v>1.0697115384615385</v>
      </c>
      <c r="AN46" s="14">
        <f t="shared" si="24"/>
        <v>1.3</v>
      </c>
      <c r="AO46" s="14">
        <f t="shared" si="25"/>
        <v>1.0480225988700564</v>
      </c>
      <c r="AP46" s="15">
        <f t="shared" si="26"/>
        <v>0.14723578158701328</v>
      </c>
      <c r="AQ46" s="15">
        <f t="shared" si="27"/>
        <v>0.56589147286821706</v>
      </c>
      <c r="AR46" s="15">
        <f t="shared" si="28"/>
        <v>1.0600961538461537</v>
      </c>
      <c r="AS46" s="15">
        <f t="shared" si="29"/>
        <v>1.276470588235294</v>
      </c>
      <c r="AT46" s="15">
        <f t="shared" si="30"/>
        <v>0.99007633587786259</v>
      </c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</row>
    <row r="47" spans="1:58" s="11" customFormat="1" x14ac:dyDescent="0.25">
      <c r="A47" s="11" t="s">
        <v>46</v>
      </c>
      <c r="B47" s="12">
        <v>37324</v>
      </c>
      <c r="C47" s="12">
        <v>2188</v>
      </c>
      <c r="D47" s="12">
        <v>1255</v>
      </c>
      <c r="E47" s="12">
        <v>525</v>
      </c>
      <c r="F47" s="24">
        <v>7164</v>
      </c>
      <c r="G47" s="24">
        <v>3681</v>
      </c>
      <c r="H47" s="13">
        <f t="shared" si="6"/>
        <v>5433</v>
      </c>
      <c r="I47" s="24">
        <f t="shared" si="7"/>
        <v>2458</v>
      </c>
      <c r="J47" s="35">
        <v>825</v>
      </c>
      <c r="K47" s="35">
        <v>640</v>
      </c>
      <c r="L47" s="37">
        <v>20</v>
      </c>
      <c r="M47" s="37">
        <v>19</v>
      </c>
      <c r="N47" s="37"/>
      <c r="O47" s="37"/>
      <c r="P47" s="37"/>
      <c r="Q47" s="37"/>
      <c r="R47" s="35">
        <v>69</v>
      </c>
      <c r="S47" s="37"/>
      <c r="T47" s="35">
        <v>7</v>
      </c>
      <c r="U47" s="37"/>
      <c r="V47" s="37"/>
      <c r="W47" s="37"/>
      <c r="X47" s="37"/>
      <c r="Y47" s="37"/>
      <c r="Z47" s="35">
        <v>1768</v>
      </c>
      <c r="AA47" s="35">
        <v>39</v>
      </c>
      <c r="AB47" s="35">
        <v>1338</v>
      </c>
      <c r="AC47" s="35">
        <v>1118</v>
      </c>
      <c r="AD47" s="35">
        <v>686</v>
      </c>
      <c r="AE47" s="35">
        <v>642</v>
      </c>
      <c r="AF47" s="35">
        <v>0</v>
      </c>
      <c r="AG47" s="35">
        <v>1</v>
      </c>
      <c r="AH47" s="35">
        <v>142</v>
      </c>
      <c r="AI47" s="35">
        <v>577</v>
      </c>
      <c r="AJ47" s="35"/>
      <c r="AK47" s="14">
        <f t="shared" si="22"/>
        <v>0.14556317650841283</v>
      </c>
      <c r="AL47" s="14">
        <f t="shared" si="31"/>
        <v>0.80804387568555758</v>
      </c>
      <c r="AM47" s="14">
        <f t="shared" si="23"/>
        <v>1.0661354581673306</v>
      </c>
      <c r="AN47" s="14">
        <f t="shared" si="24"/>
        <v>1.3066666666666666</v>
      </c>
      <c r="AO47" s="14">
        <f t="shared" si="25"/>
        <v>0.75837520938023451</v>
      </c>
      <c r="AP47" s="15">
        <f t="shared" si="26"/>
        <v>6.5855749651698645E-2</v>
      </c>
      <c r="AQ47" s="15">
        <f t="shared" si="27"/>
        <v>1.7824497257769651E-2</v>
      </c>
      <c r="AR47" s="15">
        <f t="shared" si="28"/>
        <v>0.89083665338645424</v>
      </c>
      <c r="AS47" s="15">
        <f t="shared" si="29"/>
        <v>1.2228571428571429</v>
      </c>
      <c r="AT47" s="15">
        <f t="shared" si="30"/>
        <v>0.66775332790002717</v>
      </c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</row>
    <row r="48" spans="1:58" s="11" customFormat="1" x14ac:dyDescent="0.25">
      <c r="A48" s="11" t="s">
        <v>47</v>
      </c>
      <c r="B48" s="12">
        <v>26795</v>
      </c>
      <c r="C48" s="12">
        <v>1821</v>
      </c>
      <c r="D48" s="12">
        <v>1011</v>
      </c>
      <c r="E48" s="12">
        <v>473</v>
      </c>
      <c r="F48" s="24">
        <v>5529</v>
      </c>
      <c r="G48" s="24">
        <v>3078.92</v>
      </c>
      <c r="H48" s="13">
        <f t="shared" si="6"/>
        <v>4649</v>
      </c>
      <c r="I48" s="24">
        <f t="shared" si="7"/>
        <v>2645</v>
      </c>
      <c r="J48" s="35">
        <v>616</v>
      </c>
      <c r="K48" s="35">
        <v>516</v>
      </c>
      <c r="L48" s="37"/>
      <c r="M48" s="37"/>
      <c r="N48" s="37"/>
      <c r="O48" s="37"/>
      <c r="P48" s="37"/>
      <c r="Q48" s="37"/>
      <c r="R48" s="35">
        <v>63</v>
      </c>
      <c r="S48" s="35">
        <v>30</v>
      </c>
      <c r="T48" s="35">
        <v>22</v>
      </c>
      <c r="U48" s="35">
        <v>12</v>
      </c>
      <c r="V48" s="37"/>
      <c r="W48" s="37"/>
      <c r="X48" s="37"/>
      <c r="Y48" s="37"/>
      <c r="Z48" s="35">
        <v>1689</v>
      </c>
      <c r="AA48" s="35">
        <v>691</v>
      </c>
      <c r="AB48" s="35">
        <v>1050</v>
      </c>
      <c r="AC48" s="35">
        <v>925</v>
      </c>
      <c r="AD48" s="35">
        <v>543</v>
      </c>
      <c r="AE48" s="35">
        <v>471</v>
      </c>
      <c r="AF48" s="35">
        <v>2</v>
      </c>
      <c r="AG48" s="35">
        <v>1</v>
      </c>
      <c r="AH48" s="35">
        <v>18</v>
      </c>
      <c r="AI48" s="35">
        <v>645</v>
      </c>
      <c r="AJ48" s="35">
        <v>0</v>
      </c>
      <c r="AK48" s="14">
        <f t="shared" si="22"/>
        <v>0.17350251912670275</v>
      </c>
      <c r="AL48" s="14">
        <f t="shared" si="31"/>
        <v>0.92751235584843494</v>
      </c>
      <c r="AM48" s="14">
        <f t="shared" si="23"/>
        <v>1.0385756676557865</v>
      </c>
      <c r="AN48" s="14">
        <f t="shared" si="24"/>
        <v>1.1479915433403804</v>
      </c>
      <c r="AO48" s="14">
        <f t="shared" si="25"/>
        <v>0.84083921143063844</v>
      </c>
      <c r="AP48" s="15">
        <f t="shared" si="26"/>
        <v>9.8712446351931327E-2</v>
      </c>
      <c r="AQ48" s="15">
        <f t="shared" si="27"/>
        <v>0.37946183415705659</v>
      </c>
      <c r="AR48" s="15">
        <f t="shared" si="28"/>
        <v>0.91493570722057371</v>
      </c>
      <c r="AS48" s="15">
        <f t="shared" si="29"/>
        <v>0.99577167019027479</v>
      </c>
      <c r="AT48" s="15">
        <f t="shared" si="30"/>
        <v>0.85906746521507538</v>
      </c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</row>
    <row r="49" spans="1:58" s="11" customFormat="1" x14ac:dyDescent="0.25">
      <c r="A49" s="11" t="s">
        <v>48</v>
      </c>
      <c r="B49" s="12">
        <v>6496</v>
      </c>
      <c r="C49" s="12">
        <v>459</v>
      </c>
      <c r="D49" s="12">
        <v>268</v>
      </c>
      <c r="E49" s="12">
        <v>114</v>
      </c>
      <c r="F49" s="24">
        <v>1462.6</v>
      </c>
      <c r="G49" s="24">
        <v>788</v>
      </c>
      <c r="H49" s="13">
        <f t="shared" si="6"/>
        <v>1235</v>
      </c>
      <c r="I49" s="24">
        <f t="shared" si="7"/>
        <v>628</v>
      </c>
      <c r="J49" s="35">
        <v>125</v>
      </c>
      <c r="K49" s="35">
        <v>110</v>
      </c>
      <c r="L49" s="37"/>
      <c r="M49" s="37"/>
      <c r="N49" s="37"/>
      <c r="O49" s="37"/>
      <c r="P49" s="37"/>
      <c r="Q49" s="37"/>
      <c r="R49" s="35">
        <v>14</v>
      </c>
      <c r="S49" s="35">
        <v>0</v>
      </c>
      <c r="T49" s="35">
        <v>3</v>
      </c>
      <c r="U49" s="35">
        <v>0</v>
      </c>
      <c r="V49" s="37"/>
      <c r="W49" s="37"/>
      <c r="X49" s="37"/>
      <c r="Y49" s="37"/>
      <c r="Z49" s="35">
        <v>454</v>
      </c>
      <c r="AA49" s="35">
        <v>172</v>
      </c>
      <c r="AB49" s="35">
        <v>303</v>
      </c>
      <c r="AC49" s="35">
        <v>266</v>
      </c>
      <c r="AD49" s="35">
        <v>131</v>
      </c>
      <c r="AE49" s="35">
        <v>80</v>
      </c>
      <c r="AF49" s="35">
        <v>0</v>
      </c>
      <c r="AG49" s="35">
        <v>0</v>
      </c>
      <c r="AH49" s="35">
        <v>34</v>
      </c>
      <c r="AI49" s="35">
        <v>171</v>
      </c>
      <c r="AJ49" s="35"/>
      <c r="AK49" s="14">
        <f>H49/B49</f>
        <v>0.19011699507389163</v>
      </c>
      <c r="AL49" s="14">
        <f t="shared" si="31"/>
        <v>0.98910675381263613</v>
      </c>
      <c r="AM49" s="14">
        <f t="shared" si="23"/>
        <v>1.1305970149253732</v>
      </c>
      <c r="AN49" s="14">
        <f t="shared" si="24"/>
        <v>1.1491228070175439</v>
      </c>
      <c r="AO49" s="14">
        <f t="shared" si="25"/>
        <v>0.84438670860112131</v>
      </c>
      <c r="AP49" s="15">
        <f t="shared" si="26"/>
        <v>9.6674876847290647E-2</v>
      </c>
      <c r="AQ49" s="15">
        <f t="shared" si="27"/>
        <v>0.37472766884531589</v>
      </c>
      <c r="AR49" s="15">
        <f t="shared" si="28"/>
        <v>0.9925373134328358</v>
      </c>
      <c r="AS49" s="15">
        <f t="shared" si="29"/>
        <v>0.70175438596491224</v>
      </c>
      <c r="AT49" s="15">
        <f t="shared" si="30"/>
        <v>0.79695431472081213</v>
      </c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</row>
    <row r="50" spans="1:58" s="11" customFormat="1" x14ac:dyDescent="0.25">
      <c r="A50" s="11" t="s">
        <v>49</v>
      </c>
      <c r="B50" s="12">
        <v>185706</v>
      </c>
      <c r="C50" s="12">
        <v>10283</v>
      </c>
      <c r="D50" s="12">
        <v>4085</v>
      </c>
      <c r="E50" s="12">
        <v>1310</v>
      </c>
      <c r="F50" s="24">
        <v>30680</v>
      </c>
      <c r="G50" s="24">
        <v>15885.220000000001</v>
      </c>
      <c r="H50" s="13">
        <f t="shared" si="6"/>
        <v>24544</v>
      </c>
      <c r="I50" s="24">
        <f t="shared" si="7"/>
        <v>12510</v>
      </c>
      <c r="J50" s="36">
        <v>2517</v>
      </c>
      <c r="K50" s="36">
        <v>1670</v>
      </c>
      <c r="L50" s="37">
        <v>36</v>
      </c>
      <c r="M50" s="37">
        <v>36</v>
      </c>
      <c r="N50" s="37"/>
      <c r="O50" s="37"/>
      <c r="P50" s="37"/>
      <c r="Q50" s="37"/>
      <c r="R50" s="35">
        <v>427</v>
      </c>
      <c r="S50" s="35">
        <v>111</v>
      </c>
      <c r="T50" s="35">
        <v>78</v>
      </c>
      <c r="U50" s="35">
        <v>54</v>
      </c>
      <c r="V50" s="37"/>
      <c r="W50" s="37"/>
      <c r="X50" s="37"/>
      <c r="Y50" s="37"/>
      <c r="Z50" s="35">
        <v>8468</v>
      </c>
      <c r="AA50" s="35">
        <v>5699</v>
      </c>
      <c r="AB50" s="35">
        <v>3838</v>
      </c>
      <c r="AC50" s="35">
        <v>3611</v>
      </c>
      <c r="AD50" s="35">
        <v>1472</v>
      </c>
      <c r="AE50" s="35">
        <v>1329</v>
      </c>
      <c r="AF50" s="35">
        <v>6</v>
      </c>
      <c r="AG50" s="35">
        <v>3</v>
      </c>
      <c r="AH50" s="35">
        <v>201</v>
      </c>
      <c r="AI50" s="35">
        <v>6629</v>
      </c>
      <c r="AJ50" s="35">
        <v>869</v>
      </c>
      <c r="AK50" s="14">
        <f t="shared" si="22"/>
        <v>0.13216589663231129</v>
      </c>
      <c r="AL50" s="14">
        <f t="shared" si="31"/>
        <v>0.82349508898181467</v>
      </c>
      <c r="AM50" s="14">
        <f t="shared" si="23"/>
        <v>0.93953488372093019</v>
      </c>
      <c r="AN50" s="14">
        <f t="shared" si="24"/>
        <v>1.1236641221374046</v>
      </c>
      <c r="AO50" s="14">
        <f t="shared" si="25"/>
        <v>0.8</v>
      </c>
      <c r="AP50" s="15">
        <f t="shared" si="26"/>
        <v>6.7364543956576525E-2</v>
      </c>
      <c r="AQ50" s="15">
        <f t="shared" si="27"/>
        <v>0.55421569580861618</v>
      </c>
      <c r="AR50" s="15">
        <f t="shared" si="28"/>
        <v>0.88396572827417386</v>
      </c>
      <c r="AS50" s="15">
        <f t="shared" si="29"/>
        <v>1.0145038167938931</v>
      </c>
      <c r="AT50" s="15">
        <f t="shared" si="30"/>
        <v>0.78752450390992379</v>
      </c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</row>
    <row r="51" spans="1:58" s="11" customFormat="1" x14ac:dyDescent="0.25">
      <c r="A51" s="11" t="s">
        <v>50</v>
      </c>
      <c r="B51" s="12">
        <v>14540</v>
      </c>
      <c r="C51" s="12">
        <v>822</v>
      </c>
      <c r="D51" s="12">
        <v>455</v>
      </c>
      <c r="E51" s="12">
        <v>230</v>
      </c>
      <c r="F51" s="24">
        <v>2514</v>
      </c>
      <c r="G51" s="24">
        <v>1329</v>
      </c>
      <c r="H51" s="13">
        <f t="shared" si="6"/>
        <v>2445</v>
      </c>
      <c r="I51" s="24">
        <f t="shared" si="7"/>
        <v>1106</v>
      </c>
      <c r="J51" s="35">
        <v>190</v>
      </c>
      <c r="K51" s="35">
        <v>171</v>
      </c>
      <c r="L51" s="35"/>
      <c r="M51" s="35"/>
      <c r="N51" s="35"/>
      <c r="O51" s="35"/>
      <c r="P51" s="35"/>
      <c r="Q51" s="35"/>
      <c r="R51" s="35">
        <v>8</v>
      </c>
      <c r="S51" s="35">
        <v>8</v>
      </c>
      <c r="T51" s="35">
        <v>11</v>
      </c>
      <c r="U51" s="35">
        <v>11</v>
      </c>
      <c r="V51" s="37"/>
      <c r="W51" s="37"/>
      <c r="X51" s="37"/>
      <c r="Y51" s="37"/>
      <c r="Z51" s="35">
        <v>781</v>
      </c>
      <c r="AA51" s="35">
        <v>410</v>
      </c>
      <c r="AB51" s="35">
        <v>455</v>
      </c>
      <c r="AC51" s="35">
        <v>433</v>
      </c>
      <c r="AD51" s="35">
        <v>229</v>
      </c>
      <c r="AE51" s="35">
        <v>73</v>
      </c>
      <c r="AF51" s="35">
        <v>1</v>
      </c>
      <c r="AG51" s="35">
        <v>7</v>
      </c>
      <c r="AH51" s="35">
        <v>50</v>
      </c>
      <c r="AI51" s="35">
        <v>691</v>
      </c>
      <c r="AJ51" s="35">
        <v>22</v>
      </c>
      <c r="AK51" s="14">
        <f t="shared" si="22"/>
        <v>0.16815680880330125</v>
      </c>
      <c r="AL51" s="14">
        <f t="shared" si="31"/>
        <v>0.95012165450121655</v>
      </c>
      <c r="AM51" s="14">
        <f t="shared" si="23"/>
        <v>1</v>
      </c>
      <c r="AN51" s="14">
        <f t="shared" si="24"/>
        <v>0.9956521739130435</v>
      </c>
      <c r="AO51" s="14">
        <f t="shared" si="25"/>
        <v>0.97255369928400959</v>
      </c>
      <c r="AP51" s="15">
        <f t="shared" si="26"/>
        <v>7.6066024759284728E-2</v>
      </c>
      <c r="AQ51" s="15">
        <f t="shared" si="27"/>
        <v>0.49878345498783455</v>
      </c>
      <c r="AR51" s="15">
        <f t="shared" si="28"/>
        <v>0.9516483516483516</v>
      </c>
      <c r="AS51" s="15">
        <f t="shared" si="29"/>
        <v>0.31739130434782609</v>
      </c>
      <c r="AT51" s="15">
        <f t="shared" si="30"/>
        <v>0.83220466516177583</v>
      </c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</row>
    <row r="52" spans="1:58" s="11" customFormat="1" x14ac:dyDescent="0.25">
      <c r="A52" s="11" t="s">
        <v>51</v>
      </c>
      <c r="B52" s="12">
        <v>3285</v>
      </c>
      <c r="C52" s="12">
        <v>245</v>
      </c>
      <c r="D52" s="12">
        <v>121</v>
      </c>
      <c r="E52" s="12">
        <v>65</v>
      </c>
      <c r="F52" s="24">
        <v>716</v>
      </c>
      <c r="G52" s="24">
        <v>379</v>
      </c>
      <c r="H52" s="13">
        <f t="shared" si="6"/>
        <v>643</v>
      </c>
      <c r="I52" s="24">
        <f t="shared" si="7"/>
        <v>356</v>
      </c>
      <c r="J52" s="35">
        <v>66</v>
      </c>
      <c r="K52" s="35">
        <v>65</v>
      </c>
      <c r="L52" s="37"/>
      <c r="M52" s="37"/>
      <c r="N52" s="37"/>
      <c r="O52" s="37"/>
      <c r="P52" s="37"/>
      <c r="Q52" s="37"/>
      <c r="R52" s="35">
        <v>7</v>
      </c>
      <c r="S52" s="35">
        <v>5</v>
      </c>
      <c r="T52" s="35">
        <v>1</v>
      </c>
      <c r="U52" s="35">
        <v>1</v>
      </c>
      <c r="V52" s="37"/>
      <c r="W52" s="37"/>
      <c r="X52" s="37"/>
      <c r="Y52" s="37"/>
      <c r="Z52" s="35">
        <v>206</v>
      </c>
      <c r="AA52" s="35">
        <v>78</v>
      </c>
      <c r="AB52" s="35">
        <v>145</v>
      </c>
      <c r="AC52" s="35">
        <v>139</v>
      </c>
      <c r="AD52" s="35">
        <v>68</v>
      </c>
      <c r="AE52" s="35">
        <v>68</v>
      </c>
      <c r="AF52" s="35">
        <v>0</v>
      </c>
      <c r="AG52" s="35">
        <v>0</v>
      </c>
      <c r="AH52" s="35">
        <v>27</v>
      </c>
      <c r="AI52" s="35">
        <v>123</v>
      </c>
      <c r="AJ52" s="35"/>
      <c r="AK52" s="14">
        <f t="shared" si="22"/>
        <v>0.19573820395738203</v>
      </c>
      <c r="AL52" s="14">
        <f t="shared" si="31"/>
        <v>0.84081632653061222</v>
      </c>
      <c r="AM52" s="14">
        <f t="shared" si="23"/>
        <v>1.1983471074380165</v>
      </c>
      <c r="AN52" s="14">
        <f t="shared" si="24"/>
        <v>1.0461538461538462</v>
      </c>
      <c r="AO52" s="14">
        <f t="shared" si="25"/>
        <v>0.89804469273743015</v>
      </c>
      <c r="AP52" s="15">
        <f t="shared" si="26"/>
        <v>0.10837138508371386</v>
      </c>
      <c r="AQ52" s="15">
        <f t="shared" si="27"/>
        <v>0.3183673469387755</v>
      </c>
      <c r="AR52" s="15">
        <f t="shared" si="28"/>
        <v>1.1487603305785123</v>
      </c>
      <c r="AS52" s="15">
        <f t="shared" si="29"/>
        <v>1.0461538461538462</v>
      </c>
      <c r="AT52" s="15">
        <f t="shared" si="30"/>
        <v>0.93931398416886547</v>
      </c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</row>
    <row r="53" spans="1:58" s="11" customFormat="1" x14ac:dyDescent="0.25">
      <c r="A53" s="11" t="s">
        <v>52</v>
      </c>
      <c r="B53" s="12">
        <v>9665</v>
      </c>
      <c r="C53" s="12">
        <v>604</v>
      </c>
      <c r="D53" s="12">
        <v>335</v>
      </c>
      <c r="E53" s="12">
        <v>156</v>
      </c>
      <c r="F53" s="24">
        <v>1789</v>
      </c>
      <c r="G53" s="24">
        <v>943.18000000000006</v>
      </c>
      <c r="H53" s="13">
        <f t="shared" si="6"/>
        <v>1455</v>
      </c>
      <c r="I53" s="24">
        <f t="shared" si="7"/>
        <v>833</v>
      </c>
      <c r="J53" s="35">
        <v>151</v>
      </c>
      <c r="K53" s="35">
        <v>131</v>
      </c>
      <c r="L53" s="37"/>
      <c r="M53" s="37"/>
      <c r="N53" s="37"/>
      <c r="O53" s="37"/>
      <c r="P53" s="37"/>
      <c r="Q53" s="37"/>
      <c r="R53" s="35">
        <v>11</v>
      </c>
      <c r="S53" s="37">
        <v>9</v>
      </c>
      <c r="T53" s="35">
        <v>8</v>
      </c>
      <c r="U53" s="37">
        <v>6</v>
      </c>
      <c r="V53" s="37"/>
      <c r="W53" s="37"/>
      <c r="X53" s="37"/>
      <c r="Y53" s="37"/>
      <c r="Z53" s="35">
        <v>533</v>
      </c>
      <c r="AA53" s="35">
        <v>254</v>
      </c>
      <c r="AB53" s="35">
        <v>398</v>
      </c>
      <c r="AC53" s="35">
        <v>373</v>
      </c>
      <c r="AD53" s="35">
        <v>188</v>
      </c>
      <c r="AE53" s="35">
        <v>60</v>
      </c>
      <c r="AF53" s="35">
        <v>0</v>
      </c>
      <c r="AG53" s="35">
        <v>0</v>
      </c>
      <c r="AH53" s="35">
        <v>0</v>
      </c>
      <c r="AI53" s="35">
        <v>166</v>
      </c>
      <c r="AJ53" s="35">
        <v>0</v>
      </c>
      <c r="AK53" s="14">
        <f t="shared" si="22"/>
        <v>0.15054319710294878</v>
      </c>
      <c r="AL53" s="14">
        <f t="shared" si="31"/>
        <v>0.88245033112582782</v>
      </c>
      <c r="AM53" s="14">
        <f t="shared" si="23"/>
        <v>1.1880597014925374</v>
      </c>
      <c r="AN53" s="14">
        <f t="shared" si="24"/>
        <v>1.2051282051282051</v>
      </c>
      <c r="AO53" s="14">
        <f t="shared" si="25"/>
        <v>0.81330352152040242</v>
      </c>
      <c r="AP53" s="15">
        <f t="shared" si="26"/>
        <v>8.6187273667873765E-2</v>
      </c>
      <c r="AQ53" s="15">
        <f t="shared" si="27"/>
        <v>0.42052980132450329</v>
      </c>
      <c r="AR53" s="15">
        <f t="shared" si="28"/>
        <v>1.1134328358208956</v>
      </c>
      <c r="AS53" s="15">
        <f t="shared" si="29"/>
        <v>0.38461538461538464</v>
      </c>
      <c r="AT53" s="15">
        <f t="shared" si="30"/>
        <v>0.88318242541190439</v>
      </c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</row>
    <row r="54" spans="1:58" s="11" customFormat="1" x14ac:dyDescent="0.25">
      <c r="A54" s="11" t="s">
        <v>53</v>
      </c>
      <c r="B54" s="12">
        <v>6627</v>
      </c>
      <c r="C54" s="12">
        <v>524</v>
      </c>
      <c r="D54" s="12">
        <v>336</v>
      </c>
      <c r="E54" s="12">
        <v>134</v>
      </c>
      <c r="F54" s="24">
        <v>1545</v>
      </c>
      <c r="G54" s="24">
        <v>891</v>
      </c>
      <c r="H54" s="13">
        <f t="shared" si="6"/>
        <v>1140</v>
      </c>
      <c r="I54" s="24">
        <f t="shared" si="7"/>
        <v>865</v>
      </c>
      <c r="J54" s="35">
        <v>88</v>
      </c>
      <c r="K54" s="35">
        <v>84</v>
      </c>
      <c r="L54" s="37"/>
      <c r="M54" s="37"/>
      <c r="N54" s="37"/>
      <c r="O54" s="37"/>
      <c r="P54" s="37"/>
      <c r="Q54" s="37"/>
      <c r="R54" s="35">
        <v>10</v>
      </c>
      <c r="S54" s="35">
        <v>8</v>
      </c>
      <c r="T54" s="35">
        <v>7</v>
      </c>
      <c r="U54" s="35">
        <v>5</v>
      </c>
      <c r="V54" s="37"/>
      <c r="W54" s="37"/>
      <c r="X54" s="37"/>
      <c r="Y54" s="37"/>
      <c r="Z54" s="35">
        <v>479</v>
      </c>
      <c r="AA54" s="35">
        <v>328</v>
      </c>
      <c r="AB54" s="35">
        <v>319</v>
      </c>
      <c r="AC54" s="35">
        <v>315</v>
      </c>
      <c r="AD54" s="35">
        <v>127</v>
      </c>
      <c r="AE54" s="35">
        <v>125</v>
      </c>
      <c r="AF54" s="35">
        <v>0</v>
      </c>
      <c r="AG54" s="35">
        <v>0</v>
      </c>
      <c r="AH54" s="35">
        <v>27</v>
      </c>
      <c r="AI54" s="35">
        <v>83</v>
      </c>
      <c r="AJ54" s="35"/>
      <c r="AK54" s="14">
        <f t="shared" si="22"/>
        <v>0.17202354006337708</v>
      </c>
      <c r="AL54" s="14">
        <f t="shared" si="31"/>
        <v>0.91412213740458015</v>
      </c>
      <c r="AM54" s="14">
        <f t="shared" si="23"/>
        <v>0.94940476190476186</v>
      </c>
      <c r="AN54" s="14">
        <f t="shared" si="24"/>
        <v>0.94776119402985071</v>
      </c>
      <c r="AO54" s="14">
        <f t="shared" si="25"/>
        <v>0.73786407766990292</v>
      </c>
      <c r="AP54" s="15">
        <f t="shared" si="26"/>
        <v>0.1305266334691414</v>
      </c>
      <c r="AQ54" s="15">
        <f t="shared" si="27"/>
        <v>0.62595419847328249</v>
      </c>
      <c r="AR54" s="15">
        <f t="shared" si="28"/>
        <v>0.9375</v>
      </c>
      <c r="AS54" s="15">
        <f t="shared" si="29"/>
        <v>0.93283582089552242</v>
      </c>
      <c r="AT54" s="15">
        <f t="shared" si="30"/>
        <v>0.97081930415263751</v>
      </c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</row>
    <row r="55" spans="1:58" s="11" customFormat="1" x14ac:dyDescent="0.25">
      <c r="A55" s="11" t="s">
        <v>54</v>
      </c>
      <c r="B55" s="12">
        <v>9359</v>
      </c>
      <c r="C55" s="12">
        <v>522</v>
      </c>
      <c r="D55" s="12">
        <v>267</v>
      </c>
      <c r="E55" s="12">
        <v>130</v>
      </c>
      <c r="F55" s="24">
        <v>1931</v>
      </c>
      <c r="G55" s="24">
        <v>985.84</v>
      </c>
      <c r="H55" s="13">
        <f t="shared" si="6"/>
        <v>1783</v>
      </c>
      <c r="I55" s="24">
        <f t="shared" si="7"/>
        <v>840</v>
      </c>
      <c r="J55" s="35">
        <v>161</v>
      </c>
      <c r="K55" s="35">
        <v>156</v>
      </c>
      <c r="L55" s="37"/>
      <c r="M55" s="37"/>
      <c r="N55" s="37"/>
      <c r="O55" s="37"/>
      <c r="P55" s="37">
        <v>229</v>
      </c>
      <c r="Q55" s="37"/>
      <c r="R55" s="35">
        <v>27</v>
      </c>
      <c r="S55" s="35">
        <v>18</v>
      </c>
      <c r="T55" s="35">
        <v>3</v>
      </c>
      <c r="U55" s="35">
        <v>3</v>
      </c>
      <c r="V55" s="37"/>
      <c r="W55" s="37"/>
      <c r="X55" s="37"/>
      <c r="Y55" s="37"/>
      <c r="Z55" s="35">
        <v>497</v>
      </c>
      <c r="AA55" s="35">
        <v>259</v>
      </c>
      <c r="AB55" s="35">
        <v>263</v>
      </c>
      <c r="AC55" s="35">
        <v>252</v>
      </c>
      <c r="AD55" s="35">
        <v>157</v>
      </c>
      <c r="AE55" s="35">
        <v>152</v>
      </c>
      <c r="AF55" s="35"/>
      <c r="AG55" s="35">
        <v>1</v>
      </c>
      <c r="AH55" s="35">
        <v>9</v>
      </c>
      <c r="AI55" s="35">
        <v>436</v>
      </c>
      <c r="AJ55" s="35"/>
      <c r="AK55" s="14">
        <f t="shared" si="22"/>
        <v>0.19051180681696764</v>
      </c>
      <c r="AL55" s="14">
        <f t="shared" si="31"/>
        <v>0.95210727969348663</v>
      </c>
      <c r="AM55" s="14">
        <f t="shared" si="23"/>
        <v>0.98501872659176026</v>
      </c>
      <c r="AN55" s="14">
        <f t="shared" si="24"/>
        <v>1.2076923076923076</v>
      </c>
      <c r="AO55" s="14">
        <f t="shared" si="25"/>
        <v>0.92335577421025372</v>
      </c>
      <c r="AP55" s="15">
        <f t="shared" si="26"/>
        <v>8.9753178758414362E-2</v>
      </c>
      <c r="AQ55" s="15">
        <f t="shared" si="27"/>
        <v>0.49616858237547895</v>
      </c>
      <c r="AR55" s="15">
        <f t="shared" si="28"/>
        <v>0.9438202247191011</v>
      </c>
      <c r="AS55" s="15">
        <f t="shared" si="29"/>
        <v>1.1692307692307693</v>
      </c>
      <c r="AT55" s="15">
        <f t="shared" si="30"/>
        <v>0.8520652438529579</v>
      </c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</row>
    <row r="56" spans="1:58" s="11" customFormat="1" x14ac:dyDescent="0.25">
      <c r="A56" s="11" t="s">
        <v>55</v>
      </c>
      <c r="B56" s="12">
        <v>35122</v>
      </c>
      <c r="C56" s="12">
        <v>1672</v>
      </c>
      <c r="D56" s="12">
        <v>1056</v>
      </c>
      <c r="E56" s="12">
        <v>399</v>
      </c>
      <c r="F56" s="24">
        <v>6048</v>
      </c>
      <c r="G56" s="24">
        <v>3126</v>
      </c>
      <c r="H56" s="13">
        <f t="shared" si="6"/>
        <v>5043</v>
      </c>
      <c r="I56" s="24">
        <f t="shared" si="7"/>
        <v>3209</v>
      </c>
      <c r="J56" s="35">
        <v>428</v>
      </c>
      <c r="K56" s="35">
        <v>357</v>
      </c>
      <c r="L56" s="37"/>
      <c r="M56" s="37"/>
      <c r="N56" s="37"/>
      <c r="O56" s="37"/>
      <c r="P56" s="35">
        <v>316</v>
      </c>
      <c r="Q56" s="37"/>
      <c r="R56" s="35">
        <v>37</v>
      </c>
      <c r="S56" s="35">
        <v>7</v>
      </c>
      <c r="T56" s="35">
        <v>17</v>
      </c>
      <c r="U56" s="35">
        <v>9</v>
      </c>
      <c r="V56" s="37"/>
      <c r="W56" s="37"/>
      <c r="X56" s="37"/>
      <c r="Y56" s="37"/>
      <c r="Z56" s="35">
        <v>1331</v>
      </c>
      <c r="AA56" s="35">
        <v>1236</v>
      </c>
      <c r="AB56" s="35">
        <v>1103</v>
      </c>
      <c r="AC56" s="35">
        <v>1126</v>
      </c>
      <c r="AD56" s="35">
        <v>495</v>
      </c>
      <c r="AE56" s="35">
        <v>474</v>
      </c>
      <c r="AF56" s="35">
        <v>2</v>
      </c>
      <c r="AG56" s="35">
        <v>0</v>
      </c>
      <c r="AH56" s="35">
        <v>20</v>
      </c>
      <c r="AI56" s="35">
        <v>1294</v>
      </c>
      <c r="AJ56" s="35">
        <v>0</v>
      </c>
      <c r="AK56" s="14">
        <f t="shared" si="22"/>
        <v>0.14358521724275383</v>
      </c>
      <c r="AL56" s="14">
        <f t="shared" si="31"/>
        <v>0.79605263157894735</v>
      </c>
      <c r="AM56" s="14">
        <f t="shared" si="23"/>
        <v>1.0445075757575757</v>
      </c>
      <c r="AN56" s="14">
        <f t="shared" si="24"/>
        <v>1.2406015037593985</v>
      </c>
      <c r="AO56" s="14">
        <f t="shared" si="25"/>
        <v>0.83382936507936511</v>
      </c>
      <c r="AP56" s="15">
        <f t="shared" si="26"/>
        <v>9.13672342121747E-2</v>
      </c>
      <c r="AQ56" s="15">
        <f t="shared" si="27"/>
        <v>0.73923444976076558</v>
      </c>
      <c r="AR56" s="15">
        <f t="shared" si="28"/>
        <v>1.0662878787878789</v>
      </c>
      <c r="AS56" s="15">
        <f t="shared" si="29"/>
        <v>1.1879699248120301</v>
      </c>
      <c r="AT56" s="15">
        <f t="shared" si="30"/>
        <v>1.0265515035188739</v>
      </c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</row>
    <row r="57" spans="1:58" s="11" customFormat="1" x14ac:dyDescent="0.25">
      <c r="A57" s="11" t="s">
        <v>56</v>
      </c>
      <c r="B57" s="12">
        <v>23867</v>
      </c>
      <c r="C57" s="12">
        <v>1828</v>
      </c>
      <c r="D57" s="12">
        <v>1241</v>
      </c>
      <c r="E57" s="12">
        <v>576</v>
      </c>
      <c r="F57" s="24">
        <v>5735</v>
      </c>
      <c r="G57" s="24">
        <v>3141.14</v>
      </c>
      <c r="H57" s="13">
        <f t="shared" si="6"/>
        <v>4622</v>
      </c>
      <c r="I57" s="24">
        <f t="shared" si="7"/>
        <v>2371</v>
      </c>
      <c r="J57" s="35">
        <v>388</v>
      </c>
      <c r="K57" s="35">
        <v>383</v>
      </c>
      <c r="L57" s="37"/>
      <c r="M57" s="37"/>
      <c r="N57" s="37"/>
      <c r="O57" s="37"/>
      <c r="P57" s="35">
        <v>140</v>
      </c>
      <c r="Q57" s="37"/>
      <c r="R57" s="35">
        <v>15</v>
      </c>
      <c r="S57" s="35">
        <v>4</v>
      </c>
      <c r="T57" s="35">
        <v>9</v>
      </c>
      <c r="U57" s="35">
        <v>7</v>
      </c>
      <c r="V57" s="37"/>
      <c r="W57" s="37"/>
      <c r="X57" s="37"/>
      <c r="Y57" s="37"/>
      <c r="Z57" s="35">
        <v>1764</v>
      </c>
      <c r="AA57" s="35">
        <v>694</v>
      </c>
      <c r="AB57" s="35">
        <v>1107</v>
      </c>
      <c r="AC57" s="35">
        <v>1102</v>
      </c>
      <c r="AD57" s="35">
        <v>545</v>
      </c>
      <c r="AE57" s="35">
        <v>181</v>
      </c>
      <c r="AF57" s="35">
        <v>0</v>
      </c>
      <c r="AG57" s="35">
        <v>1</v>
      </c>
      <c r="AH57" s="35">
        <v>178</v>
      </c>
      <c r="AI57" s="35">
        <v>475</v>
      </c>
      <c r="AJ57" s="35">
        <v>0</v>
      </c>
      <c r="AK57" s="14">
        <f t="shared" si="22"/>
        <v>0.19365651317719026</v>
      </c>
      <c r="AL57" s="14">
        <f t="shared" si="31"/>
        <v>0.96498905908096277</v>
      </c>
      <c r="AM57" s="14">
        <f t="shared" si="23"/>
        <v>0.8920225624496374</v>
      </c>
      <c r="AN57" s="14">
        <f t="shared" si="24"/>
        <v>0.94618055555555558</v>
      </c>
      <c r="AO57" s="14">
        <f t="shared" si="25"/>
        <v>0.80592850915431558</v>
      </c>
      <c r="AP57" s="15">
        <f t="shared" si="26"/>
        <v>9.9342187958268741E-2</v>
      </c>
      <c r="AQ57" s="15">
        <f t="shared" si="27"/>
        <v>0.37964989059080961</v>
      </c>
      <c r="AR57" s="15">
        <f t="shared" si="28"/>
        <v>0.88799355358581789</v>
      </c>
      <c r="AS57" s="15">
        <f t="shared" si="29"/>
        <v>0.3142361111111111</v>
      </c>
      <c r="AT57" s="15">
        <f t="shared" si="30"/>
        <v>0.75482149792750408</v>
      </c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</row>
    <row r="58" spans="1:58" s="11" customFormat="1" x14ac:dyDescent="0.25">
      <c r="A58" s="11" t="s">
        <v>57</v>
      </c>
      <c r="B58" s="12">
        <v>28693</v>
      </c>
      <c r="C58" s="12">
        <v>1660</v>
      </c>
      <c r="D58" s="12">
        <v>1002</v>
      </c>
      <c r="E58" s="12">
        <v>477</v>
      </c>
      <c r="F58" s="24">
        <v>5856</v>
      </c>
      <c r="G58" s="24">
        <v>2977</v>
      </c>
      <c r="H58" s="13">
        <f t="shared" si="6"/>
        <v>5277</v>
      </c>
      <c r="I58" s="24">
        <f>K58+M58+O58+AA58+AC58+AE58+Q58+Y58+W58+S58+U58</f>
        <v>3059</v>
      </c>
      <c r="J58" s="35">
        <v>445</v>
      </c>
      <c r="K58" s="35">
        <v>400</v>
      </c>
      <c r="L58" s="37"/>
      <c r="M58" s="37"/>
      <c r="N58" s="37">
        <v>260</v>
      </c>
      <c r="O58" s="37">
        <v>260</v>
      </c>
      <c r="P58" s="37">
        <v>408</v>
      </c>
      <c r="Q58" s="37"/>
      <c r="R58" s="35">
        <v>46</v>
      </c>
      <c r="S58" s="35">
        <v>15</v>
      </c>
      <c r="T58" s="35">
        <v>11</v>
      </c>
      <c r="U58" s="35">
        <v>11</v>
      </c>
      <c r="V58" s="37"/>
      <c r="W58" s="37"/>
      <c r="X58" s="37"/>
      <c r="Y58" s="37"/>
      <c r="Z58" s="35">
        <v>1605</v>
      </c>
      <c r="AA58" s="35">
        <v>858</v>
      </c>
      <c r="AB58" s="35">
        <v>1054</v>
      </c>
      <c r="AC58" s="35">
        <v>1020</v>
      </c>
      <c r="AD58" s="35">
        <v>500</v>
      </c>
      <c r="AE58" s="35">
        <v>495</v>
      </c>
      <c r="AF58" s="35">
        <v>1</v>
      </c>
      <c r="AG58" s="35">
        <v>6</v>
      </c>
      <c r="AH58" s="35">
        <v>80</v>
      </c>
      <c r="AI58" s="35">
        <v>658</v>
      </c>
      <c r="AJ58" s="35">
        <v>203</v>
      </c>
      <c r="AK58" s="14">
        <f t="shared" si="22"/>
        <v>0.1839124525145506</v>
      </c>
      <c r="AL58" s="14">
        <f t="shared" si="31"/>
        <v>0.9668674698795181</v>
      </c>
      <c r="AM58" s="14">
        <f t="shared" si="23"/>
        <v>1.0518962075848304</v>
      </c>
      <c r="AN58" s="14">
        <f t="shared" si="24"/>
        <v>1.0482180293501049</v>
      </c>
      <c r="AO58" s="14">
        <f t="shared" si="25"/>
        <v>0.90112704918032782</v>
      </c>
      <c r="AP58" s="15">
        <f t="shared" si="26"/>
        <v>0.10661136862649427</v>
      </c>
      <c r="AQ58" s="15">
        <f t="shared" si="27"/>
        <v>0.51686746987951804</v>
      </c>
      <c r="AR58" s="15">
        <f t="shared" si="28"/>
        <v>1.0179640718562875</v>
      </c>
      <c r="AS58" s="15">
        <f t="shared" si="29"/>
        <v>1.0377358490566038</v>
      </c>
      <c r="AT58" s="15">
        <f t="shared" si="30"/>
        <v>1.0275445078938528</v>
      </c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</row>
    <row r="59" spans="1:58" s="11" customFormat="1" x14ac:dyDescent="0.25">
      <c r="A59" s="11" t="s">
        <v>58</v>
      </c>
      <c r="B59" s="12">
        <v>29692</v>
      </c>
      <c r="C59" s="12">
        <v>1914</v>
      </c>
      <c r="D59" s="12">
        <v>990</v>
      </c>
      <c r="E59" s="12">
        <v>524</v>
      </c>
      <c r="F59" s="24">
        <v>6361</v>
      </c>
      <c r="G59" s="24">
        <v>3343.22</v>
      </c>
      <c r="H59" s="13">
        <f t="shared" si="6"/>
        <v>5820</v>
      </c>
      <c r="I59" s="24">
        <f t="shared" si="7"/>
        <v>2426</v>
      </c>
      <c r="J59" s="35">
        <v>1089</v>
      </c>
      <c r="K59" s="35">
        <v>888</v>
      </c>
      <c r="L59" s="37">
        <v>21</v>
      </c>
      <c r="M59" s="37">
        <v>21</v>
      </c>
      <c r="N59" s="37"/>
      <c r="O59" s="37"/>
      <c r="P59" s="37">
        <v>13</v>
      </c>
      <c r="Q59" s="37"/>
      <c r="R59" s="35">
        <v>142</v>
      </c>
      <c r="S59" s="35">
        <v>54</v>
      </c>
      <c r="T59" s="35">
        <v>21</v>
      </c>
      <c r="U59" s="35">
        <v>9</v>
      </c>
      <c r="V59" s="37"/>
      <c r="W59" s="37"/>
      <c r="X59" s="37"/>
      <c r="Y59" s="37"/>
      <c r="Z59" s="35">
        <v>1730</v>
      </c>
      <c r="AA59" s="35">
        <v>338</v>
      </c>
      <c r="AB59" s="35">
        <v>998</v>
      </c>
      <c r="AC59" s="35">
        <v>923</v>
      </c>
      <c r="AD59" s="35">
        <v>579</v>
      </c>
      <c r="AE59" s="35">
        <v>193</v>
      </c>
      <c r="AF59" s="35">
        <v>2</v>
      </c>
      <c r="AG59" s="35">
        <v>3</v>
      </c>
      <c r="AH59" s="35">
        <v>18</v>
      </c>
      <c r="AI59" s="35">
        <v>1059</v>
      </c>
      <c r="AJ59" s="35">
        <v>145</v>
      </c>
      <c r="AK59" s="14">
        <f t="shared" si="22"/>
        <v>0.19601239391081773</v>
      </c>
      <c r="AL59" s="14">
        <f t="shared" si="31"/>
        <v>0.90386624869383492</v>
      </c>
      <c r="AM59" s="14">
        <f t="shared" si="23"/>
        <v>1.0080808080808081</v>
      </c>
      <c r="AN59" s="14">
        <f t="shared" si="24"/>
        <v>1.1049618320610688</v>
      </c>
      <c r="AO59" s="14">
        <f t="shared" si="25"/>
        <v>0.91495047948435781</v>
      </c>
      <c r="AP59" s="15">
        <f t="shared" si="26"/>
        <v>8.1705509901657009E-2</v>
      </c>
      <c r="AQ59" s="15">
        <f t="shared" si="27"/>
        <v>0.17659352142110762</v>
      </c>
      <c r="AR59" s="15">
        <f t="shared" si="28"/>
        <v>0.93232323232323233</v>
      </c>
      <c r="AS59" s="15">
        <f t="shared" si="29"/>
        <v>0.36832061068702288</v>
      </c>
      <c r="AT59" s="15">
        <f t="shared" si="30"/>
        <v>0.72564772883627171</v>
      </c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</row>
    <row r="60" spans="1:58" s="11" customFormat="1" x14ac:dyDescent="0.25">
      <c r="A60" s="11" t="s">
        <v>59</v>
      </c>
      <c r="B60" s="12">
        <v>19809</v>
      </c>
      <c r="C60" s="12">
        <v>1181</v>
      </c>
      <c r="D60" s="12">
        <v>781</v>
      </c>
      <c r="E60" s="12">
        <v>386</v>
      </c>
      <c r="F60" s="24">
        <v>4322</v>
      </c>
      <c r="G60" s="24">
        <v>2313.4</v>
      </c>
      <c r="H60" s="13">
        <f t="shared" si="6"/>
        <v>3915</v>
      </c>
      <c r="I60" s="24">
        <f t="shared" si="7"/>
        <v>1955</v>
      </c>
      <c r="J60" s="35">
        <v>304</v>
      </c>
      <c r="K60" s="35">
        <v>301</v>
      </c>
      <c r="L60" s="37"/>
      <c r="M60" s="37"/>
      <c r="N60" s="37"/>
      <c r="O60" s="37"/>
      <c r="P60" s="37">
        <v>231</v>
      </c>
      <c r="Q60" s="37"/>
      <c r="R60" s="35">
        <v>24</v>
      </c>
      <c r="S60" s="35">
        <v>6</v>
      </c>
      <c r="T60" s="35">
        <v>4</v>
      </c>
      <c r="U60" s="35">
        <v>4</v>
      </c>
      <c r="V60" s="37"/>
      <c r="W60" s="37"/>
      <c r="X60" s="37"/>
      <c r="Y60" s="37"/>
      <c r="Z60" s="35">
        <v>1169</v>
      </c>
      <c r="AA60" s="35">
        <v>586</v>
      </c>
      <c r="AB60" s="35">
        <v>870</v>
      </c>
      <c r="AC60" s="35">
        <v>839</v>
      </c>
      <c r="AD60" s="35">
        <v>468</v>
      </c>
      <c r="AE60" s="35">
        <v>219</v>
      </c>
      <c r="AF60" s="35">
        <v>0</v>
      </c>
      <c r="AG60" s="35">
        <v>1</v>
      </c>
      <c r="AH60" s="35">
        <v>52</v>
      </c>
      <c r="AI60" s="35">
        <v>792</v>
      </c>
      <c r="AJ60" s="35"/>
      <c r="AK60" s="14">
        <f t="shared" si="22"/>
        <v>0.19763743752839619</v>
      </c>
      <c r="AL60" s="14">
        <f t="shared" si="31"/>
        <v>0.98983911939034719</v>
      </c>
      <c r="AM60" s="14">
        <f t="shared" si="23"/>
        <v>1.1139564660691421</v>
      </c>
      <c r="AN60" s="14">
        <f t="shared" si="24"/>
        <v>1.2124352331606219</v>
      </c>
      <c r="AO60" s="14">
        <f t="shared" si="25"/>
        <v>0.90583063396575658</v>
      </c>
      <c r="AP60" s="15">
        <f t="shared" si="26"/>
        <v>9.8692513503962839E-2</v>
      </c>
      <c r="AQ60" s="15">
        <f t="shared" si="27"/>
        <v>0.49618966977138018</v>
      </c>
      <c r="AR60" s="15">
        <f t="shared" si="28"/>
        <v>1.0742637644046096</v>
      </c>
      <c r="AS60" s="15">
        <f t="shared" si="29"/>
        <v>0.56735751295336789</v>
      </c>
      <c r="AT60" s="15">
        <f t="shared" si="30"/>
        <v>0.84507651076337853</v>
      </c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</row>
    <row r="61" spans="1:58" s="11" customFormat="1" x14ac:dyDescent="0.25">
      <c r="A61" s="11" t="s">
        <v>60</v>
      </c>
      <c r="B61" s="12">
        <v>10284</v>
      </c>
      <c r="C61" s="12">
        <v>517</v>
      </c>
      <c r="D61" s="12">
        <v>275</v>
      </c>
      <c r="E61" s="12">
        <v>116</v>
      </c>
      <c r="F61" s="24">
        <v>1961</v>
      </c>
      <c r="G61" s="24">
        <v>984.88</v>
      </c>
      <c r="H61" s="13">
        <f t="shared" si="6"/>
        <v>1504</v>
      </c>
      <c r="I61" s="24">
        <f t="shared" si="7"/>
        <v>855</v>
      </c>
      <c r="J61" s="35">
        <v>219</v>
      </c>
      <c r="K61" s="35">
        <v>203</v>
      </c>
      <c r="L61" s="37"/>
      <c r="M61" s="37"/>
      <c r="N61" s="37"/>
      <c r="O61" s="37"/>
      <c r="P61" s="37">
        <v>162</v>
      </c>
      <c r="Q61" s="37"/>
      <c r="R61" s="35">
        <v>17</v>
      </c>
      <c r="S61" s="35">
        <v>13</v>
      </c>
      <c r="T61" s="35">
        <v>7</v>
      </c>
      <c r="U61" s="35">
        <v>7</v>
      </c>
      <c r="V61" s="37"/>
      <c r="W61" s="37"/>
      <c r="X61" s="37"/>
      <c r="Y61" s="37"/>
      <c r="Z61" s="35">
        <v>507</v>
      </c>
      <c r="AA61" s="35">
        <v>336</v>
      </c>
      <c r="AB61" s="35">
        <v>253</v>
      </c>
      <c r="AC61" s="35">
        <v>228</v>
      </c>
      <c r="AD61" s="35">
        <v>133</v>
      </c>
      <c r="AE61" s="35">
        <v>68</v>
      </c>
      <c r="AF61" s="35">
        <v>0</v>
      </c>
      <c r="AG61" s="35">
        <v>2</v>
      </c>
      <c r="AH61" s="35">
        <v>0</v>
      </c>
      <c r="AI61" s="35">
        <v>204</v>
      </c>
      <c r="AJ61" s="35">
        <v>0</v>
      </c>
      <c r="AK61" s="14">
        <f t="shared" si="22"/>
        <v>0.14624659665499806</v>
      </c>
      <c r="AL61" s="14">
        <f t="shared" si="31"/>
        <v>0.98065764023210833</v>
      </c>
      <c r="AM61" s="14">
        <f t="shared" si="23"/>
        <v>0.92</v>
      </c>
      <c r="AN61" s="14">
        <f t="shared" si="24"/>
        <v>1.146551724137931</v>
      </c>
      <c r="AO61" s="14">
        <f t="shared" si="25"/>
        <v>0.76695563488016316</v>
      </c>
      <c r="AP61" s="15">
        <f t="shared" si="26"/>
        <v>8.313885647607934E-2</v>
      </c>
      <c r="AQ61" s="15">
        <f t="shared" si="27"/>
        <v>0.6499032882011605</v>
      </c>
      <c r="AR61" s="15">
        <f t="shared" si="28"/>
        <v>0.8290909090909091</v>
      </c>
      <c r="AS61" s="15">
        <f t="shared" si="29"/>
        <v>0.58620689655172409</v>
      </c>
      <c r="AT61" s="15">
        <f t="shared" si="30"/>
        <v>0.86812606611973031</v>
      </c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</row>
    <row r="62" spans="1:58" s="11" customFormat="1" x14ac:dyDescent="0.25">
      <c r="A62" s="11" t="s">
        <v>61</v>
      </c>
      <c r="B62" s="12">
        <v>18773</v>
      </c>
      <c r="C62" s="12">
        <v>1340</v>
      </c>
      <c r="D62" s="12">
        <v>892</v>
      </c>
      <c r="E62" s="12">
        <v>438</v>
      </c>
      <c r="F62" s="24">
        <v>4358</v>
      </c>
      <c r="G62" s="24">
        <v>2443</v>
      </c>
      <c r="H62" s="13">
        <f t="shared" si="6"/>
        <v>4001</v>
      </c>
      <c r="I62" s="24">
        <f t="shared" si="7"/>
        <v>2300</v>
      </c>
      <c r="J62" s="35">
        <v>399</v>
      </c>
      <c r="K62" s="35">
        <v>346</v>
      </c>
      <c r="L62" s="37">
        <v>49</v>
      </c>
      <c r="M62" s="37">
        <v>49</v>
      </c>
      <c r="N62" s="37"/>
      <c r="O62" s="37"/>
      <c r="P62" s="37"/>
      <c r="Q62" s="37"/>
      <c r="R62" s="35">
        <v>37</v>
      </c>
      <c r="S62" s="35">
        <v>24</v>
      </c>
      <c r="T62" s="35">
        <v>15</v>
      </c>
      <c r="U62" s="35">
        <v>3</v>
      </c>
      <c r="V62" s="37"/>
      <c r="W62" s="37"/>
      <c r="X62" s="37"/>
      <c r="Y62" s="37"/>
      <c r="Z62" s="35">
        <v>1239</v>
      </c>
      <c r="AA62" s="35">
        <v>630</v>
      </c>
      <c r="AB62" s="35">
        <v>841</v>
      </c>
      <c r="AC62" s="35">
        <v>838</v>
      </c>
      <c r="AD62" s="35">
        <v>414</v>
      </c>
      <c r="AE62" s="35">
        <v>410</v>
      </c>
      <c r="AF62" s="35">
        <v>1</v>
      </c>
      <c r="AG62" s="35">
        <v>0</v>
      </c>
      <c r="AH62" s="35">
        <v>122</v>
      </c>
      <c r="AI62" s="35">
        <v>884</v>
      </c>
      <c r="AJ62" s="35">
        <v>0</v>
      </c>
      <c r="AK62" s="14">
        <f t="shared" si="22"/>
        <v>0.21312523304746178</v>
      </c>
      <c r="AL62" s="14">
        <f t="shared" si="31"/>
        <v>0.92462686567164176</v>
      </c>
      <c r="AM62" s="14">
        <f t="shared" si="23"/>
        <v>0.94282511210762332</v>
      </c>
      <c r="AN62" s="14">
        <f t="shared" si="24"/>
        <v>0.9452054794520548</v>
      </c>
      <c r="AO62" s="14">
        <f t="shared" si="25"/>
        <v>0.91808168884809549</v>
      </c>
      <c r="AP62" s="15">
        <f t="shared" si="26"/>
        <v>0.12251637990731369</v>
      </c>
      <c r="AQ62" s="15">
        <f t="shared" si="27"/>
        <v>0.47014925373134331</v>
      </c>
      <c r="AR62" s="15">
        <f t="shared" si="28"/>
        <v>0.9394618834080718</v>
      </c>
      <c r="AS62" s="15">
        <f t="shared" si="29"/>
        <v>0.9360730593607306</v>
      </c>
      <c r="AT62" s="15">
        <f t="shared" si="30"/>
        <v>0.9414654113794515</v>
      </c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</row>
    <row r="63" spans="1:58" s="11" customFormat="1" x14ac:dyDescent="0.25">
      <c r="A63" s="11" t="s">
        <v>62</v>
      </c>
      <c r="B63" s="12">
        <v>11008</v>
      </c>
      <c r="C63" s="12">
        <v>544</v>
      </c>
      <c r="D63" s="12">
        <v>240</v>
      </c>
      <c r="E63" s="12">
        <v>97</v>
      </c>
      <c r="F63" s="24">
        <v>1845</v>
      </c>
      <c r="G63" s="24">
        <v>954.04</v>
      </c>
      <c r="H63" s="13">
        <f t="shared" si="6"/>
        <v>1645</v>
      </c>
      <c r="I63" s="24">
        <f t="shared" si="7"/>
        <v>913</v>
      </c>
      <c r="J63" s="35">
        <v>283</v>
      </c>
      <c r="K63" s="35">
        <v>267</v>
      </c>
      <c r="L63" s="37"/>
      <c r="M63" s="37"/>
      <c r="N63" s="37"/>
      <c r="O63" s="37"/>
      <c r="P63" s="37"/>
      <c r="Q63" s="37"/>
      <c r="R63" s="35">
        <v>34</v>
      </c>
      <c r="S63" s="35">
        <v>33</v>
      </c>
      <c r="T63" s="35">
        <v>10</v>
      </c>
      <c r="U63" s="35">
        <v>9</v>
      </c>
      <c r="V63" s="37"/>
      <c r="W63" s="37"/>
      <c r="X63" s="37"/>
      <c r="Y63" s="37"/>
      <c r="Z63" s="35">
        <v>441</v>
      </c>
      <c r="AA63" s="35">
        <v>195</v>
      </c>
      <c r="AB63" s="35">
        <v>333</v>
      </c>
      <c r="AC63" s="35">
        <v>286</v>
      </c>
      <c r="AD63" s="35">
        <v>130</v>
      </c>
      <c r="AE63" s="35">
        <v>123</v>
      </c>
      <c r="AF63" s="35"/>
      <c r="AG63" s="35">
        <v>3</v>
      </c>
      <c r="AH63" s="35">
        <v>10</v>
      </c>
      <c r="AI63" s="35">
        <v>401</v>
      </c>
      <c r="AJ63" s="35"/>
      <c r="AK63" s="14">
        <f t="shared" si="22"/>
        <v>0.14943677325581395</v>
      </c>
      <c r="AL63" s="14">
        <f t="shared" si="31"/>
        <v>0.81066176470588236</v>
      </c>
      <c r="AM63" s="14">
        <f t="shared" si="23"/>
        <v>1.3875</v>
      </c>
      <c r="AN63" s="14">
        <f t="shared" si="24"/>
        <v>1.3402061855670102</v>
      </c>
      <c r="AO63" s="14">
        <f t="shared" si="25"/>
        <v>0.89159891598915986</v>
      </c>
      <c r="AP63" s="15">
        <f t="shared" si="26"/>
        <v>8.2939680232558141E-2</v>
      </c>
      <c r="AQ63" s="15">
        <f t="shared" si="27"/>
        <v>0.35845588235294118</v>
      </c>
      <c r="AR63" s="15">
        <f t="shared" si="28"/>
        <v>1.1916666666666667</v>
      </c>
      <c r="AS63" s="15">
        <f t="shared" si="29"/>
        <v>1.268041237113402</v>
      </c>
      <c r="AT63" s="15">
        <f t="shared" si="30"/>
        <v>0.95698293572596538</v>
      </c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</row>
    <row r="64" spans="1:58" s="11" customFormat="1" x14ac:dyDescent="0.25">
      <c r="A64" s="11" t="s">
        <v>63</v>
      </c>
      <c r="B64" s="12">
        <v>20025</v>
      </c>
      <c r="C64" s="12">
        <v>1250</v>
      </c>
      <c r="D64" s="12">
        <v>780</v>
      </c>
      <c r="E64" s="12">
        <v>352</v>
      </c>
      <c r="F64" s="24">
        <v>4062</v>
      </c>
      <c r="G64" s="24">
        <v>2117.44</v>
      </c>
      <c r="H64" s="13">
        <f t="shared" si="6"/>
        <v>3552</v>
      </c>
      <c r="I64" s="24">
        <f t="shared" si="7"/>
        <v>2079</v>
      </c>
      <c r="J64" s="35">
        <v>291</v>
      </c>
      <c r="K64" s="35">
        <v>265</v>
      </c>
      <c r="L64" s="37"/>
      <c r="M64" s="37"/>
      <c r="N64" s="37"/>
      <c r="O64" s="37"/>
      <c r="P64" s="37"/>
      <c r="Q64" s="37"/>
      <c r="R64" s="35">
        <v>12</v>
      </c>
      <c r="S64" s="35">
        <v>7</v>
      </c>
      <c r="T64" s="35">
        <v>9</v>
      </c>
      <c r="U64" s="35">
        <v>8</v>
      </c>
      <c r="V64" s="37"/>
      <c r="W64" s="37"/>
      <c r="X64" s="37"/>
      <c r="Y64" s="37"/>
      <c r="Z64" s="35">
        <v>1252</v>
      </c>
      <c r="AA64" s="35">
        <v>554</v>
      </c>
      <c r="AB64" s="35">
        <v>840</v>
      </c>
      <c r="AC64" s="35">
        <v>839</v>
      </c>
      <c r="AD64" s="35">
        <v>409</v>
      </c>
      <c r="AE64" s="35">
        <v>406</v>
      </c>
      <c r="AF64" s="35">
        <v>0</v>
      </c>
      <c r="AG64" s="35">
        <v>0</v>
      </c>
      <c r="AH64" s="35">
        <v>56</v>
      </c>
      <c r="AI64" s="35">
        <v>639</v>
      </c>
      <c r="AJ64" s="35">
        <v>44</v>
      </c>
      <c r="AK64" s="14">
        <f t="shared" si="22"/>
        <v>0.17737827715355806</v>
      </c>
      <c r="AL64" s="14">
        <f t="shared" si="31"/>
        <v>1.0016</v>
      </c>
      <c r="AM64" s="14">
        <f t="shared" si="23"/>
        <v>1.0769230769230769</v>
      </c>
      <c r="AN64" s="14">
        <f t="shared" si="24"/>
        <v>1.1619318181818181</v>
      </c>
      <c r="AO64" s="14">
        <f t="shared" si="25"/>
        <v>0.87444608567208271</v>
      </c>
      <c r="AP64" s="15">
        <f t="shared" si="26"/>
        <v>0.10382022471910113</v>
      </c>
      <c r="AQ64" s="15">
        <f t="shared" si="27"/>
        <v>0.44319999999999998</v>
      </c>
      <c r="AR64" s="15">
        <f t="shared" si="28"/>
        <v>1.0756410256410256</v>
      </c>
      <c r="AS64" s="15">
        <f t="shared" si="29"/>
        <v>1.1534090909090908</v>
      </c>
      <c r="AT64" s="15">
        <f t="shared" si="30"/>
        <v>0.98184600272026601</v>
      </c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</row>
    <row r="65" spans="1:58" s="11" customFormat="1" x14ac:dyDescent="0.25">
      <c r="A65" s="11" t="s">
        <v>64</v>
      </c>
      <c r="B65" s="12">
        <v>14121</v>
      </c>
      <c r="C65" s="12">
        <v>758</v>
      </c>
      <c r="D65" s="12">
        <v>374</v>
      </c>
      <c r="E65" s="12">
        <v>156</v>
      </c>
      <c r="F65" s="24">
        <v>4550</v>
      </c>
      <c r="G65" s="24">
        <v>995.92000000000007</v>
      </c>
      <c r="H65" s="13">
        <f t="shared" si="6"/>
        <v>3757</v>
      </c>
      <c r="I65" s="24">
        <f t="shared" si="7"/>
        <v>682</v>
      </c>
      <c r="J65" s="35">
        <v>184</v>
      </c>
      <c r="K65" s="35">
        <v>150</v>
      </c>
      <c r="L65" s="37"/>
      <c r="M65" s="37"/>
      <c r="N65" s="37"/>
      <c r="O65" s="37"/>
      <c r="P65" s="37">
        <v>1882</v>
      </c>
      <c r="Q65" s="37"/>
      <c r="R65" s="35">
        <v>11</v>
      </c>
      <c r="S65" s="35">
        <v>0</v>
      </c>
      <c r="T65" s="35">
        <v>11</v>
      </c>
      <c r="U65" s="35">
        <v>11</v>
      </c>
      <c r="V65" s="37"/>
      <c r="W65" s="37"/>
      <c r="X65" s="37"/>
      <c r="Y65" s="37"/>
      <c r="Z65" s="35">
        <v>725</v>
      </c>
      <c r="AA65" s="35">
        <v>136</v>
      </c>
      <c r="AB65" s="35">
        <v>391</v>
      </c>
      <c r="AC65" s="35">
        <v>273</v>
      </c>
      <c r="AD65" s="35">
        <v>187</v>
      </c>
      <c r="AE65" s="35">
        <v>112</v>
      </c>
      <c r="AF65" s="35">
        <v>0</v>
      </c>
      <c r="AG65" s="35">
        <v>0</v>
      </c>
      <c r="AH65" s="35">
        <v>46</v>
      </c>
      <c r="AI65" s="35">
        <v>303</v>
      </c>
      <c r="AJ65" s="35">
        <v>17</v>
      </c>
      <c r="AK65" s="14">
        <f t="shared" si="22"/>
        <v>0.26605764464273068</v>
      </c>
      <c r="AL65" s="14">
        <f t="shared" si="31"/>
        <v>0.95646437994722955</v>
      </c>
      <c r="AM65" s="14">
        <f t="shared" si="23"/>
        <v>1.0454545454545454</v>
      </c>
      <c r="AN65" s="14">
        <f t="shared" si="24"/>
        <v>1.1987179487179487</v>
      </c>
      <c r="AO65" s="14">
        <f t="shared" si="25"/>
        <v>0.82571428571428573</v>
      </c>
      <c r="AP65" s="15">
        <f t="shared" si="26"/>
        <v>4.8296862828411585E-2</v>
      </c>
      <c r="AQ65" s="15">
        <f t="shared" si="27"/>
        <v>0.17941952506596306</v>
      </c>
      <c r="AR65" s="15">
        <f t="shared" si="28"/>
        <v>0.72994652406417115</v>
      </c>
      <c r="AS65" s="15">
        <f t="shared" si="29"/>
        <v>0.71794871794871795</v>
      </c>
      <c r="AT65" s="15">
        <f t="shared" si="30"/>
        <v>0.68479395935416498</v>
      </c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</row>
    <row r="66" spans="1:58" s="11" customFormat="1" x14ac:dyDescent="0.25">
      <c r="A66" s="11" t="s">
        <v>65</v>
      </c>
      <c r="B66" s="12">
        <v>3923</v>
      </c>
      <c r="C66" s="12">
        <v>403</v>
      </c>
      <c r="D66" s="12">
        <v>163</v>
      </c>
      <c r="E66" s="12">
        <v>88</v>
      </c>
      <c r="F66" s="24">
        <v>958</v>
      </c>
      <c r="G66" s="24">
        <v>543</v>
      </c>
      <c r="H66" s="13">
        <f t="shared" si="6"/>
        <v>713</v>
      </c>
      <c r="I66" s="24">
        <f t="shared" si="7"/>
        <v>460</v>
      </c>
      <c r="J66" s="35">
        <v>104</v>
      </c>
      <c r="K66" s="35">
        <v>95</v>
      </c>
      <c r="L66" s="37"/>
      <c r="M66" s="37"/>
      <c r="N66" s="37"/>
      <c r="O66" s="37"/>
      <c r="P66" s="37"/>
      <c r="Q66" s="37"/>
      <c r="R66" s="35">
        <v>18</v>
      </c>
      <c r="S66" s="35">
        <v>5</v>
      </c>
      <c r="T66" s="35">
        <v>3</v>
      </c>
      <c r="U66" s="35">
        <v>3</v>
      </c>
      <c r="V66" s="37"/>
      <c r="W66" s="37"/>
      <c r="X66" s="37"/>
      <c r="Y66" s="37"/>
      <c r="Z66" s="35">
        <v>241</v>
      </c>
      <c r="AA66" s="35">
        <v>161</v>
      </c>
      <c r="AB66" s="35">
        <v>175</v>
      </c>
      <c r="AC66" s="35">
        <v>169</v>
      </c>
      <c r="AD66" s="35">
        <v>93</v>
      </c>
      <c r="AE66" s="35">
        <v>27</v>
      </c>
      <c r="AF66" s="35">
        <v>0</v>
      </c>
      <c r="AG66" s="35">
        <v>0</v>
      </c>
      <c r="AH66" s="35">
        <v>3</v>
      </c>
      <c r="AI66" s="35">
        <v>76</v>
      </c>
      <c r="AJ66" s="35"/>
      <c r="AK66" s="14">
        <f t="shared" si="22"/>
        <v>0.18174866173846546</v>
      </c>
      <c r="AL66" s="14">
        <f t="shared" si="31"/>
        <v>0.59801488833746896</v>
      </c>
      <c r="AM66" s="14">
        <f t="shared" si="23"/>
        <v>1.0736196319018405</v>
      </c>
      <c r="AN66" s="14">
        <f t="shared" si="24"/>
        <v>1.0568181818181819</v>
      </c>
      <c r="AO66" s="14">
        <f t="shared" si="25"/>
        <v>0.74425887265135704</v>
      </c>
      <c r="AP66" s="15">
        <f t="shared" si="26"/>
        <v>0.11725720112159062</v>
      </c>
      <c r="AQ66" s="15">
        <f t="shared" si="27"/>
        <v>0.39950372208436724</v>
      </c>
      <c r="AR66" s="15">
        <f t="shared" si="28"/>
        <v>1.0368098159509203</v>
      </c>
      <c r="AS66" s="15">
        <f t="shared" si="29"/>
        <v>0.30681818181818182</v>
      </c>
      <c r="AT66" s="15">
        <f t="shared" si="30"/>
        <v>0.84714548802946588</v>
      </c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</row>
    <row r="67" spans="1:58" s="11" customFormat="1" x14ac:dyDescent="0.25">
      <c r="A67" s="11" t="s">
        <v>66</v>
      </c>
      <c r="B67" s="12">
        <v>7844</v>
      </c>
      <c r="C67" s="12">
        <v>472</v>
      </c>
      <c r="D67" s="12">
        <v>218</v>
      </c>
      <c r="E67" s="12">
        <v>111</v>
      </c>
      <c r="F67" s="24">
        <v>1106</v>
      </c>
      <c r="G67" s="24">
        <v>612</v>
      </c>
      <c r="H67" s="13">
        <f t="shared" si="6"/>
        <v>1110</v>
      </c>
      <c r="I67" s="24">
        <f t="shared" si="7"/>
        <v>518</v>
      </c>
      <c r="J67" s="35">
        <v>124</v>
      </c>
      <c r="K67" s="35">
        <v>97</v>
      </c>
      <c r="L67" s="37"/>
      <c r="M67" s="37"/>
      <c r="N67" s="37"/>
      <c r="O67" s="37"/>
      <c r="P67" s="37"/>
      <c r="Q67" s="37"/>
      <c r="R67" s="35">
        <v>7</v>
      </c>
      <c r="S67" s="35">
        <v>6</v>
      </c>
      <c r="T67" s="35">
        <v>3</v>
      </c>
      <c r="U67" s="35">
        <v>3</v>
      </c>
      <c r="V67" s="37"/>
      <c r="W67" s="37"/>
      <c r="X67" s="37"/>
      <c r="Y67" s="37"/>
      <c r="Z67" s="35">
        <v>356</v>
      </c>
      <c r="AA67" s="35">
        <v>125</v>
      </c>
      <c r="AB67" s="35">
        <v>259</v>
      </c>
      <c r="AC67" s="35">
        <v>234</v>
      </c>
      <c r="AD67" s="35">
        <v>137</v>
      </c>
      <c r="AE67" s="35">
        <v>53</v>
      </c>
      <c r="AF67" s="35"/>
      <c r="AG67" s="35"/>
      <c r="AH67" s="35">
        <v>22</v>
      </c>
      <c r="AI67" s="35">
        <v>202</v>
      </c>
      <c r="AJ67" s="35"/>
      <c r="AK67" s="14">
        <f t="shared" si="22"/>
        <v>0.14150943396226415</v>
      </c>
      <c r="AL67" s="14">
        <f t="shared" si="31"/>
        <v>0.75423728813559321</v>
      </c>
      <c r="AM67" s="14">
        <f t="shared" si="23"/>
        <v>1.1880733944954129</v>
      </c>
      <c r="AN67" s="14">
        <f t="shared" si="24"/>
        <v>1.2342342342342343</v>
      </c>
      <c r="AO67" s="14">
        <f t="shared" si="25"/>
        <v>1.003616636528029</v>
      </c>
      <c r="AP67" s="15">
        <f t="shared" si="26"/>
        <v>6.6037735849056603E-2</v>
      </c>
      <c r="AQ67" s="15">
        <f t="shared" si="27"/>
        <v>0.26483050847457629</v>
      </c>
      <c r="AR67" s="15">
        <f t="shared" si="28"/>
        <v>1.073394495412844</v>
      </c>
      <c r="AS67" s="15">
        <f t="shared" si="29"/>
        <v>0.47747747747747749</v>
      </c>
      <c r="AT67" s="15">
        <f t="shared" si="30"/>
        <v>0.84640522875816993</v>
      </c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</row>
    <row r="68" spans="1:58" s="11" customFormat="1" x14ac:dyDescent="0.25">
      <c r="A68" s="11" t="s">
        <v>67</v>
      </c>
      <c r="B68" s="12">
        <v>12151</v>
      </c>
      <c r="C68" s="12">
        <v>774</v>
      </c>
      <c r="D68" s="12">
        <v>399</v>
      </c>
      <c r="E68" s="12">
        <v>205</v>
      </c>
      <c r="F68" s="24">
        <v>2290</v>
      </c>
      <c r="G68" s="24">
        <v>1243.7197513444021</v>
      </c>
      <c r="H68" s="13">
        <f t="shared" si="6"/>
        <v>2111</v>
      </c>
      <c r="I68" s="24">
        <f t="shared" si="7"/>
        <v>923</v>
      </c>
      <c r="J68" s="35">
        <v>173</v>
      </c>
      <c r="K68" s="35">
        <v>167</v>
      </c>
      <c r="L68" s="37"/>
      <c r="M68" s="37"/>
      <c r="N68" s="37"/>
      <c r="O68" s="37"/>
      <c r="P68" s="37"/>
      <c r="Q68" s="37"/>
      <c r="R68" s="35">
        <v>27</v>
      </c>
      <c r="S68" s="35">
        <v>14</v>
      </c>
      <c r="T68" s="35">
        <v>10</v>
      </c>
      <c r="U68" s="35">
        <v>4</v>
      </c>
      <c r="V68" s="37"/>
      <c r="W68" s="37"/>
      <c r="X68" s="37"/>
      <c r="Y68" s="37"/>
      <c r="Z68" s="35">
        <v>785</v>
      </c>
      <c r="AA68" s="35">
        <v>174</v>
      </c>
      <c r="AB68" s="35">
        <v>420</v>
      </c>
      <c r="AC68" s="35">
        <v>337</v>
      </c>
      <c r="AD68" s="35">
        <v>236</v>
      </c>
      <c r="AE68" s="35">
        <v>227</v>
      </c>
      <c r="AF68" s="35">
        <v>0</v>
      </c>
      <c r="AG68" s="35">
        <v>0</v>
      </c>
      <c r="AH68" s="35">
        <v>0</v>
      </c>
      <c r="AI68" s="35">
        <v>460</v>
      </c>
      <c r="AJ68" s="35"/>
      <c r="AK68" s="14">
        <f t="shared" ref="AK68:AK78" si="32">H68/B68</f>
        <v>0.17373055715578964</v>
      </c>
      <c r="AL68" s="14">
        <f t="shared" si="31"/>
        <v>1.0142118863049097</v>
      </c>
      <c r="AM68" s="14">
        <f t="shared" ref="AM68:AM79" si="33">AB68/D68</f>
        <v>1.0526315789473684</v>
      </c>
      <c r="AN68" s="14">
        <f t="shared" ref="AN68:AN79" si="34">AD68/E68</f>
        <v>1.1512195121951219</v>
      </c>
      <c r="AO68" s="14">
        <f t="shared" ref="AO68:AO78" si="35">H68/F68</f>
        <v>0.92183406113537114</v>
      </c>
      <c r="AP68" s="15">
        <f t="shared" ref="AP68:AP79" si="36">I68/B68</f>
        <v>7.5960826269442838E-2</v>
      </c>
      <c r="AQ68" s="15">
        <f t="shared" ref="AQ68:AQ79" si="37">AA68/C68</f>
        <v>0.22480620155038761</v>
      </c>
      <c r="AR68" s="15">
        <f t="shared" ref="AR68:AR79" si="38">AC68/D68</f>
        <v>0.84461152882205515</v>
      </c>
      <c r="AS68" s="15">
        <f t="shared" ref="AS68:AS79" si="39">AE68/E68</f>
        <v>1.1073170731707318</v>
      </c>
      <c r="AT68" s="15">
        <f t="shared" si="30"/>
        <v>0.74212860172259931</v>
      </c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</row>
    <row r="69" spans="1:58" s="11" customFormat="1" x14ac:dyDescent="0.25">
      <c r="A69" s="11" t="s">
        <v>68</v>
      </c>
      <c r="B69" s="12">
        <v>91093</v>
      </c>
      <c r="C69" s="12">
        <v>5663</v>
      </c>
      <c r="D69" s="12">
        <v>2400</v>
      </c>
      <c r="E69" s="12">
        <v>989</v>
      </c>
      <c r="F69" s="24">
        <v>16297</v>
      </c>
      <c r="G69" s="24">
        <v>7432</v>
      </c>
      <c r="H69" s="13">
        <f t="shared" ref="H69:H78" si="40">J69+L69+N69+Z69+AB69+AD69+P69+X69+R69+T69+V69+AF69+AG69+AH69+AI69+AJ69</f>
        <v>13818</v>
      </c>
      <c r="I69" s="24">
        <f t="shared" ref="I69:I78" si="41">K69+M69+O69+AA69+AC69+AE69+Q69+Y69+W69+S69+U69</f>
        <v>6089</v>
      </c>
      <c r="J69" s="35">
        <v>1408</v>
      </c>
      <c r="K69" s="35">
        <v>1010</v>
      </c>
      <c r="L69" s="37">
        <v>27</v>
      </c>
      <c r="M69" s="37">
        <v>26</v>
      </c>
      <c r="N69" s="37"/>
      <c r="O69" s="37"/>
      <c r="P69" s="37">
        <v>30</v>
      </c>
      <c r="Q69" s="37"/>
      <c r="R69" s="35">
        <v>246</v>
      </c>
      <c r="S69" s="35">
        <v>39</v>
      </c>
      <c r="T69" s="35">
        <v>49</v>
      </c>
      <c r="U69" s="35">
        <v>20</v>
      </c>
      <c r="V69" s="37"/>
      <c r="W69" s="37"/>
      <c r="X69" s="37"/>
      <c r="Y69" s="37"/>
      <c r="Z69" s="35">
        <v>4979</v>
      </c>
      <c r="AA69" s="35">
        <v>2488</v>
      </c>
      <c r="AB69" s="35">
        <v>2211</v>
      </c>
      <c r="AC69" s="35">
        <v>2129</v>
      </c>
      <c r="AD69" s="35">
        <v>1074</v>
      </c>
      <c r="AE69" s="35">
        <v>377</v>
      </c>
      <c r="AF69" s="35">
        <v>8</v>
      </c>
      <c r="AG69" s="35">
        <v>3</v>
      </c>
      <c r="AH69" s="35">
        <v>119</v>
      </c>
      <c r="AI69" s="35">
        <v>3554</v>
      </c>
      <c r="AJ69" s="35">
        <v>110</v>
      </c>
      <c r="AK69" s="14">
        <f t="shared" si="32"/>
        <v>0.15169112884634384</v>
      </c>
      <c r="AL69" s="14">
        <f t="shared" ref="AL69:AL79" si="42">Z69/C69</f>
        <v>0.87921596327035145</v>
      </c>
      <c r="AM69" s="14">
        <f t="shared" si="33"/>
        <v>0.92125000000000001</v>
      </c>
      <c r="AN69" s="14">
        <f t="shared" si="34"/>
        <v>1.0859453993933266</v>
      </c>
      <c r="AO69" s="14">
        <f t="shared" si="35"/>
        <v>0.84788611400871328</v>
      </c>
      <c r="AP69" s="15">
        <f t="shared" si="36"/>
        <v>6.6843775043087833E-2</v>
      </c>
      <c r="AQ69" s="15">
        <f t="shared" si="37"/>
        <v>0.43934310436164575</v>
      </c>
      <c r="AR69" s="15">
        <f t="shared" si="38"/>
        <v>0.88708333333333333</v>
      </c>
      <c r="AS69" s="15">
        <f t="shared" si="39"/>
        <v>0.38119312436804853</v>
      </c>
      <c r="AT69" s="15">
        <f t="shared" ref="AT69:AT79" si="43">I69/G69</f>
        <v>0.8192949407965554</v>
      </c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</row>
    <row r="70" spans="1:58" s="11" customFormat="1" x14ac:dyDescent="0.25">
      <c r="A70" s="11" t="s">
        <v>69</v>
      </c>
      <c r="B70" s="12">
        <v>11207</v>
      </c>
      <c r="C70" s="12">
        <v>817</v>
      </c>
      <c r="D70" s="12">
        <v>488</v>
      </c>
      <c r="E70" s="12">
        <v>218</v>
      </c>
      <c r="F70" s="24">
        <v>2355</v>
      </c>
      <c r="G70" s="24">
        <v>1306</v>
      </c>
      <c r="H70" s="13">
        <f t="shared" si="40"/>
        <v>2041</v>
      </c>
      <c r="I70" s="24">
        <f t="shared" si="41"/>
        <v>1228</v>
      </c>
      <c r="J70" s="35">
        <v>187</v>
      </c>
      <c r="K70" s="35">
        <v>150</v>
      </c>
      <c r="L70" s="37"/>
      <c r="M70" s="37"/>
      <c r="N70" s="37"/>
      <c r="O70" s="37"/>
      <c r="P70" s="37"/>
      <c r="Q70" s="37"/>
      <c r="R70" s="35">
        <v>18</v>
      </c>
      <c r="S70" s="35">
        <v>6</v>
      </c>
      <c r="T70" s="35">
        <v>15</v>
      </c>
      <c r="U70" s="35">
        <v>13</v>
      </c>
      <c r="V70" s="37"/>
      <c r="W70" s="37"/>
      <c r="X70" s="37"/>
      <c r="Y70" s="37"/>
      <c r="Z70" s="35">
        <v>755</v>
      </c>
      <c r="AA70" s="35">
        <v>392</v>
      </c>
      <c r="AB70" s="35">
        <v>479</v>
      </c>
      <c r="AC70" s="35">
        <v>476</v>
      </c>
      <c r="AD70" s="35">
        <v>191</v>
      </c>
      <c r="AE70" s="35">
        <v>191</v>
      </c>
      <c r="AF70" s="35">
        <v>0</v>
      </c>
      <c r="AG70" s="35">
        <v>0</v>
      </c>
      <c r="AH70" s="35">
        <v>131</v>
      </c>
      <c r="AI70" s="35">
        <v>265</v>
      </c>
      <c r="AJ70" s="35"/>
      <c r="AK70" s="14">
        <f t="shared" si="32"/>
        <v>0.18211831890782545</v>
      </c>
      <c r="AL70" s="14">
        <f t="shared" si="42"/>
        <v>0.92411260709914322</v>
      </c>
      <c r="AM70" s="14">
        <f t="shared" si="33"/>
        <v>0.98155737704918034</v>
      </c>
      <c r="AN70" s="14">
        <f t="shared" si="34"/>
        <v>0.87614678899082565</v>
      </c>
      <c r="AO70" s="14">
        <f t="shared" si="35"/>
        <v>0.8666666666666667</v>
      </c>
      <c r="AP70" s="15">
        <f t="shared" si="36"/>
        <v>0.10957437315963238</v>
      </c>
      <c r="AQ70" s="15">
        <f t="shared" si="37"/>
        <v>0.47980416156670747</v>
      </c>
      <c r="AR70" s="15">
        <f t="shared" si="38"/>
        <v>0.97540983606557374</v>
      </c>
      <c r="AS70" s="15">
        <f t="shared" si="39"/>
        <v>0.87614678899082565</v>
      </c>
      <c r="AT70" s="15">
        <f t="shared" si="43"/>
        <v>0.9402756508422665</v>
      </c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</row>
    <row r="71" spans="1:58" s="11" customFormat="1" x14ac:dyDescent="0.25">
      <c r="A71" s="11" t="s">
        <v>70</v>
      </c>
      <c r="B71" s="12">
        <v>3781</v>
      </c>
      <c r="C71" s="12">
        <v>246</v>
      </c>
      <c r="D71" s="12">
        <v>138</v>
      </c>
      <c r="E71" s="12">
        <v>64</v>
      </c>
      <c r="F71" s="24">
        <v>766</v>
      </c>
      <c r="G71" s="24">
        <v>418.94</v>
      </c>
      <c r="H71" s="13">
        <f t="shared" si="40"/>
        <v>621</v>
      </c>
      <c r="I71" s="24">
        <f t="shared" si="41"/>
        <v>337</v>
      </c>
      <c r="J71" s="35">
        <v>80</v>
      </c>
      <c r="K71" s="35">
        <v>73</v>
      </c>
      <c r="L71" s="37"/>
      <c r="M71" s="37"/>
      <c r="N71" s="37"/>
      <c r="O71" s="37"/>
      <c r="P71" s="37"/>
      <c r="Q71" s="37"/>
      <c r="R71" s="35">
        <v>11</v>
      </c>
      <c r="S71" s="35">
        <v>11</v>
      </c>
      <c r="T71" s="35">
        <v>1</v>
      </c>
      <c r="U71" s="35">
        <v>1</v>
      </c>
      <c r="V71" s="37"/>
      <c r="W71" s="37"/>
      <c r="X71" s="37"/>
      <c r="Y71" s="37"/>
      <c r="Z71" s="35">
        <v>236</v>
      </c>
      <c r="AA71" s="35">
        <v>120</v>
      </c>
      <c r="AB71" s="35">
        <v>116</v>
      </c>
      <c r="AC71" s="35">
        <v>112</v>
      </c>
      <c r="AD71" s="35">
        <v>63</v>
      </c>
      <c r="AE71" s="35">
        <v>20</v>
      </c>
      <c r="AF71" s="35">
        <v>0</v>
      </c>
      <c r="AG71" s="35">
        <v>0</v>
      </c>
      <c r="AH71" s="35">
        <v>7</v>
      </c>
      <c r="AI71" s="35">
        <v>107</v>
      </c>
      <c r="AJ71" s="35"/>
      <c r="AK71" s="14">
        <f t="shared" si="32"/>
        <v>0.16424226395133562</v>
      </c>
      <c r="AL71" s="14">
        <f t="shared" si="42"/>
        <v>0.95934959349593496</v>
      </c>
      <c r="AM71" s="14">
        <f t="shared" si="33"/>
        <v>0.84057971014492749</v>
      </c>
      <c r="AN71" s="14">
        <f t="shared" si="34"/>
        <v>0.984375</v>
      </c>
      <c r="AO71" s="14">
        <f t="shared" si="35"/>
        <v>0.81070496083550914</v>
      </c>
      <c r="AP71" s="15">
        <f t="shared" si="36"/>
        <v>8.9129859825443011E-2</v>
      </c>
      <c r="AQ71" s="15">
        <f t="shared" si="37"/>
        <v>0.48780487804878048</v>
      </c>
      <c r="AR71" s="15">
        <f t="shared" si="38"/>
        <v>0.81159420289855078</v>
      </c>
      <c r="AS71" s="15">
        <f t="shared" si="39"/>
        <v>0.3125</v>
      </c>
      <c r="AT71" s="15">
        <f t="shared" si="43"/>
        <v>0.80441113285912069</v>
      </c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</row>
    <row r="72" spans="1:58" s="11" customFormat="1" x14ac:dyDescent="0.25">
      <c r="A72" s="11" t="s">
        <v>71</v>
      </c>
      <c r="B72" s="12">
        <v>3947</v>
      </c>
      <c r="C72" s="12">
        <v>283</v>
      </c>
      <c r="D72" s="12">
        <v>169</v>
      </c>
      <c r="E72" s="12">
        <v>83</v>
      </c>
      <c r="F72" s="24">
        <v>901</v>
      </c>
      <c r="G72" s="24">
        <v>529</v>
      </c>
      <c r="H72" s="13">
        <f t="shared" si="40"/>
        <v>704</v>
      </c>
      <c r="I72" s="24">
        <f t="shared" si="41"/>
        <v>432</v>
      </c>
      <c r="J72" s="35">
        <v>90</v>
      </c>
      <c r="K72" s="35">
        <v>90</v>
      </c>
      <c r="L72" s="37"/>
      <c r="M72" s="37"/>
      <c r="N72" s="37"/>
      <c r="O72" s="37"/>
      <c r="P72" s="37"/>
      <c r="Q72" s="37"/>
      <c r="R72" s="35">
        <v>8</v>
      </c>
      <c r="S72" s="35">
        <v>5</v>
      </c>
      <c r="T72" s="35">
        <v>2</v>
      </c>
      <c r="U72" s="35">
        <v>0</v>
      </c>
      <c r="V72" s="37"/>
      <c r="W72" s="37"/>
      <c r="X72" s="37"/>
      <c r="Y72" s="37"/>
      <c r="Z72" s="35">
        <v>288</v>
      </c>
      <c r="AA72" s="35">
        <v>60</v>
      </c>
      <c r="AB72" s="35">
        <v>184</v>
      </c>
      <c r="AC72" s="35">
        <v>184</v>
      </c>
      <c r="AD72" s="35">
        <v>94</v>
      </c>
      <c r="AE72" s="35">
        <v>93</v>
      </c>
      <c r="AF72" s="35">
        <v>0</v>
      </c>
      <c r="AG72" s="35">
        <v>0</v>
      </c>
      <c r="AH72" s="35">
        <v>4</v>
      </c>
      <c r="AI72" s="35">
        <v>34</v>
      </c>
      <c r="AJ72" s="35"/>
      <c r="AK72" s="14">
        <f t="shared" si="32"/>
        <v>0.17836331390929819</v>
      </c>
      <c r="AL72" s="14">
        <f t="shared" si="42"/>
        <v>1.0176678445229681</v>
      </c>
      <c r="AM72" s="14">
        <f t="shared" si="33"/>
        <v>1.0887573964497042</v>
      </c>
      <c r="AN72" s="14">
        <f t="shared" si="34"/>
        <v>1.1325301204819278</v>
      </c>
      <c r="AO72" s="14">
        <f t="shared" si="35"/>
        <v>0.78135405105438405</v>
      </c>
      <c r="AP72" s="15">
        <f t="shared" si="36"/>
        <v>0.10945021535343298</v>
      </c>
      <c r="AQ72" s="15">
        <f t="shared" si="37"/>
        <v>0.21201413427561838</v>
      </c>
      <c r="AR72" s="15">
        <f t="shared" si="38"/>
        <v>1.0887573964497042</v>
      </c>
      <c r="AS72" s="15">
        <f t="shared" si="39"/>
        <v>1.1204819277108433</v>
      </c>
      <c r="AT72" s="15">
        <f t="shared" si="43"/>
        <v>0.81663516068052933</v>
      </c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</row>
    <row r="73" spans="1:58" s="11" customFormat="1" x14ac:dyDescent="0.25">
      <c r="A73" s="11" t="s">
        <v>72</v>
      </c>
      <c r="B73" s="12">
        <v>40606</v>
      </c>
      <c r="C73" s="12">
        <v>2657</v>
      </c>
      <c r="D73" s="12">
        <v>1749</v>
      </c>
      <c r="E73" s="12">
        <v>914</v>
      </c>
      <c r="F73" s="24">
        <v>9223</v>
      </c>
      <c r="G73" s="24">
        <v>5090.4799999999996</v>
      </c>
      <c r="H73" s="13">
        <f t="shared" si="40"/>
        <v>7230</v>
      </c>
      <c r="I73" s="24">
        <f t="shared" si="41"/>
        <v>3935</v>
      </c>
      <c r="J73" s="35">
        <v>887</v>
      </c>
      <c r="K73" s="35">
        <v>758</v>
      </c>
      <c r="L73" s="37">
        <v>12</v>
      </c>
      <c r="M73" s="37">
        <v>12</v>
      </c>
      <c r="N73" s="37"/>
      <c r="O73" s="37"/>
      <c r="P73" s="37">
        <v>254</v>
      </c>
      <c r="Q73" s="37"/>
      <c r="R73" s="35">
        <v>91</v>
      </c>
      <c r="S73" s="35">
        <v>37</v>
      </c>
      <c r="T73" s="35">
        <v>23</v>
      </c>
      <c r="U73" s="35">
        <v>13</v>
      </c>
      <c r="V73" s="37"/>
      <c r="W73" s="37"/>
      <c r="X73" s="37"/>
      <c r="Y73" s="37"/>
      <c r="Z73" s="35">
        <v>2552</v>
      </c>
      <c r="AA73" s="35">
        <v>997</v>
      </c>
      <c r="AB73" s="35">
        <v>1841</v>
      </c>
      <c r="AC73" s="35">
        <v>1632</v>
      </c>
      <c r="AD73" s="35">
        <v>1130</v>
      </c>
      <c r="AE73" s="35">
        <v>486</v>
      </c>
      <c r="AF73" s="35">
        <v>2</v>
      </c>
      <c r="AG73" s="35">
        <v>8</v>
      </c>
      <c r="AH73" s="35">
        <v>44</v>
      </c>
      <c r="AI73" s="35">
        <v>250</v>
      </c>
      <c r="AJ73" s="35">
        <v>136</v>
      </c>
      <c r="AK73" s="14">
        <f t="shared" si="32"/>
        <v>0.17805250455597696</v>
      </c>
      <c r="AL73" s="14">
        <f t="shared" si="42"/>
        <v>0.96048174633044792</v>
      </c>
      <c r="AM73" s="14">
        <f t="shared" si="33"/>
        <v>1.0526014865637507</v>
      </c>
      <c r="AN73" s="14">
        <f t="shared" si="34"/>
        <v>1.2363238512035011</v>
      </c>
      <c r="AO73" s="14">
        <f t="shared" si="35"/>
        <v>0.7839097907405399</v>
      </c>
      <c r="AP73" s="15">
        <f t="shared" si="36"/>
        <v>9.6906861055016502E-2</v>
      </c>
      <c r="AQ73" s="15">
        <f t="shared" si="37"/>
        <v>0.37523522770041401</v>
      </c>
      <c r="AR73" s="15">
        <f t="shared" si="38"/>
        <v>0.93310463121783882</v>
      </c>
      <c r="AS73" s="15">
        <f t="shared" si="39"/>
        <v>0.53172866520787743</v>
      </c>
      <c r="AT73" s="15">
        <f t="shared" si="43"/>
        <v>0.77301158240480272</v>
      </c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</row>
    <row r="74" spans="1:58" s="11" customFormat="1" x14ac:dyDescent="0.25">
      <c r="A74" s="11" t="s">
        <v>73</v>
      </c>
      <c r="B74" s="12">
        <v>8970</v>
      </c>
      <c r="C74" s="12">
        <v>533</v>
      </c>
      <c r="D74" s="12">
        <v>316</v>
      </c>
      <c r="E74" s="12">
        <v>154</v>
      </c>
      <c r="F74" s="24">
        <v>1882</v>
      </c>
      <c r="G74" s="24">
        <v>973.2</v>
      </c>
      <c r="H74" s="13">
        <f t="shared" si="40"/>
        <v>1566</v>
      </c>
      <c r="I74" s="24">
        <f t="shared" si="41"/>
        <v>905</v>
      </c>
      <c r="J74" s="35">
        <v>156</v>
      </c>
      <c r="K74" s="35">
        <v>135</v>
      </c>
      <c r="L74" s="37"/>
      <c r="M74" s="37"/>
      <c r="N74" s="37"/>
      <c r="O74" s="37"/>
      <c r="P74" s="37">
        <v>168</v>
      </c>
      <c r="Q74" s="37"/>
      <c r="R74" s="35">
        <v>10</v>
      </c>
      <c r="S74" s="35">
        <v>9</v>
      </c>
      <c r="T74" s="35">
        <v>1</v>
      </c>
      <c r="U74" s="35">
        <v>1</v>
      </c>
      <c r="V74" s="37"/>
      <c r="W74" s="37"/>
      <c r="X74" s="37"/>
      <c r="Y74" s="37"/>
      <c r="Z74" s="35">
        <v>469</v>
      </c>
      <c r="AA74" s="35">
        <v>306</v>
      </c>
      <c r="AB74" s="35">
        <v>305</v>
      </c>
      <c r="AC74" s="35">
        <v>297</v>
      </c>
      <c r="AD74" s="35">
        <v>162</v>
      </c>
      <c r="AE74" s="35">
        <v>157</v>
      </c>
      <c r="AF74" s="35">
        <v>0</v>
      </c>
      <c r="AG74" s="35">
        <v>1</v>
      </c>
      <c r="AH74" s="35">
        <v>43</v>
      </c>
      <c r="AI74" s="35">
        <v>227</v>
      </c>
      <c r="AJ74" s="35">
        <v>24</v>
      </c>
      <c r="AK74" s="14">
        <f t="shared" si="32"/>
        <v>0.17458193979933109</v>
      </c>
      <c r="AL74" s="14">
        <f t="shared" si="42"/>
        <v>0.87992495309568475</v>
      </c>
      <c r="AM74" s="14">
        <f t="shared" si="33"/>
        <v>0.96518987341772156</v>
      </c>
      <c r="AN74" s="14">
        <f t="shared" si="34"/>
        <v>1.051948051948052</v>
      </c>
      <c r="AO74" s="14">
        <f t="shared" si="35"/>
        <v>0.83209351753453775</v>
      </c>
      <c r="AP74" s="15">
        <f t="shared" si="36"/>
        <v>0.10089186176142698</v>
      </c>
      <c r="AQ74" s="15">
        <f t="shared" si="37"/>
        <v>0.57410881801125702</v>
      </c>
      <c r="AR74" s="15">
        <f t="shared" si="38"/>
        <v>0.939873417721519</v>
      </c>
      <c r="AS74" s="15">
        <f t="shared" si="39"/>
        <v>1.0194805194805194</v>
      </c>
      <c r="AT74" s="15">
        <f t="shared" si="43"/>
        <v>0.929921907110563</v>
      </c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</row>
    <row r="75" spans="1:58" s="11" customFormat="1" x14ac:dyDescent="0.25">
      <c r="A75" s="11" t="s">
        <v>74</v>
      </c>
      <c r="B75" s="12">
        <v>3249</v>
      </c>
      <c r="C75" s="12">
        <v>178</v>
      </c>
      <c r="D75" s="12">
        <v>100</v>
      </c>
      <c r="E75" s="12">
        <v>49</v>
      </c>
      <c r="F75" s="24">
        <v>647</v>
      </c>
      <c r="G75" s="24">
        <v>369</v>
      </c>
      <c r="H75" s="13">
        <f t="shared" si="40"/>
        <v>632</v>
      </c>
      <c r="I75" s="24">
        <f t="shared" si="41"/>
        <v>333</v>
      </c>
      <c r="J75" s="35">
        <v>92</v>
      </c>
      <c r="K75" s="35">
        <v>82</v>
      </c>
      <c r="L75" s="37"/>
      <c r="M75" s="37"/>
      <c r="N75" s="37"/>
      <c r="O75" s="37"/>
      <c r="P75" s="37"/>
      <c r="Q75" s="37"/>
      <c r="R75" s="35">
        <v>12</v>
      </c>
      <c r="S75" s="35">
        <v>6</v>
      </c>
      <c r="T75" s="35">
        <v>4</v>
      </c>
      <c r="U75" s="35">
        <v>4</v>
      </c>
      <c r="V75" s="37"/>
      <c r="W75" s="37"/>
      <c r="X75" s="37"/>
      <c r="Y75" s="37"/>
      <c r="Z75" s="35">
        <v>183</v>
      </c>
      <c r="AA75" s="35">
        <v>114</v>
      </c>
      <c r="AB75" s="35">
        <v>102</v>
      </c>
      <c r="AC75" s="35">
        <v>101</v>
      </c>
      <c r="AD75" s="35">
        <v>59</v>
      </c>
      <c r="AE75" s="35">
        <v>26</v>
      </c>
      <c r="AF75" s="35">
        <v>0</v>
      </c>
      <c r="AG75" s="35">
        <v>0</v>
      </c>
      <c r="AH75" s="35">
        <v>2</v>
      </c>
      <c r="AI75" s="35">
        <v>166</v>
      </c>
      <c r="AJ75" s="35">
        <v>12</v>
      </c>
      <c r="AK75" s="14">
        <f t="shared" si="32"/>
        <v>0.19452139119729148</v>
      </c>
      <c r="AL75" s="14">
        <f t="shared" si="42"/>
        <v>1.0280898876404494</v>
      </c>
      <c r="AM75" s="14">
        <f t="shared" si="33"/>
        <v>1.02</v>
      </c>
      <c r="AN75" s="14">
        <f t="shared" si="34"/>
        <v>1.2040816326530612</v>
      </c>
      <c r="AO75" s="14">
        <f t="shared" si="35"/>
        <v>0.97681607418856264</v>
      </c>
      <c r="AP75" s="15">
        <f t="shared" si="36"/>
        <v>0.10249307479224377</v>
      </c>
      <c r="AQ75" s="15">
        <f t="shared" si="37"/>
        <v>0.6404494382022472</v>
      </c>
      <c r="AR75" s="15">
        <f t="shared" si="38"/>
        <v>1.01</v>
      </c>
      <c r="AS75" s="15">
        <f t="shared" si="39"/>
        <v>0.53061224489795922</v>
      </c>
      <c r="AT75" s="15">
        <f t="shared" si="43"/>
        <v>0.90243902439024393</v>
      </c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</row>
    <row r="76" spans="1:58" s="11" customFormat="1" x14ac:dyDescent="0.25">
      <c r="A76" s="11" t="s">
        <v>75</v>
      </c>
      <c r="B76" s="12">
        <v>52530</v>
      </c>
      <c r="C76" s="12">
        <v>3513</v>
      </c>
      <c r="D76" s="12">
        <v>2188</v>
      </c>
      <c r="E76" s="12">
        <v>1046</v>
      </c>
      <c r="F76" s="24">
        <v>11143</v>
      </c>
      <c r="G76" s="24">
        <v>6537.6</v>
      </c>
      <c r="H76" s="13">
        <f t="shared" si="40"/>
        <v>9641</v>
      </c>
      <c r="I76" s="24">
        <f t="shared" si="41"/>
        <v>5253</v>
      </c>
      <c r="J76" s="35">
        <v>1126</v>
      </c>
      <c r="K76" s="35">
        <v>956</v>
      </c>
      <c r="L76" s="37">
        <v>33</v>
      </c>
      <c r="M76" s="37">
        <v>33</v>
      </c>
      <c r="N76" s="37"/>
      <c r="O76" s="37"/>
      <c r="P76" s="37"/>
      <c r="Q76" s="37"/>
      <c r="R76" s="35">
        <v>183</v>
      </c>
      <c r="S76" s="35">
        <v>88</v>
      </c>
      <c r="T76" s="35">
        <v>33</v>
      </c>
      <c r="U76" s="35">
        <v>33</v>
      </c>
      <c r="V76" s="37"/>
      <c r="W76" s="37"/>
      <c r="X76" s="37"/>
      <c r="Y76" s="37"/>
      <c r="Z76" s="35">
        <v>3113</v>
      </c>
      <c r="AA76" s="35">
        <v>1663</v>
      </c>
      <c r="AB76" s="35">
        <v>2098</v>
      </c>
      <c r="AC76" s="35">
        <v>2023</v>
      </c>
      <c r="AD76" s="35">
        <v>1305</v>
      </c>
      <c r="AE76" s="35">
        <v>457</v>
      </c>
      <c r="AF76" s="35">
        <v>0</v>
      </c>
      <c r="AG76" s="35">
        <v>0</v>
      </c>
      <c r="AH76" s="35">
        <v>141</v>
      </c>
      <c r="AI76" s="35">
        <v>1609</v>
      </c>
      <c r="AJ76" s="35"/>
      <c r="AK76" s="14">
        <f t="shared" si="32"/>
        <v>0.18353321911288786</v>
      </c>
      <c r="AL76" s="14">
        <f t="shared" si="42"/>
        <v>0.88613720466837465</v>
      </c>
      <c r="AM76" s="14">
        <f t="shared" si="33"/>
        <v>0.9588665447897623</v>
      </c>
      <c r="AN76" s="14">
        <f t="shared" si="34"/>
        <v>1.2476099426386233</v>
      </c>
      <c r="AO76" s="14">
        <f t="shared" si="35"/>
        <v>0.86520685632235483</v>
      </c>
      <c r="AP76" s="15">
        <f t="shared" si="36"/>
        <v>0.1</v>
      </c>
      <c r="AQ76" s="15">
        <f t="shared" si="37"/>
        <v>0.47338457159123254</v>
      </c>
      <c r="AR76" s="15">
        <f t="shared" si="38"/>
        <v>0.92458866544789764</v>
      </c>
      <c r="AS76" s="15">
        <f t="shared" si="39"/>
        <v>0.43690248565965584</v>
      </c>
      <c r="AT76" s="15">
        <f t="shared" si="43"/>
        <v>0.80350587371512472</v>
      </c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</row>
    <row r="77" spans="1:58" s="11" customFormat="1" x14ac:dyDescent="0.25">
      <c r="A77" s="11" t="s">
        <v>76</v>
      </c>
      <c r="B77" s="12">
        <v>13535</v>
      </c>
      <c r="C77" s="12">
        <v>760</v>
      </c>
      <c r="D77" s="12">
        <v>446</v>
      </c>
      <c r="E77" s="12">
        <v>208</v>
      </c>
      <c r="F77" s="24">
        <v>2354</v>
      </c>
      <c r="G77" s="24">
        <v>1276</v>
      </c>
      <c r="H77" s="13">
        <f t="shared" si="40"/>
        <v>1734</v>
      </c>
      <c r="I77" s="24">
        <f t="shared" si="41"/>
        <v>1001</v>
      </c>
      <c r="J77" s="35">
        <v>176</v>
      </c>
      <c r="K77" s="35">
        <v>135</v>
      </c>
      <c r="L77" s="37"/>
      <c r="M77" s="37"/>
      <c r="N77" s="37"/>
      <c r="O77" s="37"/>
      <c r="P77" s="37"/>
      <c r="Q77" s="37"/>
      <c r="R77" s="35">
        <v>14</v>
      </c>
      <c r="S77" s="35">
        <v>9</v>
      </c>
      <c r="T77" s="35">
        <v>1</v>
      </c>
      <c r="U77" s="35">
        <v>0</v>
      </c>
      <c r="V77" s="37"/>
      <c r="W77" s="37"/>
      <c r="X77" s="37"/>
      <c r="Y77" s="37"/>
      <c r="Z77" s="35">
        <v>675</v>
      </c>
      <c r="AA77" s="35">
        <v>350</v>
      </c>
      <c r="AB77" s="35">
        <v>442</v>
      </c>
      <c r="AC77" s="35">
        <v>376</v>
      </c>
      <c r="AD77" s="35">
        <v>204</v>
      </c>
      <c r="AE77" s="35">
        <v>131</v>
      </c>
      <c r="AF77" s="35">
        <v>0</v>
      </c>
      <c r="AG77" s="35">
        <v>1</v>
      </c>
      <c r="AH77" s="35">
        <v>23</v>
      </c>
      <c r="AI77" s="35">
        <v>181</v>
      </c>
      <c r="AJ77" s="35">
        <v>17</v>
      </c>
      <c r="AK77" s="14">
        <f t="shared" si="32"/>
        <v>0.12811230144070926</v>
      </c>
      <c r="AL77" s="14">
        <f t="shared" si="42"/>
        <v>0.88815789473684215</v>
      </c>
      <c r="AM77" s="14">
        <f t="shared" si="33"/>
        <v>0.99103139013452912</v>
      </c>
      <c r="AN77" s="14">
        <f t="shared" si="34"/>
        <v>0.98076923076923073</v>
      </c>
      <c r="AO77" s="14">
        <f t="shared" si="35"/>
        <v>0.73661852166525066</v>
      </c>
      <c r="AP77" s="15">
        <f t="shared" si="36"/>
        <v>7.3956409309198376E-2</v>
      </c>
      <c r="AQ77" s="15">
        <f t="shared" si="37"/>
        <v>0.46052631578947367</v>
      </c>
      <c r="AR77" s="15">
        <f t="shared" si="38"/>
        <v>0.84304932735426008</v>
      </c>
      <c r="AS77" s="15">
        <f t="shared" si="39"/>
        <v>0.62980769230769229</v>
      </c>
      <c r="AT77" s="15">
        <f t="shared" si="43"/>
        <v>0.78448275862068961</v>
      </c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</row>
    <row r="78" spans="1:58" s="11" customFormat="1" x14ac:dyDescent="0.25">
      <c r="A78" s="11" t="s">
        <v>77</v>
      </c>
      <c r="B78" s="12">
        <v>25550</v>
      </c>
      <c r="C78" s="12">
        <v>1482</v>
      </c>
      <c r="D78" s="12">
        <v>725</v>
      </c>
      <c r="E78" s="12">
        <v>308</v>
      </c>
      <c r="F78" s="24">
        <v>4506</v>
      </c>
      <c r="G78" s="24">
        <v>2238</v>
      </c>
      <c r="H78" s="13">
        <f t="shared" si="40"/>
        <v>3920</v>
      </c>
      <c r="I78" s="24">
        <f t="shared" si="41"/>
        <v>1898</v>
      </c>
      <c r="J78" s="35">
        <v>448</v>
      </c>
      <c r="K78" s="35">
        <v>414</v>
      </c>
      <c r="L78" s="37"/>
      <c r="M78" s="37"/>
      <c r="N78" s="37"/>
      <c r="O78" s="37"/>
      <c r="P78" s="37"/>
      <c r="Q78" s="37"/>
      <c r="R78" s="35">
        <v>24</v>
      </c>
      <c r="S78" s="35">
        <v>18</v>
      </c>
      <c r="T78" s="35">
        <v>24</v>
      </c>
      <c r="U78" s="35">
        <v>16</v>
      </c>
      <c r="V78" s="37"/>
      <c r="W78" s="37"/>
      <c r="X78" s="37"/>
      <c r="Y78" s="37"/>
      <c r="Z78" s="35">
        <v>1377</v>
      </c>
      <c r="AA78" s="35">
        <v>652</v>
      </c>
      <c r="AB78" s="35">
        <v>720</v>
      </c>
      <c r="AC78" s="35">
        <v>665</v>
      </c>
      <c r="AD78" s="35">
        <v>370</v>
      </c>
      <c r="AE78" s="35">
        <v>133</v>
      </c>
      <c r="AF78" s="35"/>
      <c r="AG78" s="35">
        <v>2</v>
      </c>
      <c r="AH78" s="35">
        <v>122</v>
      </c>
      <c r="AI78" s="35">
        <v>641</v>
      </c>
      <c r="AJ78" s="35">
        <v>192</v>
      </c>
      <c r="AK78" s="14">
        <f t="shared" si="32"/>
        <v>0.15342465753424658</v>
      </c>
      <c r="AL78" s="14">
        <f t="shared" si="42"/>
        <v>0.92914979757085026</v>
      </c>
      <c r="AM78" s="14">
        <f t="shared" si="33"/>
        <v>0.99310344827586206</v>
      </c>
      <c r="AN78" s="14">
        <f t="shared" si="34"/>
        <v>1.2012987012987013</v>
      </c>
      <c r="AO78" s="14">
        <f t="shared" si="35"/>
        <v>0.86995117620949847</v>
      </c>
      <c r="AP78" s="15">
        <f t="shared" si="36"/>
        <v>7.4285714285714288E-2</v>
      </c>
      <c r="AQ78" s="15">
        <f t="shared" si="37"/>
        <v>0.4399460188933873</v>
      </c>
      <c r="AR78" s="15">
        <f t="shared" si="38"/>
        <v>0.91724137931034477</v>
      </c>
      <c r="AS78" s="15">
        <f t="shared" si="39"/>
        <v>0.43181818181818182</v>
      </c>
      <c r="AT78" s="15">
        <f t="shared" si="43"/>
        <v>0.84807864164432534</v>
      </c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</row>
    <row r="79" spans="1:58" s="9" customFormat="1" x14ac:dyDescent="0.25">
      <c r="A79" s="9" t="s">
        <v>78</v>
      </c>
      <c r="B79" s="19">
        <v>2318822</v>
      </c>
      <c r="C79" s="19">
        <v>148480</v>
      </c>
      <c r="D79" s="19">
        <v>79110</v>
      </c>
      <c r="E79" s="19">
        <v>34996</v>
      </c>
      <c r="F79" s="25">
        <f>SUM(F4:F78)</f>
        <v>494759</v>
      </c>
      <c r="G79" s="25">
        <f>SUM(G4:G78)</f>
        <v>264616.49453757278</v>
      </c>
      <c r="H79" s="20">
        <f>SUM(H4:H78)</f>
        <v>429640</v>
      </c>
      <c r="I79" s="44">
        <f>SUM(I4:I78)</f>
        <v>190226</v>
      </c>
      <c r="J79" s="40">
        <f t="shared" ref="J79:P79" si="44">SUM(J4:J78)</f>
        <v>68070</v>
      </c>
      <c r="K79" s="41">
        <f t="shared" si="44"/>
        <v>47274</v>
      </c>
      <c r="L79" s="41">
        <f t="shared" si="44"/>
        <v>886</v>
      </c>
      <c r="M79" s="41">
        <f t="shared" si="44"/>
        <v>800</v>
      </c>
      <c r="N79" s="41">
        <f t="shared" si="44"/>
        <v>260</v>
      </c>
      <c r="O79" s="41">
        <f t="shared" si="44"/>
        <v>260</v>
      </c>
      <c r="P79" s="41">
        <f t="shared" si="44"/>
        <v>10908</v>
      </c>
      <c r="Q79" s="40">
        <f t="shared" ref="Q79:S79" si="45">SUM(Q4:Q78)</f>
        <v>681</v>
      </c>
      <c r="R79" s="40">
        <f>SUM(R4:R78)</f>
        <v>7029</v>
      </c>
      <c r="S79" s="40">
        <f t="shared" si="45"/>
        <v>1807</v>
      </c>
      <c r="T79" s="40">
        <f>SUM(T4:T78)</f>
        <v>1288</v>
      </c>
      <c r="U79" s="40">
        <f>SUM(U4:U78)</f>
        <v>815</v>
      </c>
      <c r="V79" s="40">
        <f t="shared" ref="V79:W79" si="46">SUM(V4:V78)</f>
        <v>751</v>
      </c>
      <c r="W79" s="40">
        <f t="shared" si="46"/>
        <v>0</v>
      </c>
      <c r="X79" s="40">
        <f>SUM(X4:X78)</f>
        <v>73</v>
      </c>
      <c r="Y79" s="40">
        <f t="shared" ref="Y79" si="47">SUM(Y4:Y78)</f>
        <v>43</v>
      </c>
      <c r="Z79" s="42">
        <f t="shared" ref="Z79:AD79" si="48">SUM(Z4:Z78)</f>
        <v>138395</v>
      </c>
      <c r="AA79" s="40">
        <f t="shared" si="48"/>
        <v>52053</v>
      </c>
      <c r="AB79" s="40">
        <f t="shared" si="48"/>
        <v>81218</v>
      </c>
      <c r="AC79" s="40">
        <f t="shared" si="48"/>
        <v>65650</v>
      </c>
      <c r="AD79" s="43">
        <f t="shared" si="48"/>
        <v>40004</v>
      </c>
      <c r="AE79" s="40">
        <f>SUM(AE4:AE78)</f>
        <v>20843</v>
      </c>
      <c r="AF79" s="40">
        <f t="shared" ref="AF79:AH79" si="49">SUM(AF4:AF78)</f>
        <v>89</v>
      </c>
      <c r="AG79" s="40">
        <f t="shared" si="49"/>
        <v>217</v>
      </c>
      <c r="AH79" s="40">
        <f t="shared" si="49"/>
        <v>3484</v>
      </c>
      <c r="AI79" s="40">
        <f>SUM(AI4:AI78)</f>
        <v>73343</v>
      </c>
      <c r="AJ79" s="40">
        <f>SUM(AJ4:AJ78)</f>
        <v>3625</v>
      </c>
      <c r="AK79" s="21">
        <f>H79/B79</f>
        <v>0.18528373458592337</v>
      </c>
      <c r="AL79" s="21">
        <f t="shared" si="42"/>
        <v>0.93207839439655171</v>
      </c>
      <c r="AM79" s="21">
        <f t="shared" si="33"/>
        <v>1.0266464416635066</v>
      </c>
      <c r="AN79" s="21">
        <f t="shared" si="34"/>
        <v>1.1431020688078637</v>
      </c>
      <c r="AO79" s="21">
        <f>H79/F79</f>
        <v>0.86838238415066726</v>
      </c>
      <c r="AP79" s="22">
        <f t="shared" si="36"/>
        <v>8.2035619810403734E-2</v>
      </c>
      <c r="AQ79" s="22">
        <f t="shared" si="37"/>
        <v>0.35057246767241379</v>
      </c>
      <c r="AR79" s="22">
        <f t="shared" si="38"/>
        <v>0.82985716091518136</v>
      </c>
      <c r="AS79" s="22">
        <f t="shared" si="39"/>
        <v>0.59558235226883072</v>
      </c>
      <c r="AT79" s="22">
        <f t="shared" si="43"/>
        <v>0.71887431028223336</v>
      </c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</row>
    <row r="81" spans="1:39" x14ac:dyDescent="0.25">
      <c r="A81" s="48" t="s">
        <v>118</v>
      </c>
      <c r="B81" s="48"/>
      <c r="C81" s="48"/>
      <c r="D81" s="48"/>
      <c r="E81" s="48"/>
      <c r="F81" s="29"/>
      <c r="G81" s="29"/>
      <c r="H81" s="29"/>
      <c r="I81" s="29"/>
      <c r="J81" s="29"/>
      <c r="K81" s="29"/>
      <c r="L81" s="29"/>
      <c r="M81" s="2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9"/>
      <c r="AA81" s="2"/>
      <c r="AB81" s="29"/>
      <c r="AC81" s="29"/>
      <c r="AD81" s="2"/>
      <c r="AE81" s="2"/>
      <c r="AF81" s="2"/>
      <c r="AG81" s="2"/>
      <c r="AH81" s="2"/>
      <c r="AI81" s="2"/>
      <c r="AJ81" s="2"/>
    </row>
    <row r="82" spans="1:39" x14ac:dyDescent="0.25">
      <c r="A82" t="s">
        <v>106</v>
      </c>
    </row>
    <row r="83" spans="1:39" x14ac:dyDescent="0.25">
      <c r="A83" s="67" t="s">
        <v>79</v>
      </c>
      <c r="B83" s="67"/>
      <c r="C83" s="67"/>
      <c r="D83" s="67"/>
      <c r="E83" s="67"/>
      <c r="F83" s="67"/>
      <c r="G83" s="67"/>
      <c r="H83" s="30"/>
    </row>
    <row r="84" spans="1:39" x14ac:dyDescent="0.25">
      <c r="A84" s="49" t="s">
        <v>97</v>
      </c>
      <c r="B84" s="49"/>
      <c r="C84" s="49"/>
      <c r="D84" s="49"/>
      <c r="E84" s="49"/>
      <c r="F84" s="49"/>
      <c r="G84" s="49"/>
      <c r="H84" s="30"/>
    </row>
    <row r="85" spans="1:39" x14ac:dyDescent="0.25">
      <c r="A85" s="49" t="s">
        <v>104</v>
      </c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31"/>
      <c r="AG85" s="31"/>
      <c r="AH85" s="31"/>
      <c r="AI85" s="31"/>
      <c r="AJ85" s="34"/>
    </row>
    <row r="86" spans="1:39" x14ac:dyDescent="0.25">
      <c r="A86" s="30" t="s">
        <v>98</v>
      </c>
      <c r="B86" s="30"/>
      <c r="C86" s="30"/>
      <c r="D86" s="30"/>
    </row>
    <row r="87" spans="1:39" x14ac:dyDescent="0.25">
      <c r="A87" s="49" t="s">
        <v>103</v>
      </c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</row>
    <row r="88" spans="1:39" x14ac:dyDescent="0.25">
      <c r="A88" t="s">
        <v>112</v>
      </c>
    </row>
    <row r="90" spans="1:39" x14ac:dyDescent="0.25">
      <c r="F90" s="26"/>
    </row>
  </sheetData>
  <dataConsolidate/>
  <mergeCells count="24">
    <mergeCell ref="J1:AJ1"/>
    <mergeCell ref="A87:AM87"/>
    <mergeCell ref="A85:AE85"/>
    <mergeCell ref="A1:A3"/>
    <mergeCell ref="F1:G2"/>
    <mergeCell ref="B1:E2"/>
    <mergeCell ref="H1:I2"/>
    <mergeCell ref="AK2:AO2"/>
    <mergeCell ref="AK1:AT1"/>
    <mergeCell ref="AD2:AE2"/>
    <mergeCell ref="J2:K2"/>
    <mergeCell ref="L2:M2"/>
    <mergeCell ref="N2:O2"/>
    <mergeCell ref="Z2:AA2"/>
    <mergeCell ref="A83:G83"/>
    <mergeCell ref="A84:G84"/>
    <mergeCell ref="AB2:AC2"/>
    <mergeCell ref="AP2:AT2"/>
    <mergeCell ref="R2:S2"/>
    <mergeCell ref="T2:U2"/>
    <mergeCell ref="A81:E81"/>
    <mergeCell ref="X2:Y2"/>
    <mergeCell ref="P2:Q2"/>
    <mergeCell ref="V2:W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2021-05-25T22:30:50Z</dcterms:modified>
</cp:coreProperties>
</file>