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6" i="4" l="1"/>
  <c r="BR79" i="4"/>
  <c r="BQ79" i="4"/>
  <c r="BW9" i="4"/>
  <c r="BX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G79" i="4" l="1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E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F79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<sst xmlns="http://schemas.openxmlformats.org/spreadsheetml/2006/main" count="202" uniqueCount="135">
  <si>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</si>
  <si>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</si>
  <si>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</si>
  <si>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</si>
  <si>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</si>
  <si>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</si>
  <si>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</si>
  <si>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</si>
  <si>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</si>
  <si>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</si>
  <si>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</si>
  <si>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</si>
  <si>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</si>
  <si>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</si>
  <si>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</si>
  <si>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</si>
  <si>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</si>
  <si>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</si>
  <si>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</si>
  <si>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</si>
  <si>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</si>
  <si>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</si>
  <si>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</si>
  <si>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</si>
  <si>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</si>
  <si>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</si>
  <si>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</si>
  <si>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</si>
  <si>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</si>
  <si>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</si>
  <si>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</si>
  <si>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</si>
  <si>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</si>
  <si>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</si>
  <si>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</si>
  <si>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</si>
  <si>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</si>
  <si>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</si>
  <si>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</si>
  <si>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</si>
  <si>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</si>
  <si>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</si>
  <si>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</si>
  <si>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</si>
  <si>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</si>
  <si>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</si>
  <si>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</si>
  <si>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</si>
  <si>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</si>
  <si>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</si>
  <si>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</si>
  <si>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</si>
  <si>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</si>
  <si>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</si>
  <si>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</si>
  <si>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</si>
  <si>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</si>
  <si>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</si>
  <si>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</si>
  <si>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</si>
  <si>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</si>
  <si>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</si>
  <si>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</si>
  <si>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</si>
  <si>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</si>
  <si>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</si>
  <si>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</si>
  <si>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</si>
  <si>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</si>
  <si>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</si>
  <si>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</si>
  <si>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</si>
  <si>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</si>
  <si>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</si>
  <si>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</si>
  <si>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</si>
  <si>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</si>
  <si>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</si>
  <si>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</si>
  <si>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</si>
  <si>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</si>
  <si>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</si>
  <si>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</si>
  <si>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</si>
  <si>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</si>
  <si>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</si>
  <si>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</si>
  <si>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</si>
  <si>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</si>
  <si>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</si>
  <si>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</si>
  <si>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</si>
  <si>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</si>
  <si>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</si>
  <si>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</si>
  <si>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</si>
  <si>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</si>
  <si>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</si>
  <si>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</si>
  <si>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</si>
  <si>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</si>
  <si>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</si>
  <si>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</si>
  <si>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</si>
  <si>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</si>
  <si>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</si>
  <si>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</si>
  <si>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</si>
  <si>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</si>
  <si>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</si>
  <si>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</si>
  <si>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</si>
  <si>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</si>
  <si>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</si>
  <si>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</si>
  <si>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</si>
  <si>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</si>
  <si>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</si>
  <si>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</si>
  <si>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</si>
  <si>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</si>
  <si>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</si>
  <si>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</si>
  <si>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</si>
  <si>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</si>
  <si>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</si>
  <si>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</si>
  <si>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</si>
  <si>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</si>
  <si>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</si>
  <si>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</si>
  <si>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</si>
  <si>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</si>
  <si>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</si>
  <si>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28.06.2021)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</si>
</sst>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abSelected="1" zoomScale="80" zoomScaleNormal="80" workbookViewId="0">
      <pane xSplit="1" topLeftCell="BP1" activePane="topRight" state="frozen"/>
      <selection pane="topRight" activeCell="BX78" sqref="BX4:BX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0937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332031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69" width="5.88671875" style="34" customWidth="1"/>
    <col min="70" max="70" width="10.6640625" style="34" customWidth="1"/>
    <col min="71" max="71" width="12.109375" style="1" bestFit="1" customWidth="1"/>
    <col min="72" max="72" width="10.109375" style="1" bestFit="1" customWidth="1"/>
    <col min="73" max="73" width="12.109375" style="1" customWidth="1"/>
    <col min="74" max="74" width="13.33203125" style="1" customWidth="1"/>
    <col min="75" max="75" width="12" style="1" customWidth="1"/>
    <col min="76" max="76" width="10.88671875" customWidth="1"/>
    <col min="77" max="78" width="10.33203125" bestFit="1" customWidth="1"/>
    <col min="79" max="79" width="10.6640625" bestFit="1" customWidth="1"/>
    <col min="80" max="80" width="12.33203125" customWidth="1"/>
    <col min="81" max="92" width="9.109375" style="4"/>
  </cols>
  <sheetData>
    <row r="1" spans="1:92" x14ac:dyDescent="0.3">
      <c r="A1" s="54" t="s">
        <v>2</v>
      </c>
      <c r="B1" s="56" t="s">
        <v>99</v>
      </c>
      <c r="C1" s="56"/>
      <c r="D1" s="56"/>
      <c r="E1" s="56"/>
      <c r="F1" s="55" t="s">
        <v>90</v>
      </c>
      <c r="G1" s="55"/>
      <c r="H1" s="55" t="s">
        <v>91</v>
      </c>
      <c r="I1" s="57"/>
      <c r="J1" s="50" t="s">
        <v>102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60" t="s">
        <v>101</v>
      </c>
      <c r="BT1" s="61"/>
      <c r="BU1" s="61"/>
      <c r="BV1" s="61"/>
      <c r="BW1" s="61"/>
      <c r="BX1" s="61"/>
      <c r="BY1" s="61"/>
      <c r="BZ1" s="61"/>
      <c r="CA1" s="61"/>
      <c r="CB1" s="61"/>
    </row>
    <row r="2" spans="1:92" ht="81" customHeight="1" x14ac:dyDescent="0.3">
      <c r="A2" s="54"/>
      <c r="B2" s="56"/>
      <c r="C2" s="56"/>
      <c r="D2" s="56"/>
      <c r="E2" s="56"/>
      <c r="F2" s="55"/>
      <c r="G2" s="55"/>
      <c r="H2" s="55"/>
      <c r="I2" s="57"/>
      <c r="J2" s="53" t="s">
        <v>86</v>
      </c>
      <c r="K2" s="53"/>
      <c r="L2" s="53" t="s">
        <v>0</v>
      </c>
      <c r="M2" s="53"/>
      <c r="N2" s="53" t="s">
        <v>89</v>
      </c>
      <c r="O2" s="53"/>
      <c r="P2" s="53" t="s">
        <v>107</v>
      </c>
      <c r="Q2" s="53"/>
      <c r="R2" s="53" t="s">
        <v>110</v>
      </c>
      <c r="S2" s="53"/>
      <c r="T2" s="53" t="s">
        <v>109</v>
      </c>
      <c r="U2" s="53"/>
      <c r="V2" s="50" t="s">
        <v>83</v>
      </c>
      <c r="W2" s="50"/>
      <c r="X2" s="50" t="s">
        <v>84</v>
      </c>
      <c r="Y2" s="50"/>
      <c r="Z2" s="50" t="s">
        <v>85</v>
      </c>
      <c r="AA2" s="50"/>
      <c r="AB2" s="53" t="s">
        <v>114</v>
      </c>
      <c r="AC2" s="53"/>
      <c r="AD2" s="53" t="s">
        <v>112</v>
      </c>
      <c r="AE2" s="53"/>
      <c r="AF2" s="53" t="s">
        <v>130</v>
      </c>
      <c r="AG2" s="53"/>
      <c r="AH2" s="53" t="s">
        <v>131</v>
      </c>
      <c r="AI2" s="53"/>
      <c r="AJ2" s="53" t="s">
        <v>113</v>
      </c>
      <c r="AK2" s="53"/>
      <c r="AL2" s="53" t="s">
        <v>120</v>
      </c>
      <c r="AM2" s="53"/>
      <c r="AN2" s="53" t="s">
        <v>123</v>
      </c>
      <c r="AO2" s="53"/>
      <c r="AP2" s="53" t="s">
        <v>124</v>
      </c>
      <c r="AQ2" s="53"/>
      <c r="AR2" s="53" t="s">
        <v>115</v>
      </c>
      <c r="AS2" s="53"/>
      <c r="AT2" s="53" t="s">
        <v>116</v>
      </c>
      <c r="AU2" s="53"/>
      <c r="AV2" s="53" t="s">
        <v>119</v>
      </c>
      <c r="AW2" s="53"/>
      <c r="AX2" s="53" t="s">
        <v>117</v>
      </c>
      <c r="AY2" s="53"/>
      <c r="AZ2" s="53" t="s">
        <v>108</v>
      </c>
      <c r="BA2" s="53"/>
      <c r="BB2" s="53" t="s">
        <v>121</v>
      </c>
      <c r="BC2" s="53"/>
      <c r="BD2" s="53" t="s">
        <v>125</v>
      </c>
      <c r="BE2" s="53"/>
      <c r="BF2" s="53" t="s">
        <v>126</v>
      </c>
      <c r="BG2" s="53"/>
      <c r="BH2" s="53" t="s">
        <v>122</v>
      </c>
      <c r="BI2" s="53"/>
      <c r="BJ2" s="53" t="s">
        <v>127</v>
      </c>
      <c r="BK2" s="53"/>
      <c r="BL2" s="53" t="s">
        <v>128</v>
      </c>
      <c r="BM2" s="53"/>
      <c r="BN2" s="53" t="s">
        <v>129</v>
      </c>
      <c r="BO2" s="53"/>
      <c r="BP2" s="64" t="s">
        <v>118</v>
      </c>
      <c r="BQ2" s="65"/>
      <c r="BR2" s="35" t="s">
        <v>132</v>
      </c>
      <c r="BS2" s="58" t="s">
        <v>94</v>
      </c>
      <c r="BT2" s="59"/>
      <c r="BU2" s="59"/>
      <c r="BV2" s="59"/>
      <c r="BW2" s="59"/>
      <c r="BX2" s="63" t="s">
        <v>95</v>
      </c>
      <c r="BY2" s="63"/>
      <c r="BZ2" s="63"/>
      <c r="CA2" s="63"/>
      <c r="CB2" s="63"/>
    </row>
    <row r="3" spans="1:92" s="13" customFormat="1" ht="24" x14ac:dyDescent="0.3">
      <c r="A3" s="54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35" t="s">
        <v>87</v>
      </c>
      <c r="K3" s="35" t="s">
        <v>88</v>
      </c>
      <c r="L3" s="35" t="s">
        <v>87</v>
      </c>
      <c r="M3" s="35" t="s">
        <v>88</v>
      </c>
      <c r="N3" s="35" t="s">
        <v>87</v>
      </c>
      <c r="O3" s="35" t="s">
        <v>88</v>
      </c>
      <c r="P3" s="35" t="s">
        <v>87</v>
      </c>
      <c r="Q3" s="35" t="s">
        <v>88</v>
      </c>
      <c r="R3" s="35" t="s">
        <v>87</v>
      </c>
      <c r="S3" s="35" t="s">
        <v>88</v>
      </c>
      <c r="T3" s="35" t="s">
        <v>87</v>
      </c>
      <c r="U3" s="35" t="s">
        <v>88</v>
      </c>
      <c r="V3" s="35" t="s">
        <v>87</v>
      </c>
      <c r="W3" s="35" t="s">
        <v>88</v>
      </c>
      <c r="X3" s="35" t="s">
        <v>87</v>
      </c>
      <c r="Y3" s="35" t="s">
        <v>88</v>
      </c>
      <c r="Z3" s="35" t="s">
        <v>87</v>
      </c>
      <c r="AA3" s="35" t="s">
        <v>88</v>
      </c>
      <c r="AB3" s="35" t="s">
        <v>87</v>
      </c>
      <c r="AC3" s="35" t="s">
        <v>88</v>
      </c>
      <c r="AD3" s="35" t="s">
        <v>87</v>
      </c>
      <c r="AE3" s="35" t="s">
        <v>88</v>
      </c>
      <c r="AF3" s="35" t="s">
        <v>87</v>
      </c>
      <c r="AG3" s="35" t="s">
        <v>88</v>
      </c>
      <c r="AH3" s="35" t="s">
        <v>87</v>
      </c>
      <c r="AI3" s="35" t="s">
        <v>88</v>
      </c>
      <c r="AJ3" s="35" t="s">
        <v>87</v>
      </c>
      <c r="AK3" s="35" t="s">
        <v>88</v>
      </c>
      <c r="AL3" s="35" t="s">
        <v>87</v>
      </c>
      <c r="AM3" s="35" t="s">
        <v>88</v>
      </c>
      <c r="AN3" s="35" t="s">
        <v>87</v>
      </c>
      <c r="AO3" s="35" t="s">
        <v>88</v>
      </c>
      <c r="AP3" s="35" t="s">
        <v>87</v>
      </c>
      <c r="AQ3" s="35" t="s">
        <v>88</v>
      </c>
      <c r="AR3" s="35" t="s">
        <v>87</v>
      </c>
      <c r="AS3" s="35" t="s">
        <v>88</v>
      </c>
      <c r="AT3" s="35" t="s">
        <v>87</v>
      </c>
      <c r="AU3" s="35" t="s">
        <v>88</v>
      </c>
      <c r="AV3" s="35" t="s">
        <v>87</v>
      </c>
      <c r="AW3" s="35" t="s">
        <v>88</v>
      </c>
      <c r="AX3" s="35" t="s">
        <v>87</v>
      </c>
      <c r="AY3" s="35" t="s">
        <v>88</v>
      </c>
      <c r="AZ3" s="35" t="s">
        <v>87</v>
      </c>
      <c r="BA3" s="35" t="s">
        <v>88</v>
      </c>
      <c r="BB3" s="35" t="s">
        <v>87</v>
      </c>
      <c r="BC3" s="35" t="s">
        <v>88</v>
      </c>
      <c r="BD3" s="35" t="s">
        <v>87</v>
      </c>
      <c r="BE3" s="35" t="s">
        <v>88</v>
      </c>
      <c r="BF3" s="35" t="s">
        <v>87</v>
      </c>
      <c r="BG3" s="35" t="s">
        <v>88</v>
      </c>
      <c r="BH3" s="35" t="s">
        <v>87</v>
      </c>
      <c r="BI3" s="35" t="s">
        <v>88</v>
      </c>
      <c r="BJ3" s="35" t="s">
        <v>87</v>
      </c>
      <c r="BK3" s="35" t="s">
        <v>88</v>
      </c>
      <c r="BL3" s="35" t="s">
        <v>87</v>
      </c>
      <c r="BM3" s="35" t="s">
        <v>88</v>
      </c>
      <c r="BN3" s="35" t="s">
        <v>87</v>
      </c>
      <c r="BO3" s="35" t="s">
        <v>88</v>
      </c>
      <c r="BP3" s="35" t="s">
        <v>87</v>
      </c>
      <c r="BQ3" s="35" t="s">
        <v>88</v>
      </c>
      <c r="BR3" s="47" t="s">
        <v>133</v>
      </c>
      <c r="BS3" s="46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1020</v>
      </c>
      <c r="G4" s="20">
        <v>306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36">
        <v>66</v>
      </c>
      <c r="K4" s="36">
        <v>63</v>
      </c>
      <c r="L4" s="36"/>
      <c r="M4" s="36"/>
      <c r="N4" s="36"/>
      <c r="O4" s="36"/>
      <c r="P4" s="36">
        <v>182</v>
      </c>
      <c r="Q4" s="36"/>
      <c r="R4" s="36">
        <v>27</v>
      </c>
      <c r="S4" s="36">
        <v>12</v>
      </c>
      <c r="T4" s="36">
        <v>0</v>
      </c>
      <c r="U4" s="36">
        <v>0</v>
      </c>
      <c r="V4" s="36">
        <v>140</v>
      </c>
      <c r="W4" s="36">
        <v>40</v>
      </c>
      <c r="X4" s="36">
        <v>99</v>
      </c>
      <c r="Y4" s="36">
        <v>94</v>
      </c>
      <c r="Z4" s="36">
        <v>42</v>
      </c>
      <c r="AA4" s="36">
        <v>40</v>
      </c>
      <c r="AB4" s="36"/>
      <c r="AC4" s="36"/>
      <c r="AD4" s="36"/>
      <c r="AE4" s="36"/>
      <c r="AF4" s="36"/>
      <c r="AG4" s="36"/>
      <c r="AH4" s="36"/>
      <c r="AI4" s="36"/>
      <c r="AJ4" s="36">
        <v>21</v>
      </c>
      <c r="AK4" s="36"/>
      <c r="AL4" s="36">
        <v>177</v>
      </c>
      <c r="AM4" s="36">
        <v>0</v>
      </c>
      <c r="AN4" s="36">
        <v>44</v>
      </c>
      <c r="AO4" s="36"/>
      <c r="AP4" s="36"/>
      <c r="AQ4" s="36"/>
      <c r="AR4" s="36">
        <v>1</v>
      </c>
      <c r="AS4" s="36"/>
      <c r="AT4" s="36"/>
      <c r="AU4" s="36"/>
      <c r="AV4" s="36"/>
      <c r="AW4" s="36"/>
      <c r="AX4" s="36">
        <v>18</v>
      </c>
      <c r="AY4" s="36"/>
      <c r="AZ4" s="36"/>
      <c r="BA4" s="36"/>
      <c r="BB4" s="36"/>
      <c r="BC4" s="36"/>
      <c r="BD4" s="36"/>
      <c r="BE4" s="36"/>
      <c r="BF4" s="36">
        <v>2</v>
      </c>
      <c r="BG4" s="36"/>
      <c r="BH4" s="36">
        <v>34</v>
      </c>
      <c r="BI4" s="36"/>
      <c r="BJ4" s="36">
        <v>34</v>
      </c>
      <c r="BK4" s="36"/>
      <c r="BL4" s="36">
        <v>39</v>
      </c>
      <c r="BM4" s="36"/>
      <c r="BN4" s="36">
        <v>44</v>
      </c>
      <c r="BO4" s="37"/>
      <c r="BP4" s="36"/>
      <c r="BQ4" s="36"/>
      <c r="BR4" s="36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0.9509803921568627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0.81372549019607843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7632</v>
      </c>
      <c r="G5" s="20">
        <v>2964.14</v>
      </c>
      <c r="H5" s="21">
        <f t="shared" ref="H5:H68" si="8">J5+L5+N5+V5+X5+Z5+P5+AZ5+R5+T5+AX5+AB5+AD5+AJ5+AL5+AN5+AR5+AT5+BH5+AV5+BB5+AP5+BD5+BF5+BJ5+BL5++BP5+BN5+AF5+AH5+BR5</f>
        <v>7191</v>
      </c>
      <c r="I5" s="22">
        <f t="shared" ref="I5:I68" si="9">K5+M5+O5+W5+Y5+AA5+Q5+BA5+AY5+S5+U5+AS5+AU5+AW5+BC5+AC5+AE5+AK5+AM5+AO5+AQ5+BE5+BG5+BK5+BI5+BM5+BR5+AG5+AI5</f>
        <v>2450</v>
      </c>
      <c r="J5" s="36">
        <v>467</v>
      </c>
      <c r="K5" s="36">
        <v>383</v>
      </c>
      <c r="L5" s="36">
        <v>18</v>
      </c>
      <c r="M5" s="36">
        <v>17</v>
      </c>
      <c r="N5" s="36"/>
      <c r="O5" s="36"/>
      <c r="P5" s="36">
        <v>159</v>
      </c>
      <c r="Q5" s="36"/>
      <c r="R5" s="36">
        <v>24</v>
      </c>
      <c r="S5" s="36">
        <v>16</v>
      </c>
      <c r="T5" s="36">
        <v>13</v>
      </c>
      <c r="U5" s="36">
        <v>2</v>
      </c>
      <c r="V5" s="36">
        <v>1408</v>
      </c>
      <c r="W5" s="36">
        <v>767</v>
      </c>
      <c r="X5" s="36">
        <v>860</v>
      </c>
      <c r="Y5" s="36">
        <v>817</v>
      </c>
      <c r="Z5" s="36">
        <v>485</v>
      </c>
      <c r="AA5" s="36">
        <v>411</v>
      </c>
      <c r="AB5" s="36">
        <v>6</v>
      </c>
      <c r="AC5" s="36"/>
      <c r="AD5" s="36">
        <v>12</v>
      </c>
      <c r="AE5" s="36">
        <v>3</v>
      </c>
      <c r="AF5" s="36"/>
      <c r="AG5" s="36"/>
      <c r="AH5" s="36"/>
      <c r="AI5" s="36"/>
      <c r="AJ5" s="36">
        <v>37</v>
      </c>
      <c r="AK5" s="36"/>
      <c r="AL5" s="36">
        <v>532</v>
      </c>
      <c r="AM5" s="36">
        <v>34</v>
      </c>
      <c r="AN5" s="36"/>
      <c r="AO5" s="36"/>
      <c r="AP5" s="36">
        <v>796</v>
      </c>
      <c r="AQ5" s="36"/>
      <c r="AR5" s="36"/>
      <c r="AS5" s="36"/>
      <c r="AT5" s="36"/>
      <c r="AU5" s="36"/>
      <c r="AV5" s="36">
        <v>42</v>
      </c>
      <c r="AW5" s="36"/>
      <c r="AX5" s="36">
        <v>46</v>
      </c>
      <c r="AY5" s="36"/>
      <c r="AZ5" s="36"/>
      <c r="BA5" s="36"/>
      <c r="BB5" s="36">
        <v>63</v>
      </c>
      <c r="BC5" s="36"/>
      <c r="BD5" s="36"/>
      <c r="BE5" s="36"/>
      <c r="BF5" s="36">
        <v>104</v>
      </c>
      <c r="BG5" s="36"/>
      <c r="BH5" s="36">
        <v>457</v>
      </c>
      <c r="BI5" s="36"/>
      <c r="BJ5" s="36">
        <v>578</v>
      </c>
      <c r="BK5" s="36"/>
      <c r="BL5" s="36">
        <v>640</v>
      </c>
      <c r="BM5" s="36"/>
      <c r="BN5" s="36">
        <v>444</v>
      </c>
      <c r="BO5" s="37"/>
      <c r="BP5" s="36"/>
      <c r="BQ5" s="36"/>
      <c r="BR5" s="36"/>
      <c r="BS5" s="23">
        <f t="shared" si="0"/>
        <v>0.33167289331672895</v>
      </c>
      <c r="BT5" s="24">
        <f t="shared" si="1"/>
        <v>0.91250810110174985</v>
      </c>
      <c r="BU5" s="24">
        <f t="shared" si="2"/>
        <v>0.92274678111587982</v>
      </c>
      <c r="BV5" s="24">
        <f t="shared" si="3"/>
        <v>1.0083160083160083</v>
      </c>
      <c r="BW5" s="24">
        <f t="shared" ref="BW5:BW35" si="10">H5/F5</f>
        <v>0.94221698113207553</v>
      </c>
      <c r="BX5" s="25">
        <f t="shared" ref="BX5:BX35" si="11">I5/B5</f>
        <v>0.11300216779668834</v>
      </c>
      <c r="BY5" s="25">
        <f t="shared" si="4"/>
        <v>0.4970836033700583</v>
      </c>
      <c r="BZ5" s="25">
        <f t="shared" si="5"/>
        <v>0.87660944206008584</v>
      </c>
      <c r="CA5" s="25">
        <f t="shared" si="6"/>
        <v>0.85446985446985446</v>
      </c>
      <c r="CB5" s="25">
        <f t="shared" si="7"/>
        <v>0.82654665434156283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260259</v>
      </c>
      <c r="G6" s="20">
        <v>93970</v>
      </c>
      <c r="H6" s="21">
        <f>J6+L6+N6+V6+X6+Z6+P6+AZ6+R6+T6+AX6+AB6+AD6+AJ6+AL6+AN6+AR6+AT6+BH6+AV6+BB6+AP6+BD6+BF6+BJ6+BL6++BP6+BN6+AF6+AH6+BR6</f>
        <v>265815</v>
      </c>
      <c r="I6" s="22">
        <f t="shared" si="9"/>
        <v>75489</v>
      </c>
      <c r="J6" s="36">
        <v>36600</v>
      </c>
      <c r="K6" s="36">
        <v>22013</v>
      </c>
      <c r="L6" s="36">
        <v>349</v>
      </c>
      <c r="M6" s="36">
        <v>339</v>
      </c>
      <c r="N6" s="36"/>
      <c r="O6" s="36"/>
      <c r="P6" s="48">
        <v>203</v>
      </c>
      <c r="Q6" s="48">
        <v>120</v>
      </c>
      <c r="R6" s="48">
        <v>4795</v>
      </c>
      <c r="S6" s="48">
        <v>1575</v>
      </c>
      <c r="T6" s="48">
        <v>376</v>
      </c>
      <c r="U6" s="48">
        <v>267</v>
      </c>
      <c r="V6" s="48">
        <v>47101</v>
      </c>
      <c r="W6" s="48">
        <v>14759</v>
      </c>
      <c r="X6" s="48">
        <v>25276</v>
      </c>
      <c r="Y6" s="48">
        <v>21766</v>
      </c>
      <c r="Z6" s="48">
        <v>11948</v>
      </c>
      <c r="AA6" s="48">
        <v>11104</v>
      </c>
      <c r="AB6" s="36"/>
      <c r="AC6" s="36"/>
      <c r="AD6" s="40"/>
      <c r="AE6" s="41"/>
      <c r="AF6" s="37"/>
      <c r="AG6" s="37"/>
      <c r="AH6" s="37"/>
      <c r="AI6" s="37"/>
      <c r="AJ6" s="48"/>
      <c r="AK6" s="48"/>
      <c r="AL6" s="48">
        <v>37872</v>
      </c>
      <c r="AM6" s="48"/>
      <c r="AN6" s="48">
        <v>8716</v>
      </c>
      <c r="AO6" s="48"/>
      <c r="AP6" s="48"/>
      <c r="AQ6" s="48"/>
      <c r="AR6" s="48">
        <v>284</v>
      </c>
      <c r="AS6" s="48"/>
      <c r="AT6" s="48">
        <v>630</v>
      </c>
      <c r="AU6" s="48"/>
      <c r="AV6" s="48">
        <v>1205</v>
      </c>
      <c r="AW6" s="48"/>
      <c r="AX6" s="48">
        <v>821</v>
      </c>
      <c r="AY6" s="48"/>
      <c r="AZ6" s="48">
        <v>266</v>
      </c>
      <c r="BA6" s="48">
        <v>42</v>
      </c>
      <c r="BB6" s="36"/>
      <c r="BC6" s="36"/>
      <c r="BD6" s="36"/>
      <c r="BE6" s="36"/>
      <c r="BF6" s="36"/>
      <c r="BG6" s="36"/>
      <c r="BH6" s="48">
        <v>85421</v>
      </c>
      <c r="BI6" s="36"/>
      <c r="BJ6" s="36"/>
      <c r="BK6" s="36"/>
      <c r="BL6" s="36"/>
      <c r="BM6" s="36"/>
      <c r="BN6" s="36"/>
      <c r="BO6" s="37"/>
      <c r="BP6" s="37">
        <v>448</v>
      </c>
      <c r="BQ6" s="37"/>
      <c r="BR6" s="36">
        <v>3504</v>
      </c>
      <c r="BS6" s="23">
        <f t="shared" si="0"/>
        <v>0.39977711202151273</v>
      </c>
      <c r="BT6" s="24">
        <f t="shared" si="1"/>
        <v>0.98426463827475241</v>
      </c>
      <c r="BU6" s="24">
        <f t="shared" si="2"/>
        <v>1.0471455795840583</v>
      </c>
      <c r="BV6" s="24">
        <f t="shared" si="3"/>
        <v>1.1772588432357867</v>
      </c>
      <c r="BW6" s="24">
        <f t="shared" si="10"/>
        <v>1.0213479649118762</v>
      </c>
      <c r="BX6" s="25">
        <f t="shared" si="11"/>
        <v>0.11353300005414282</v>
      </c>
      <c r="BY6" s="25">
        <f t="shared" si="4"/>
        <v>0.30841726919379781</v>
      </c>
      <c r="BZ6" s="25">
        <f t="shared" si="5"/>
        <v>0.90173170933797331</v>
      </c>
      <c r="CA6" s="25">
        <f t="shared" si="6"/>
        <v>1.0940979406838112</v>
      </c>
      <c r="CB6" s="25">
        <f t="shared" si="7"/>
        <v>0.80333085027136319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3115</v>
      </c>
      <c r="G7" s="20">
        <v>1081.7957871219605</v>
      </c>
      <c r="H7" s="21">
        <f t="shared" si="8"/>
        <v>2818</v>
      </c>
      <c r="I7" s="22">
        <f t="shared" si="9"/>
        <v>1081</v>
      </c>
      <c r="J7" s="36">
        <v>166</v>
      </c>
      <c r="K7" s="36">
        <v>162</v>
      </c>
      <c r="L7" s="36"/>
      <c r="M7" s="36"/>
      <c r="N7" s="36"/>
      <c r="O7" s="36"/>
      <c r="P7" s="36"/>
      <c r="Q7" s="36"/>
      <c r="R7" s="36">
        <v>12</v>
      </c>
      <c r="S7" s="36">
        <v>0</v>
      </c>
      <c r="T7" s="36">
        <v>9</v>
      </c>
      <c r="U7" s="36">
        <v>9</v>
      </c>
      <c r="V7" s="36">
        <v>641</v>
      </c>
      <c r="W7" s="36">
        <v>229</v>
      </c>
      <c r="X7" s="36">
        <v>466</v>
      </c>
      <c r="Y7" s="36">
        <v>466</v>
      </c>
      <c r="Z7" s="36">
        <v>211</v>
      </c>
      <c r="AA7" s="36">
        <v>211</v>
      </c>
      <c r="AB7" s="36">
        <v>2</v>
      </c>
      <c r="AC7" s="36">
        <v>0</v>
      </c>
      <c r="AD7" s="36">
        <v>2</v>
      </c>
      <c r="AE7" s="36">
        <v>0</v>
      </c>
      <c r="AF7" s="36"/>
      <c r="AG7" s="36"/>
      <c r="AH7" s="36"/>
      <c r="AI7" s="36"/>
      <c r="AJ7" s="36">
        <v>108</v>
      </c>
      <c r="AK7" s="36"/>
      <c r="AL7" s="36">
        <v>368</v>
      </c>
      <c r="AM7" s="36">
        <v>4</v>
      </c>
      <c r="AN7" s="36">
        <v>197</v>
      </c>
      <c r="AO7" s="36"/>
      <c r="AP7" s="36">
        <v>0</v>
      </c>
      <c r="AQ7" s="36"/>
      <c r="AR7" s="36">
        <v>0</v>
      </c>
      <c r="AS7" s="36"/>
      <c r="AT7" s="36">
        <v>0</v>
      </c>
      <c r="AU7" s="36"/>
      <c r="AV7" s="36">
        <v>12</v>
      </c>
      <c r="AW7" s="36"/>
      <c r="AX7" s="36">
        <v>12</v>
      </c>
      <c r="AY7" s="36"/>
      <c r="AZ7" s="36">
        <v>0</v>
      </c>
      <c r="BA7" s="36"/>
      <c r="BB7" s="36">
        <v>35</v>
      </c>
      <c r="BC7" s="36"/>
      <c r="BD7" s="36">
        <v>0</v>
      </c>
      <c r="BE7" s="36"/>
      <c r="BF7" s="36">
        <v>0</v>
      </c>
      <c r="BG7" s="36"/>
      <c r="BH7" s="36">
        <v>272</v>
      </c>
      <c r="BI7" s="36"/>
      <c r="BJ7" s="36">
        <v>305</v>
      </c>
      <c r="BK7" s="36"/>
      <c r="BL7" s="36">
        <v>0</v>
      </c>
      <c r="BM7" s="36"/>
      <c r="BN7" s="36">
        <v>0</v>
      </c>
      <c r="BO7" s="37"/>
      <c r="BP7" s="36"/>
      <c r="BQ7" s="36"/>
      <c r="BR7" s="36"/>
      <c r="BS7" s="23">
        <f t="shared" si="0"/>
        <v>0.28330149793907711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0.90465489566613166</v>
      </c>
      <c r="BX7" s="25">
        <f t="shared" si="11"/>
        <v>0.10867598270835428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0.9992643832307041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6132.4</v>
      </c>
      <c r="G8" s="20">
        <v>1701</v>
      </c>
      <c r="H8" s="21">
        <f t="shared" si="8"/>
        <v>6071</v>
      </c>
      <c r="I8" s="22">
        <f t="shared" si="9"/>
        <v>1537</v>
      </c>
      <c r="J8" s="36">
        <v>291</v>
      </c>
      <c r="K8" s="36">
        <v>253</v>
      </c>
      <c r="L8" s="36"/>
      <c r="M8" s="36"/>
      <c r="N8" s="36"/>
      <c r="O8" s="36"/>
      <c r="P8" s="36"/>
      <c r="Q8" s="36"/>
      <c r="R8" s="36">
        <v>62</v>
      </c>
      <c r="S8" s="36">
        <v>10</v>
      </c>
      <c r="T8" s="36">
        <v>8</v>
      </c>
      <c r="U8" s="36">
        <v>4</v>
      </c>
      <c r="V8" s="36">
        <v>1023</v>
      </c>
      <c r="W8" s="36">
        <v>410</v>
      </c>
      <c r="X8" s="36">
        <v>577</v>
      </c>
      <c r="Y8" s="36">
        <v>562</v>
      </c>
      <c r="Z8" s="36">
        <v>338</v>
      </c>
      <c r="AA8" s="36">
        <v>295</v>
      </c>
      <c r="AB8" s="36">
        <v>3</v>
      </c>
      <c r="AC8" s="36"/>
      <c r="AD8" s="36">
        <v>8</v>
      </c>
      <c r="AE8" s="41"/>
      <c r="AF8" s="37"/>
      <c r="AG8" s="37"/>
      <c r="AH8" s="37"/>
      <c r="AI8" s="37"/>
      <c r="AJ8" s="42">
        <v>124</v>
      </c>
      <c r="AK8" s="42"/>
      <c r="AL8" s="42">
        <v>672</v>
      </c>
      <c r="AM8" s="42">
        <v>3</v>
      </c>
      <c r="AN8" s="36">
        <v>254</v>
      </c>
      <c r="AO8" s="36"/>
      <c r="AP8" s="36"/>
      <c r="AQ8" s="36"/>
      <c r="AR8" s="36">
        <v>180</v>
      </c>
      <c r="AS8" s="36"/>
      <c r="AT8" s="36">
        <v>494</v>
      </c>
      <c r="AU8" s="36"/>
      <c r="AV8" s="36">
        <v>24</v>
      </c>
      <c r="AW8" s="36"/>
      <c r="AX8" s="36">
        <v>27</v>
      </c>
      <c r="AY8" s="36"/>
      <c r="AZ8" s="36">
        <v>1</v>
      </c>
      <c r="BA8" s="36"/>
      <c r="BB8" s="36">
        <v>58</v>
      </c>
      <c r="BC8" s="36"/>
      <c r="BD8" s="36"/>
      <c r="BE8" s="36"/>
      <c r="BF8" s="36"/>
      <c r="BG8" s="36"/>
      <c r="BH8" s="36">
        <v>437</v>
      </c>
      <c r="BI8" s="36"/>
      <c r="BJ8" s="36">
        <v>605</v>
      </c>
      <c r="BK8" s="36"/>
      <c r="BL8" s="36">
        <v>544</v>
      </c>
      <c r="BM8" s="36"/>
      <c r="BN8" s="36">
        <v>341</v>
      </c>
      <c r="BO8" s="36"/>
      <c r="BP8" s="36"/>
      <c r="BQ8" s="36"/>
      <c r="BR8" s="36"/>
      <c r="BS8" s="23">
        <f t="shared" si="0"/>
        <v>0.32489564379749547</v>
      </c>
      <c r="BT8" s="24">
        <f t="shared" si="1"/>
        <v>0.97707736389684818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0.98998760680973197</v>
      </c>
      <c r="BX8" s="25">
        <f t="shared" si="11"/>
        <v>8.2254093974098261E-2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0.90358612580834807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9672</v>
      </c>
      <c r="G9" s="20">
        <v>3605</v>
      </c>
      <c r="H9" s="21">
        <f t="shared" si="8"/>
        <v>10041</v>
      </c>
      <c r="I9" s="22">
        <f t="shared" si="9"/>
        <v>3163</v>
      </c>
      <c r="J9" s="36">
        <v>591</v>
      </c>
      <c r="K9" s="36">
        <v>496</v>
      </c>
      <c r="L9" s="36"/>
      <c r="M9" s="36"/>
      <c r="N9" s="36"/>
      <c r="O9" s="36"/>
      <c r="P9" s="36">
        <v>201</v>
      </c>
      <c r="Q9" s="36">
        <v>1</v>
      </c>
      <c r="R9" s="36">
        <v>85</v>
      </c>
      <c r="S9" s="36">
        <v>37</v>
      </c>
      <c r="T9" s="36">
        <v>25</v>
      </c>
      <c r="U9" s="36">
        <v>18</v>
      </c>
      <c r="V9" s="36">
        <v>1718</v>
      </c>
      <c r="W9" s="36">
        <v>1117</v>
      </c>
      <c r="X9" s="36">
        <v>881</v>
      </c>
      <c r="Y9" s="36">
        <v>868</v>
      </c>
      <c r="Z9" s="36">
        <v>432</v>
      </c>
      <c r="AA9" s="36">
        <v>381</v>
      </c>
      <c r="AB9" s="36">
        <v>6</v>
      </c>
      <c r="AC9" s="36"/>
      <c r="AD9" s="36">
        <v>10</v>
      </c>
      <c r="AE9" s="36"/>
      <c r="AF9" s="36">
        <v>2</v>
      </c>
      <c r="AG9" s="36"/>
      <c r="AH9" s="36">
        <v>4</v>
      </c>
      <c r="AI9" s="40"/>
      <c r="AJ9" s="36">
        <v>99</v>
      </c>
      <c r="AK9" s="36"/>
      <c r="AL9" s="36">
        <v>1497</v>
      </c>
      <c r="AM9" s="36">
        <v>1</v>
      </c>
      <c r="AN9" s="36">
        <v>566</v>
      </c>
      <c r="AO9" s="36"/>
      <c r="AP9" s="36"/>
      <c r="AQ9" s="36"/>
      <c r="AR9" s="36"/>
      <c r="AS9" s="36"/>
      <c r="AT9" s="36"/>
      <c r="AU9" s="36"/>
      <c r="AV9" s="36">
        <v>18</v>
      </c>
      <c r="AW9" s="36"/>
      <c r="AX9" s="36">
        <v>114</v>
      </c>
      <c r="AY9" s="36"/>
      <c r="AZ9" s="36">
        <v>1</v>
      </c>
      <c r="BA9" s="36"/>
      <c r="BB9" s="36">
        <v>3</v>
      </c>
      <c r="BC9" s="36"/>
      <c r="BD9" s="36">
        <v>505</v>
      </c>
      <c r="BE9" s="36"/>
      <c r="BF9" s="36">
        <v>198</v>
      </c>
      <c r="BG9" s="36"/>
      <c r="BH9" s="36">
        <v>678</v>
      </c>
      <c r="BI9" s="36"/>
      <c r="BJ9" s="36">
        <v>992</v>
      </c>
      <c r="BK9" s="36"/>
      <c r="BL9" s="36">
        <v>1094</v>
      </c>
      <c r="BM9" s="36"/>
      <c r="BN9" s="36">
        <v>77</v>
      </c>
      <c r="BO9" s="37"/>
      <c r="BP9" s="36"/>
      <c r="BQ9" s="36"/>
      <c r="BR9" s="36">
        <v>244</v>
      </c>
      <c r="BS9" s="23">
        <f t="shared" si="0"/>
        <v>0.32463627546071777</v>
      </c>
      <c r="BT9" s="24">
        <f t="shared" si="1"/>
        <v>0.97947548460661349</v>
      </c>
      <c r="BU9" s="24">
        <f t="shared" si="2"/>
        <v>1.079656862745098</v>
      </c>
      <c r="BV9" s="24">
        <f t="shared" si="3"/>
        <v>1.2067039106145252</v>
      </c>
      <c r="BW9" s="24">
        <f>H9/F9</f>
        <v>1.0381513647642679</v>
      </c>
      <c r="BX9" s="25">
        <f t="shared" si="11"/>
        <v>0.10226317491108956</v>
      </c>
      <c r="BY9" s="25">
        <f t="shared" si="4"/>
        <v>0.636830102622577</v>
      </c>
      <c r="BZ9" s="25">
        <f t="shared" si="5"/>
        <v>1.0637254901960784</v>
      </c>
      <c r="CA9" s="25">
        <f t="shared" si="6"/>
        <v>1.0642458100558658</v>
      </c>
      <c r="CB9" s="25">
        <f t="shared" si="7"/>
        <v>0.87739251040221911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8992</v>
      </c>
      <c r="G10" s="20">
        <v>3436</v>
      </c>
      <c r="H10" s="21">
        <f t="shared" si="8"/>
        <v>9054</v>
      </c>
      <c r="I10" s="22">
        <f t="shared" si="9"/>
        <v>3075</v>
      </c>
      <c r="J10" s="36">
        <v>713</v>
      </c>
      <c r="K10" s="36">
        <v>590</v>
      </c>
      <c r="L10" s="36">
        <v>9</v>
      </c>
      <c r="M10" s="36">
        <v>9</v>
      </c>
      <c r="N10" s="36"/>
      <c r="O10" s="36"/>
      <c r="P10" s="36"/>
      <c r="Q10" s="36"/>
      <c r="R10" s="36">
        <v>68</v>
      </c>
      <c r="S10" s="36">
        <v>22</v>
      </c>
      <c r="T10" s="36">
        <v>23</v>
      </c>
      <c r="U10" s="36">
        <v>16</v>
      </c>
      <c r="V10" s="36">
        <v>1781</v>
      </c>
      <c r="W10" s="36">
        <v>739</v>
      </c>
      <c r="X10" s="36">
        <v>1198</v>
      </c>
      <c r="Y10" s="36">
        <v>1182</v>
      </c>
      <c r="Z10" s="36">
        <v>568</v>
      </c>
      <c r="AA10" s="36">
        <v>515</v>
      </c>
      <c r="AB10" s="36">
        <v>3</v>
      </c>
      <c r="AC10" s="36">
        <v>1</v>
      </c>
      <c r="AD10" s="36">
        <v>8</v>
      </c>
      <c r="AE10" s="36">
        <v>1</v>
      </c>
      <c r="AF10" s="36"/>
      <c r="AG10" s="36"/>
      <c r="AH10" s="36"/>
      <c r="AI10" s="36"/>
      <c r="AJ10" s="36">
        <v>115</v>
      </c>
      <c r="AK10" s="36"/>
      <c r="AL10" s="36">
        <v>2358</v>
      </c>
      <c r="AM10" s="36">
        <v>0</v>
      </c>
      <c r="AN10" s="36">
        <v>381</v>
      </c>
      <c r="AO10" s="36"/>
      <c r="AP10" s="36">
        <v>0</v>
      </c>
      <c r="AQ10" s="36"/>
      <c r="AR10" s="36">
        <v>0</v>
      </c>
      <c r="AS10" s="36"/>
      <c r="AT10" s="36">
        <v>0</v>
      </c>
      <c r="AU10" s="36"/>
      <c r="AV10" s="36">
        <v>53</v>
      </c>
      <c r="AW10" s="36"/>
      <c r="AX10" s="36">
        <v>52</v>
      </c>
      <c r="AY10" s="36"/>
      <c r="AZ10" s="36">
        <v>0</v>
      </c>
      <c r="BA10" s="36"/>
      <c r="BB10" s="36">
        <v>125</v>
      </c>
      <c r="BC10" s="36"/>
      <c r="BD10" s="36">
        <v>0</v>
      </c>
      <c r="BE10" s="36"/>
      <c r="BF10" s="36">
        <v>296</v>
      </c>
      <c r="BG10" s="36"/>
      <c r="BH10" s="36">
        <v>592</v>
      </c>
      <c r="BI10" s="36"/>
      <c r="BJ10" s="36">
        <v>577</v>
      </c>
      <c r="BK10" s="36"/>
      <c r="BL10" s="36">
        <v>134</v>
      </c>
      <c r="BM10" s="36"/>
      <c r="BN10" s="36"/>
      <c r="BO10" s="36"/>
      <c r="BP10" s="36"/>
      <c r="BQ10" s="36"/>
      <c r="BR10" s="36"/>
      <c r="BS10" s="23">
        <f t="shared" ref="BS10" si="12">H10/B10</f>
        <v>0.33659243838060893</v>
      </c>
      <c r="BT10" s="24">
        <f t="shared" ref="BT10" si="13">V10/C10</f>
        <v>0.96166306695464365</v>
      </c>
      <c r="BU10" s="24">
        <f t="shared" ref="BU10" si="14">X10/D10</f>
        <v>1.0345423143350605</v>
      </c>
      <c r="BV10" s="24">
        <f t="shared" ref="BV10" si="15">Z10/E10</f>
        <v>1.1932773109243697</v>
      </c>
      <c r="BW10" s="24">
        <f t="shared" ref="BW10" si="16">H10/F10</f>
        <v>1.0068950177935942</v>
      </c>
      <c r="BX10" s="25">
        <f t="shared" si="11"/>
        <v>0.11431651734265215</v>
      </c>
      <c r="BY10" s="25">
        <f t="shared" si="4"/>
        <v>0.39902807775377969</v>
      </c>
      <c r="BZ10" s="25">
        <f t="shared" si="5"/>
        <v>1.0207253886010363</v>
      </c>
      <c r="CA10" s="25">
        <f t="shared" si="6"/>
        <v>1.0819327731092436</v>
      </c>
      <c r="CB10" s="25">
        <f t="shared" si="7"/>
        <v>0.89493597206053555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3177</v>
      </c>
      <c r="G11" s="20">
        <v>628</v>
      </c>
      <c r="H11" s="21">
        <f t="shared" si="8"/>
        <v>2657</v>
      </c>
      <c r="I11" s="22">
        <f t="shared" si="9"/>
        <v>534</v>
      </c>
      <c r="J11" s="36">
        <v>149</v>
      </c>
      <c r="K11" s="36">
        <v>137</v>
      </c>
      <c r="L11" s="36"/>
      <c r="M11" s="36"/>
      <c r="N11" s="36"/>
      <c r="O11" s="36"/>
      <c r="P11" s="36">
        <v>679</v>
      </c>
      <c r="Q11" s="36"/>
      <c r="R11" s="36">
        <v>14</v>
      </c>
      <c r="S11" s="36">
        <v>7</v>
      </c>
      <c r="T11" s="36">
        <v>0</v>
      </c>
      <c r="U11" s="36">
        <v>0</v>
      </c>
      <c r="V11" s="36">
        <v>441</v>
      </c>
      <c r="W11" s="36">
        <v>60</v>
      </c>
      <c r="X11" s="36">
        <v>199</v>
      </c>
      <c r="Y11" s="36">
        <v>190</v>
      </c>
      <c r="Z11" s="36">
        <v>154</v>
      </c>
      <c r="AA11" s="36">
        <v>140</v>
      </c>
      <c r="AB11" s="36">
        <v>1</v>
      </c>
      <c r="AC11" s="36">
        <v>0</v>
      </c>
      <c r="AD11" s="36">
        <v>7</v>
      </c>
      <c r="AE11" s="36">
        <v>0</v>
      </c>
      <c r="AF11" s="36"/>
      <c r="AG11" s="36"/>
      <c r="AH11" s="36"/>
      <c r="AI11" s="36"/>
      <c r="AJ11" s="36">
        <v>2</v>
      </c>
      <c r="AK11" s="36"/>
      <c r="AL11" s="36">
        <v>448</v>
      </c>
      <c r="AM11" s="36">
        <v>0</v>
      </c>
      <c r="AN11" s="36">
        <v>227</v>
      </c>
      <c r="AO11" s="36"/>
      <c r="AP11" s="36">
        <v>0</v>
      </c>
      <c r="AQ11" s="36"/>
      <c r="AR11" s="36">
        <v>0</v>
      </c>
      <c r="AS11" s="36"/>
      <c r="AT11" s="36">
        <v>0</v>
      </c>
      <c r="AU11" s="36"/>
      <c r="AV11" s="36">
        <v>0</v>
      </c>
      <c r="AW11" s="36"/>
      <c r="AX11" s="36">
        <v>0</v>
      </c>
      <c r="AY11" s="36"/>
      <c r="AZ11" s="36">
        <v>0</v>
      </c>
      <c r="BA11" s="36"/>
      <c r="BB11" s="36">
        <v>0</v>
      </c>
      <c r="BC11" s="36"/>
      <c r="BD11" s="36">
        <v>0</v>
      </c>
      <c r="BE11" s="36"/>
      <c r="BF11" s="36">
        <v>0</v>
      </c>
      <c r="BG11" s="36"/>
      <c r="BH11" s="36">
        <v>124</v>
      </c>
      <c r="BI11" s="36"/>
      <c r="BJ11" s="36">
        <v>136</v>
      </c>
      <c r="BK11" s="36"/>
      <c r="BL11" s="36">
        <v>76</v>
      </c>
      <c r="BM11" s="37"/>
      <c r="BN11" s="37"/>
      <c r="BO11" s="37"/>
      <c r="BP11" s="36"/>
      <c r="BQ11" s="36"/>
      <c r="BR11" s="36"/>
      <c r="BS11" s="23">
        <f t="shared" si="0"/>
        <v>0.31808930923021667</v>
      </c>
      <c r="BT11" s="24">
        <f t="shared" si="1"/>
        <v>1.0575539568345325</v>
      </c>
      <c r="BU11" s="24">
        <f t="shared" si="2"/>
        <v>1</v>
      </c>
      <c r="BV11" s="24">
        <f t="shared" si="3"/>
        <v>1.2727272727272727</v>
      </c>
      <c r="BW11" s="24">
        <f t="shared" si="10"/>
        <v>0.83632357570034621</v>
      </c>
      <c r="BX11" s="25">
        <f t="shared" si="11"/>
        <v>6.3929127259667179E-2</v>
      </c>
      <c r="BY11" s="25">
        <f t="shared" si="4"/>
        <v>0.14388489208633093</v>
      </c>
      <c r="BZ11" s="25">
        <f t="shared" si="5"/>
        <v>0.95477386934673369</v>
      </c>
      <c r="CA11" s="25">
        <f t="shared" si="6"/>
        <v>1.1570247933884297</v>
      </c>
      <c r="CB11" s="25">
        <f t="shared" si="7"/>
        <v>0.85031847133757965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6026</v>
      </c>
      <c r="G12" s="20">
        <v>2325</v>
      </c>
      <c r="H12" s="21">
        <f t="shared" si="8"/>
        <v>5645</v>
      </c>
      <c r="I12" s="22">
        <f t="shared" si="9"/>
        <v>2040</v>
      </c>
      <c r="J12" s="36">
        <v>314</v>
      </c>
      <c r="K12" s="36">
        <v>241</v>
      </c>
      <c r="L12" s="36"/>
      <c r="M12" s="36"/>
      <c r="N12" s="36"/>
      <c r="O12" s="36"/>
      <c r="P12" s="36"/>
      <c r="Q12" s="36"/>
      <c r="R12" s="36">
        <v>12</v>
      </c>
      <c r="S12" s="36">
        <v>10</v>
      </c>
      <c r="T12" s="36">
        <v>23</v>
      </c>
      <c r="U12" s="36">
        <v>16</v>
      </c>
      <c r="V12" s="36">
        <v>1210</v>
      </c>
      <c r="W12" s="36">
        <v>565</v>
      </c>
      <c r="X12" s="36">
        <v>810</v>
      </c>
      <c r="Y12" s="36">
        <v>778</v>
      </c>
      <c r="Z12" s="36">
        <v>437</v>
      </c>
      <c r="AA12" s="36">
        <v>430</v>
      </c>
      <c r="AB12" s="36">
        <v>3</v>
      </c>
      <c r="AC12" s="36">
        <v>0</v>
      </c>
      <c r="AD12" s="36">
        <v>3</v>
      </c>
      <c r="AE12" s="41">
        <v>0</v>
      </c>
      <c r="AF12" s="37"/>
      <c r="AG12" s="37"/>
      <c r="AH12" s="37"/>
      <c r="AI12" s="37"/>
      <c r="AJ12" s="42">
        <v>154</v>
      </c>
      <c r="AK12" s="42"/>
      <c r="AL12" s="42">
        <v>567</v>
      </c>
      <c r="AM12" s="42">
        <v>0</v>
      </c>
      <c r="AN12" s="36">
        <v>324</v>
      </c>
      <c r="AO12" s="36"/>
      <c r="AP12" s="36">
        <v>0</v>
      </c>
      <c r="AQ12" s="36"/>
      <c r="AR12" s="36">
        <v>0</v>
      </c>
      <c r="AS12" s="36"/>
      <c r="AT12" s="36">
        <v>0</v>
      </c>
      <c r="AU12" s="36"/>
      <c r="AV12" s="36">
        <v>52</v>
      </c>
      <c r="AW12" s="36"/>
      <c r="AX12" s="36">
        <v>30</v>
      </c>
      <c r="AY12" s="36"/>
      <c r="AZ12" s="36">
        <v>0</v>
      </c>
      <c r="BA12" s="36"/>
      <c r="BB12" s="36">
        <v>190</v>
      </c>
      <c r="BC12" s="36"/>
      <c r="BD12" s="36">
        <v>0</v>
      </c>
      <c r="BE12" s="36"/>
      <c r="BF12" s="36">
        <v>16</v>
      </c>
      <c r="BG12" s="36"/>
      <c r="BH12" s="36">
        <v>523</v>
      </c>
      <c r="BI12" s="36"/>
      <c r="BJ12" s="36">
        <v>606</v>
      </c>
      <c r="BK12" s="36"/>
      <c r="BL12" s="36">
        <v>371</v>
      </c>
      <c r="BM12" s="36"/>
      <c r="BN12" s="36">
        <v>0</v>
      </c>
      <c r="BO12" s="37"/>
      <c r="BP12" s="36"/>
      <c r="BQ12" s="36"/>
      <c r="BR12" s="36"/>
      <c r="BS12" s="23">
        <f t="shared" si="0"/>
        <v>0.30985838182017783</v>
      </c>
      <c r="BT12" s="24">
        <f t="shared" si="1"/>
        <v>0.91805766312594839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0.93677397942250251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0.8774193548387097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1298</v>
      </c>
      <c r="G13" s="20">
        <v>458</v>
      </c>
      <c r="H13" s="21">
        <f t="shared" si="8"/>
        <v>1092</v>
      </c>
      <c r="I13" s="22">
        <f t="shared" si="9"/>
        <v>403</v>
      </c>
      <c r="J13" s="36">
        <v>90</v>
      </c>
      <c r="K13" s="36">
        <v>78</v>
      </c>
      <c r="L13" s="36"/>
      <c r="M13" s="36"/>
      <c r="N13" s="36"/>
      <c r="O13" s="36"/>
      <c r="P13" s="36"/>
      <c r="Q13" s="36"/>
      <c r="R13" s="36">
        <v>8</v>
      </c>
      <c r="S13" s="36">
        <v>8</v>
      </c>
      <c r="T13" s="36">
        <v>4</v>
      </c>
      <c r="U13" s="36">
        <v>0</v>
      </c>
      <c r="V13" s="36">
        <v>354</v>
      </c>
      <c r="W13" s="36">
        <v>60</v>
      </c>
      <c r="X13" s="36">
        <v>176</v>
      </c>
      <c r="Y13" s="36">
        <v>157</v>
      </c>
      <c r="Z13" s="36">
        <v>100</v>
      </c>
      <c r="AA13" s="36">
        <v>100</v>
      </c>
      <c r="AB13" s="36">
        <v>0</v>
      </c>
      <c r="AC13" s="36">
        <v>0</v>
      </c>
      <c r="AD13" s="36">
        <v>0</v>
      </c>
      <c r="AE13" s="36">
        <v>0</v>
      </c>
      <c r="AF13" s="36"/>
      <c r="AG13" s="36"/>
      <c r="AH13" s="36"/>
      <c r="AI13" s="36"/>
      <c r="AJ13" s="36">
        <v>8</v>
      </c>
      <c r="AK13" s="36"/>
      <c r="AL13" s="36">
        <v>130</v>
      </c>
      <c r="AM13" s="36">
        <v>0</v>
      </c>
      <c r="AN13" s="36">
        <v>102</v>
      </c>
      <c r="AO13" s="36"/>
      <c r="AP13" s="36">
        <v>0</v>
      </c>
      <c r="AQ13" s="36"/>
      <c r="AR13" s="36">
        <v>0</v>
      </c>
      <c r="AS13" s="36"/>
      <c r="AT13" s="36">
        <v>0</v>
      </c>
      <c r="AU13" s="36"/>
      <c r="AV13" s="36">
        <v>3</v>
      </c>
      <c r="AW13" s="36"/>
      <c r="AX13" s="36">
        <v>0</v>
      </c>
      <c r="AY13" s="36"/>
      <c r="AZ13" s="36">
        <v>0</v>
      </c>
      <c r="BA13" s="36"/>
      <c r="BB13" s="36">
        <v>0</v>
      </c>
      <c r="BC13" s="36"/>
      <c r="BD13" s="36">
        <v>0</v>
      </c>
      <c r="BE13" s="36"/>
      <c r="BF13" s="36">
        <v>0</v>
      </c>
      <c r="BG13" s="36"/>
      <c r="BH13" s="36">
        <v>72</v>
      </c>
      <c r="BI13" s="36"/>
      <c r="BJ13" s="36">
        <v>45</v>
      </c>
      <c r="BK13" s="36"/>
      <c r="BL13" s="36">
        <v>0</v>
      </c>
      <c r="BM13" s="36"/>
      <c r="BN13" s="36">
        <v>0</v>
      </c>
      <c r="BO13" s="37"/>
      <c r="BP13" s="36"/>
      <c r="BQ13" s="36"/>
      <c r="BR13" s="36"/>
      <c r="BS13" s="23">
        <f t="shared" si="0"/>
        <v>0.27259111333000502</v>
      </c>
      <c r="BT13" s="24">
        <f t="shared" si="1"/>
        <v>1.5258620689655173</v>
      </c>
      <c r="BU13" s="24">
        <f t="shared" si="2"/>
        <v>1.1282051282051282</v>
      </c>
      <c r="BV13" s="24">
        <f t="shared" si="3"/>
        <v>1.3888888888888888</v>
      </c>
      <c r="BW13" s="24">
        <f t="shared" si="10"/>
        <v>0.8412942989214176</v>
      </c>
      <c r="BX13" s="25">
        <f t="shared" si="11"/>
        <v>0.10059910134797803</v>
      </c>
      <c r="BY13" s="25">
        <f t="shared" si="4"/>
        <v>0.25862068965517243</v>
      </c>
      <c r="BZ13" s="25">
        <f t="shared" si="5"/>
        <v>1.0064102564102564</v>
      </c>
      <c r="CA13" s="25">
        <f t="shared" si="6"/>
        <v>1.3888888888888888</v>
      </c>
      <c r="CB13" s="25">
        <f t="shared" si="7"/>
        <v>0.87991266375545851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7061</v>
      </c>
      <c r="G14" s="20">
        <v>1975.38</v>
      </c>
      <c r="H14" s="21">
        <f t="shared" si="8"/>
        <v>6960</v>
      </c>
      <c r="I14" s="22">
        <f t="shared" si="9"/>
        <v>1906</v>
      </c>
      <c r="J14" s="36">
        <v>502</v>
      </c>
      <c r="K14" s="36">
        <v>358</v>
      </c>
      <c r="L14" s="36"/>
      <c r="M14" s="36"/>
      <c r="N14" s="36"/>
      <c r="O14" s="36"/>
      <c r="P14" s="36">
        <v>415</v>
      </c>
      <c r="Q14" s="36">
        <v>0</v>
      </c>
      <c r="R14" s="36">
        <v>75</v>
      </c>
      <c r="S14" s="36">
        <v>37</v>
      </c>
      <c r="T14" s="36">
        <v>13</v>
      </c>
      <c r="U14" s="36">
        <v>8</v>
      </c>
      <c r="V14" s="36">
        <v>1266</v>
      </c>
      <c r="W14" s="36">
        <v>393</v>
      </c>
      <c r="X14" s="36">
        <v>816</v>
      </c>
      <c r="Y14" s="36">
        <v>769</v>
      </c>
      <c r="Z14" s="36">
        <v>343</v>
      </c>
      <c r="AA14" s="36">
        <v>333</v>
      </c>
      <c r="AB14" s="36">
        <v>6</v>
      </c>
      <c r="AC14" s="36">
        <v>6</v>
      </c>
      <c r="AD14" s="36">
        <v>18</v>
      </c>
      <c r="AE14" s="36">
        <v>0</v>
      </c>
      <c r="AF14" s="36">
        <v>92</v>
      </c>
      <c r="AG14" s="36">
        <v>0</v>
      </c>
      <c r="AH14" s="36">
        <v>30</v>
      </c>
      <c r="AI14" s="36">
        <v>0</v>
      </c>
      <c r="AJ14" s="36">
        <v>112</v>
      </c>
      <c r="AK14" s="36"/>
      <c r="AL14" s="36">
        <v>1321</v>
      </c>
      <c r="AM14" s="36">
        <v>2</v>
      </c>
      <c r="AN14" s="36">
        <v>390</v>
      </c>
      <c r="AO14" s="36"/>
      <c r="AP14" s="36">
        <v>19</v>
      </c>
      <c r="AQ14" s="36"/>
      <c r="AR14" s="36">
        <v>0</v>
      </c>
      <c r="AS14" s="36"/>
      <c r="AT14" s="36">
        <v>0</v>
      </c>
      <c r="AU14" s="36"/>
      <c r="AV14" s="36">
        <v>20</v>
      </c>
      <c r="AW14" s="36"/>
      <c r="AX14" s="36">
        <v>60</v>
      </c>
      <c r="AY14" s="36"/>
      <c r="AZ14" s="36">
        <v>0</v>
      </c>
      <c r="BA14" s="36"/>
      <c r="BB14" s="36">
        <v>40</v>
      </c>
      <c r="BC14" s="36"/>
      <c r="BD14" s="36">
        <v>0</v>
      </c>
      <c r="BE14" s="36"/>
      <c r="BF14" s="36">
        <v>79</v>
      </c>
      <c r="BG14" s="36"/>
      <c r="BH14" s="36">
        <v>465</v>
      </c>
      <c r="BI14" s="36"/>
      <c r="BJ14" s="36">
        <v>579</v>
      </c>
      <c r="BK14" s="36"/>
      <c r="BL14" s="36">
        <v>299</v>
      </c>
      <c r="BM14" s="36"/>
      <c r="BN14" s="36">
        <v>0</v>
      </c>
      <c r="BO14" s="37"/>
      <c r="BP14" s="36"/>
      <c r="BQ14" s="36"/>
      <c r="BR14" s="36"/>
      <c r="BS14" s="23">
        <f t="shared" si="0"/>
        <v>0.22893230708506018</v>
      </c>
      <c r="BT14" s="24">
        <f t="shared" si="1"/>
        <v>1.0428336079077429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0.98569607704291173</v>
      </c>
      <c r="BX14" s="25">
        <f t="shared" si="11"/>
        <v>6.2693243865535167E-2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0.96487764379511787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11210</v>
      </c>
      <c r="G15" s="20">
        <v>3563</v>
      </c>
      <c r="H15" s="21">
        <f t="shared" si="8"/>
        <v>9805</v>
      </c>
      <c r="I15" s="22">
        <f t="shared" si="9"/>
        <v>2434</v>
      </c>
      <c r="J15" s="36">
        <v>799</v>
      </c>
      <c r="K15" s="36">
        <v>613</v>
      </c>
      <c r="L15" s="36"/>
      <c r="M15" s="36"/>
      <c r="N15" s="36"/>
      <c r="O15" s="36"/>
      <c r="P15" s="36">
        <v>590</v>
      </c>
      <c r="Q15" s="36"/>
      <c r="R15" s="36">
        <v>52</v>
      </c>
      <c r="S15" s="36">
        <v>35</v>
      </c>
      <c r="T15" s="36">
        <v>18</v>
      </c>
      <c r="U15" s="36">
        <v>18</v>
      </c>
      <c r="V15" s="36">
        <v>1799</v>
      </c>
      <c r="W15" s="36">
        <v>327</v>
      </c>
      <c r="X15" s="36">
        <v>1111</v>
      </c>
      <c r="Y15" s="36">
        <v>884</v>
      </c>
      <c r="Z15" s="36">
        <v>562</v>
      </c>
      <c r="AA15" s="36">
        <v>557</v>
      </c>
      <c r="AB15" s="36">
        <v>4</v>
      </c>
      <c r="AC15" s="36">
        <v>0</v>
      </c>
      <c r="AD15" s="36">
        <v>9</v>
      </c>
      <c r="AE15" s="36">
        <v>0</v>
      </c>
      <c r="AF15" s="36"/>
      <c r="AG15" s="36"/>
      <c r="AH15" s="36"/>
      <c r="AI15" s="36"/>
      <c r="AJ15" s="36">
        <v>29</v>
      </c>
      <c r="AK15" s="36"/>
      <c r="AL15" s="36">
        <v>1865</v>
      </c>
      <c r="AM15" s="36">
        <v>0</v>
      </c>
      <c r="AN15" s="36">
        <v>505</v>
      </c>
      <c r="AO15" s="36"/>
      <c r="AP15" s="36">
        <v>0</v>
      </c>
      <c r="AQ15" s="36"/>
      <c r="AR15" s="36">
        <v>0</v>
      </c>
      <c r="AS15" s="36"/>
      <c r="AT15" s="36">
        <v>0</v>
      </c>
      <c r="AU15" s="36"/>
      <c r="AV15" s="36">
        <v>17</v>
      </c>
      <c r="AW15" s="36"/>
      <c r="AX15" s="36">
        <v>112</v>
      </c>
      <c r="AY15" s="36"/>
      <c r="AZ15" s="36">
        <v>0</v>
      </c>
      <c r="BA15" s="36"/>
      <c r="BB15" s="36">
        <v>99</v>
      </c>
      <c r="BC15" s="36"/>
      <c r="BD15" s="36">
        <v>0</v>
      </c>
      <c r="BE15" s="36"/>
      <c r="BF15" s="36">
        <v>143</v>
      </c>
      <c r="BG15" s="36"/>
      <c r="BH15" s="36">
        <v>533</v>
      </c>
      <c r="BI15" s="36"/>
      <c r="BJ15" s="36">
        <v>605</v>
      </c>
      <c r="BK15" s="36"/>
      <c r="BL15" s="36">
        <v>656</v>
      </c>
      <c r="BM15" s="36"/>
      <c r="BN15" s="36">
        <v>297</v>
      </c>
      <c r="BO15" s="37"/>
      <c r="BP15" s="36"/>
      <c r="BQ15" s="36"/>
      <c r="BR15" s="36"/>
      <c r="BS15" s="23">
        <f t="shared" si="0"/>
        <v>0.2840876166193429</v>
      </c>
      <c r="BT15" s="24">
        <f t="shared" si="1"/>
        <v>0.89680957128614158</v>
      </c>
      <c r="BU15" s="24">
        <f t="shared" si="2"/>
        <v>0.99107939339875106</v>
      </c>
      <c r="BV15" s="24">
        <f t="shared" si="3"/>
        <v>0.99645390070921991</v>
      </c>
      <c r="BW15" s="24">
        <f t="shared" si="10"/>
        <v>0.87466547725245314</v>
      </c>
      <c r="BX15" s="25">
        <f t="shared" si="11"/>
        <v>7.05221069710842E-2</v>
      </c>
      <c r="BY15" s="25">
        <f t="shared" si="4"/>
        <v>0.16301096709870389</v>
      </c>
      <c r="BZ15" s="25">
        <f t="shared" si="5"/>
        <v>0.7885816235504014</v>
      </c>
      <c r="CA15" s="25">
        <f t="shared" si="6"/>
        <v>0.98758865248226946</v>
      </c>
      <c r="CB15" s="25">
        <f t="shared" si="7"/>
        <v>0.68313219197305641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7068</v>
      </c>
      <c r="G16" s="20">
        <v>2812</v>
      </c>
      <c r="H16" s="21">
        <f t="shared" si="8"/>
        <v>7049</v>
      </c>
      <c r="I16" s="22">
        <f t="shared" si="9"/>
        <v>2752</v>
      </c>
      <c r="J16" s="36">
        <v>333</v>
      </c>
      <c r="K16" s="36">
        <v>285</v>
      </c>
      <c r="L16" s="36"/>
      <c r="M16" s="36"/>
      <c r="N16" s="36"/>
      <c r="O16" s="36"/>
      <c r="P16" s="36"/>
      <c r="Q16" s="36"/>
      <c r="R16" s="36">
        <v>18</v>
      </c>
      <c r="S16" s="36">
        <v>11</v>
      </c>
      <c r="T16" s="36">
        <v>19</v>
      </c>
      <c r="U16" s="36">
        <v>14</v>
      </c>
      <c r="V16" s="36">
        <v>1707</v>
      </c>
      <c r="W16" s="36">
        <v>981</v>
      </c>
      <c r="X16" s="36">
        <v>968</v>
      </c>
      <c r="Y16" s="36">
        <v>972</v>
      </c>
      <c r="Z16" s="36">
        <v>511</v>
      </c>
      <c r="AA16" s="36">
        <v>489</v>
      </c>
      <c r="AB16" s="36">
        <v>7</v>
      </c>
      <c r="AC16" s="36"/>
      <c r="AD16" s="36">
        <v>4</v>
      </c>
      <c r="AE16" s="36"/>
      <c r="AF16" s="36"/>
      <c r="AG16" s="36"/>
      <c r="AH16" s="36"/>
      <c r="AI16" s="36"/>
      <c r="AJ16" s="36">
        <v>68</v>
      </c>
      <c r="AK16" s="36"/>
      <c r="AL16" s="36">
        <v>1507</v>
      </c>
      <c r="AM16" s="36">
        <v>0</v>
      </c>
      <c r="AN16" s="36">
        <v>369</v>
      </c>
      <c r="AO16" s="36"/>
      <c r="AP16" s="36"/>
      <c r="AQ16" s="36"/>
      <c r="AR16" s="36"/>
      <c r="AS16" s="36"/>
      <c r="AT16" s="36"/>
      <c r="AU16" s="36"/>
      <c r="AV16" s="36"/>
      <c r="AW16" s="36"/>
      <c r="AX16" s="36">
        <v>26</v>
      </c>
      <c r="AY16" s="36"/>
      <c r="AZ16" s="36"/>
      <c r="BA16" s="36"/>
      <c r="BB16" s="36">
        <v>86</v>
      </c>
      <c r="BC16" s="36"/>
      <c r="BD16" s="36"/>
      <c r="BE16" s="36"/>
      <c r="BF16" s="36"/>
      <c r="BG16" s="36"/>
      <c r="BH16" s="36">
        <v>401</v>
      </c>
      <c r="BI16" s="36"/>
      <c r="BJ16" s="36">
        <v>450</v>
      </c>
      <c r="BK16" s="36"/>
      <c r="BL16" s="36">
        <v>492</v>
      </c>
      <c r="BM16" s="36"/>
      <c r="BN16" s="36">
        <v>83</v>
      </c>
      <c r="BO16" s="37"/>
      <c r="BP16" s="36"/>
      <c r="BQ16" s="36"/>
      <c r="BR16" s="36"/>
      <c r="BS16" s="23">
        <f t="shared" si="0"/>
        <v>0.31696569090336796</v>
      </c>
      <c r="BT16" s="24">
        <f t="shared" si="1"/>
        <v>1.0949326491340603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0.99731182795698925</v>
      </c>
      <c r="BX16" s="25">
        <f t="shared" si="11"/>
        <v>0.12374657133863932</v>
      </c>
      <c r="BY16" s="25">
        <f t="shared" si="4"/>
        <v>0.62924951892238612</v>
      </c>
      <c r="BZ16" s="25">
        <f t="shared" si="5"/>
        <v>1.0167364016736402</v>
      </c>
      <c r="CA16" s="25">
        <f t="shared" si="6"/>
        <v>1.0866666666666667</v>
      </c>
      <c r="CB16" s="25">
        <f t="shared" si="7"/>
        <v>0.97866287339971547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3906</v>
      </c>
      <c r="G17" s="20">
        <v>1081</v>
      </c>
      <c r="H17" s="21">
        <f t="shared" si="8"/>
        <v>3675</v>
      </c>
      <c r="I17" s="22">
        <f t="shared" si="9"/>
        <v>756</v>
      </c>
      <c r="J17" s="36">
        <v>331</v>
      </c>
      <c r="K17" s="36">
        <v>254</v>
      </c>
      <c r="L17" s="36"/>
      <c r="M17" s="36"/>
      <c r="N17" s="36"/>
      <c r="O17" s="36"/>
      <c r="P17" s="36"/>
      <c r="Q17" s="36"/>
      <c r="R17" s="36">
        <v>122</v>
      </c>
      <c r="S17" s="36">
        <v>31</v>
      </c>
      <c r="T17" s="36">
        <v>10</v>
      </c>
      <c r="U17" s="36">
        <v>7</v>
      </c>
      <c r="V17" s="36">
        <v>766</v>
      </c>
      <c r="W17" s="36">
        <v>203</v>
      </c>
      <c r="X17" s="36">
        <v>329</v>
      </c>
      <c r="Y17" s="36">
        <v>158</v>
      </c>
      <c r="Z17" s="36">
        <v>123</v>
      </c>
      <c r="AA17" s="36">
        <v>86</v>
      </c>
      <c r="AB17" s="36">
        <v>1</v>
      </c>
      <c r="AC17" s="36">
        <v>0</v>
      </c>
      <c r="AD17" s="36">
        <v>3</v>
      </c>
      <c r="AE17" s="41">
        <v>0</v>
      </c>
      <c r="AF17" s="37"/>
      <c r="AG17" s="37"/>
      <c r="AH17" s="37"/>
      <c r="AI17" s="37"/>
      <c r="AJ17" s="42">
        <v>33</v>
      </c>
      <c r="AK17" s="42"/>
      <c r="AL17" s="42">
        <v>694</v>
      </c>
      <c r="AM17" s="42">
        <v>17</v>
      </c>
      <c r="AN17" s="36">
        <v>239</v>
      </c>
      <c r="AO17" s="36"/>
      <c r="AP17" s="36">
        <v>0</v>
      </c>
      <c r="AQ17" s="36"/>
      <c r="AR17" s="36">
        <v>0</v>
      </c>
      <c r="AS17" s="36"/>
      <c r="AT17" s="36">
        <v>0</v>
      </c>
      <c r="AU17" s="36"/>
      <c r="AV17" s="36">
        <v>2</v>
      </c>
      <c r="AW17" s="36"/>
      <c r="AX17" s="36">
        <v>87</v>
      </c>
      <c r="AY17" s="36"/>
      <c r="AZ17" s="36">
        <v>0</v>
      </c>
      <c r="BA17" s="36"/>
      <c r="BB17" s="36">
        <v>26</v>
      </c>
      <c r="BC17" s="36"/>
      <c r="BD17" s="36">
        <v>0</v>
      </c>
      <c r="BE17" s="36"/>
      <c r="BF17" s="36">
        <v>0</v>
      </c>
      <c r="BG17" s="36"/>
      <c r="BH17" s="36">
        <v>279</v>
      </c>
      <c r="BI17" s="36"/>
      <c r="BJ17" s="36">
        <v>341</v>
      </c>
      <c r="BK17" s="36"/>
      <c r="BL17" s="36">
        <v>289</v>
      </c>
      <c r="BM17" s="36"/>
      <c r="BN17" s="36">
        <v>0</v>
      </c>
      <c r="BO17" s="37"/>
      <c r="BP17" s="36"/>
      <c r="BQ17" s="36"/>
      <c r="BR17" s="36"/>
      <c r="BS17" s="23">
        <f t="shared" si="0"/>
        <v>0.21698057507232685</v>
      </c>
      <c r="BT17" s="24">
        <f t="shared" si="1"/>
        <v>0.9948051948051948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0.94086021505376349</v>
      </c>
      <c r="BX17" s="25">
        <f t="shared" si="11"/>
        <v>4.4636004014878668E-2</v>
      </c>
      <c r="BY17" s="25">
        <f t="shared" si="4"/>
        <v>0.26363636363636361</v>
      </c>
      <c r="BZ17" s="25">
        <f t="shared" si="5"/>
        <v>0.5374149659863946</v>
      </c>
      <c r="CA17" s="25">
        <f t="shared" si="6"/>
        <v>0.7350427350427351</v>
      </c>
      <c r="CB17" s="25">
        <f t="shared" si="7"/>
        <v>0.69935245143385749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2215</v>
      </c>
      <c r="G18" s="20">
        <v>839.4868577834219</v>
      </c>
      <c r="H18" s="21">
        <f t="shared" si="8"/>
        <v>2055</v>
      </c>
      <c r="I18" s="22">
        <f t="shared" si="9"/>
        <v>836</v>
      </c>
      <c r="J18" s="36">
        <v>155</v>
      </c>
      <c r="K18" s="36">
        <v>131</v>
      </c>
      <c r="L18" s="36"/>
      <c r="M18" s="36"/>
      <c r="N18" s="36"/>
      <c r="O18" s="36"/>
      <c r="P18" s="36"/>
      <c r="Q18" s="36"/>
      <c r="R18" s="36">
        <v>9</v>
      </c>
      <c r="S18" s="36">
        <v>7</v>
      </c>
      <c r="T18" s="36">
        <v>7</v>
      </c>
      <c r="U18" s="36">
        <v>5</v>
      </c>
      <c r="V18" s="36">
        <v>372</v>
      </c>
      <c r="W18" s="36">
        <v>249</v>
      </c>
      <c r="X18" s="36">
        <v>309</v>
      </c>
      <c r="Y18" s="36">
        <v>306</v>
      </c>
      <c r="Z18" s="36">
        <v>117</v>
      </c>
      <c r="AA18" s="36">
        <v>138</v>
      </c>
      <c r="AB18" s="36"/>
      <c r="AC18" s="36"/>
      <c r="AD18" s="36">
        <v>2</v>
      </c>
      <c r="AE18" s="36"/>
      <c r="AF18" s="36"/>
      <c r="AG18" s="36"/>
      <c r="AH18" s="36"/>
      <c r="AI18" s="36"/>
      <c r="AJ18" s="36">
        <v>18</v>
      </c>
      <c r="AK18" s="36"/>
      <c r="AL18" s="36">
        <v>389</v>
      </c>
      <c r="AM18" s="36">
        <v>0</v>
      </c>
      <c r="AN18" s="36">
        <v>128</v>
      </c>
      <c r="AO18" s="36"/>
      <c r="AP18" s="36"/>
      <c r="AQ18" s="36"/>
      <c r="AR18" s="36"/>
      <c r="AS18" s="36"/>
      <c r="AT18" s="36"/>
      <c r="AU18" s="36"/>
      <c r="AV18" s="36"/>
      <c r="AW18" s="36"/>
      <c r="AX18" s="36">
        <v>16</v>
      </c>
      <c r="AY18" s="36"/>
      <c r="AZ18" s="36"/>
      <c r="BA18" s="36"/>
      <c r="BB18" s="36"/>
      <c r="BC18" s="36"/>
      <c r="BD18" s="36"/>
      <c r="BE18" s="36"/>
      <c r="BF18" s="36"/>
      <c r="BG18" s="36"/>
      <c r="BH18" s="36">
        <v>159</v>
      </c>
      <c r="BI18" s="36"/>
      <c r="BJ18" s="36">
        <v>170</v>
      </c>
      <c r="BK18" s="36"/>
      <c r="BL18" s="36">
        <v>142</v>
      </c>
      <c r="BM18" s="36"/>
      <c r="BN18" s="36">
        <v>62</v>
      </c>
      <c r="BO18" s="37"/>
      <c r="BP18" s="36"/>
      <c r="BQ18" s="36"/>
      <c r="BR18" s="36"/>
      <c r="BS18" s="23">
        <f t="shared" si="0"/>
        <v>0.34753932014205985</v>
      </c>
      <c r="BT18" s="24">
        <f t="shared" si="1"/>
        <v>0.93233082706766912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0.92776523702031599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0.99584644148852008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4983</v>
      </c>
      <c r="G19" s="20">
        <v>2037</v>
      </c>
      <c r="H19" s="21">
        <f t="shared" si="8"/>
        <v>4313</v>
      </c>
      <c r="I19" s="22">
        <f t="shared" si="9"/>
        <v>1810</v>
      </c>
      <c r="J19" s="36">
        <v>349</v>
      </c>
      <c r="K19" s="36">
        <v>306</v>
      </c>
      <c r="L19" s="36"/>
      <c r="M19" s="36"/>
      <c r="N19" s="36"/>
      <c r="O19" s="36"/>
      <c r="P19" s="36"/>
      <c r="Q19" s="36"/>
      <c r="R19" s="36">
        <v>12</v>
      </c>
      <c r="S19" s="36">
        <v>12</v>
      </c>
      <c r="T19" s="36">
        <v>7</v>
      </c>
      <c r="U19" s="36">
        <v>4</v>
      </c>
      <c r="V19" s="36">
        <v>792</v>
      </c>
      <c r="W19" s="36">
        <v>749</v>
      </c>
      <c r="X19" s="36">
        <v>492</v>
      </c>
      <c r="Y19" s="36">
        <v>487</v>
      </c>
      <c r="Z19" s="36">
        <v>293</v>
      </c>
      <c r="AA19" s="36">
        <v>252</v>
      </c>
      <c r="AB19" s="36">
        <v>1</v>
      </c>
      <c r="AC19" s="36">
        <v>0</v>
      </c>
      <c r="AD19" s="36">
        <v>5</v>
      </c>
      <c r="AE19" s="36">
        <v>0</v>
      </c>
      <c r="AF19" s="36"/>
      <c r="AG19" s="36"/>
      <c r="AH19" s="36"/>
      <c r="AI19" s="36"/>
      <c r="AJ19" s="36">
        <v>69</v>
      </c>
      <c r="AK19" s="36"/>
      <c r="AL19" s="36">
        <v>851</v>
      </c>
      <c r="AM19" s="36">
        <v>0</v>
      </c>
      <c r="AN19" s="36">
        <v>269</v>
      </c>
      <c r="AO19" s="36"/>
      <c r="AP19" s="36">
        <v>0</v>
      </c>
      <c r="AQ19" s="36"/>
      <c r="AR19" s="36">
        <v>0</v>
      </c>
      <c r="AS19" s="36"/>
      <c r="AT19" s="36">
        <v>0</v>
      </c>
      <c r="AU19" s="36"/>
      <c r="AV19" s="36">
        <v>26</v>
      </c>
      <c r="AW19" s="36"/>
      <c r="AX19" s="36">
        <v>24</v>
      </c>
      <c r="AY19" s="36"/>
      <c r="AZ19" s="36">
        <v>0</v>
      </c>
      <c r="BA19" s="36"/>
      <c r="BB19" s="36">
        <v>6</v>
      </c>
      <c r="BC19" s="36"/>
      <c r="BD19" s="36">
        <v>0</v>
      </c>
      <c r="BE19" s="36"/>
      <c r="BF19" s="36">
        <v>0</v>
      </c>
      <c r="BG19" s="36"/>
      <c r="BH19" s="36">
        <v>235</v>
      </c>
      <c r="BI19" s="36"/>
      <c r="BJ19" s="36">
        <v>274</v>
      </c>
      <c r="BK19" s="36"/>
      <c r="BL19" s="36">
        <v>284</v>
      </c>
      <c r="BM19" s="36"/>
      <c r="BN19" s="36">
        <v>324</v>
      </c>
      <c r="BO19" s="37"/>
      <c r="BP19" s="36"/>
      <c r="BQ19" s="36"/>
      <c r="BR19" s="36"/>
      <c r="BS19" s="23">
        <f t="shared" si="0"/>
        <v>0.2392256919407621</v>
      </c>
      <c r="BT19" s="24">
        <f t="shared" si="1"/>
        <v>0.90410958904109584</v>
      </c>
      <c r="BU19" s="24">
        <f t="shared" si="2"/>
        <v>0.99193548387096775</v>
      </c>
      <c r="BV19" s="24">
        <f t="shared" si="3"/>
        <v>1.4504950495049505</v>
      </c>
      <c r="BW19" s="24">
        <f t="shared" si="10"/>
        <v>0.86554284567529605</v>
      </c>
      <c r="BX19" s="25">
        <f t="shared" si="11"/>
        <v>0.10039380997282156</v>
      </c>
      <c r="BY19" s="25">
        <f t="shared" si="4"/>
        <v>0.85502283105022836</v>
      </c>
      <c r="BZ19" s="25">
        <f t="shared" si="5"/>
        <v>0.98185483870967738</v>
      </c>
      <c r="CA19" s="25">
        <f t="shared" si="6"/>
        <v>1.2475247524752475</v>
      </c>
      <c r="CB19" s="25">
        <f t="shared" si="7"/>
        <v>0.8885616102110947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1643</v>
      </c>
      <c r="G20" s="20">
        <v>534</v>
      </c>
      <c r="H20" s="21">
        <f t="shared" si="8"/>
        <v>1615</v>
      </c>
      <c r="I20" s="22">
        <f t="shared" si="9"/>
        <v>518</v>
      </c>
      <c r="J20" s="36">
        <v>83</v>
      </c>
      <c r="K20" s="36">
        <v>70</v>
      </c>
      <c r="L20" s="36"/>
      <c r="M20" s="36"/>
      <c r="N20" s="36"/>
      <c r="O20" s="36"/>
      <c r="P20" s="36">
        <v>189</v>
      </c>
      <c r="Q20" s="36"/>
      <c r="R20" s="36">
        <v>8</v>
      </c>
      <c r="S20" s="36">
        <v>8</v>
      </c>
      <c r="T20" s="36">
        <v>0</v>
      </c>
      <c r="U20" s="36">
        <v>0</v>
      </c>
      <c r="V20" s="36">
        <v>250</v>
      </c>
      <c r="W20" s="36">
        <v>146</v>
      </c>
      <c r="X20" s="36">
        <v>199</v>
      </c>
      <c r="Y20" s="36">
        <v>198</v>
      </c>
      <c r="Z20" s="36">
        <v>98</v>
      </c>
      <c r="AA20" s="36">
        <v>96</v>
      </c>
      <c r="AB20" s="36">
        <v>1</v>
      </c>
      <c r="AC20" s="36"/>
      <c r="AD20" s="36"/>
      <c r="AE20" s="36"/>
      <c r="AF20" s="36"/>
      <c r="AG20" s="36"/>
      <c r="AH20" s="36"/>
      <c r="AI20" s="36"/>
      <c r="AJ20" s="36">
        <v>34</v>
      </c>
      <c r="AK20" s="36"/>
      <c r="AL20" s="36">
        <v>136</v>
      </c>
      <c r="AM20" s="36">
        <v>0</v>
      </c>
      <c r="AN20" s="36">
        <v>70</v>
      </c>
      <c r="AO20" s="36"/>
      <c r="AP20" s="36"/>
      <c r="AQ20" s="36"/>
      <c r="AR20" s="36"/>
      <c r="AS20" s="36"/>
      <c r="AT20" s="36"/>
      <c r="AU20" s="36"/>
      <c r="AV20" s="36">
        <v>9</v>
      </c>
      <c r="AW20" s="36"/>
      <c r="AX20" s="36">
        <v>7</v>
      </c>
      <c r="AY20" s="36"/>
      <c r="AZ20" s="36"/>
      <c r="BA20" s="36"/>
      <c r="BB20" s="36">
        <v>13</v>
      </c>
      <c r="BC20" s="36"/>
      <c r="BD20" s="36"/>
      <c r="BE20" s="36"/>
      <c r="BF20" s="36">
        <v>2</v>
      </c>
      <c r="BG20" s="36"/>
      <c r="BH20" s="36">
        <v>119</v>
      </c>
      <c r="BI20" s="36"/>
      <c r="BJ20" s="36">
        <v>145</v>
      </c>
      <c r="BK20" s="36"/>
      <c r="BL20" s="36">
        <v>138</v>
      </c>
      <c r="BM20" s="36"/>
      <c r="BN20" s="36">
        <v>114</v>
      </c>
      <c r="BO20" s="37"/>
      <c r="BP20" s="37"/>
      <c r="BQ20" s="37"/>
      <c r="BR20" s="37"/>
      <c r="BS20" s="23">
        <f t="shared" si="0"/>
        <v>0.40395197598799398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0.98295800365185637</v>
      </c>
      <c r="BX20" s="25">
        <f t="shared" si="11"/>
        <v>0.12956478239119559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0.97003745318352064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1526</v>
      </c>
      <c r="G21" s="20">
        <v>500</v>
      </c>
      <c r="H21" s="21">
        <f t="shared" si="8"/>
        <v>1422</v>
      </c>
      <c r="I21" s="22">
        <f t="shared" si="9"/>
        <v>486</v>
      </c>
      <c r="J21" s="36">
        <v>141</v>
      </c>
      <c r="K21" s="36">
        <v>117</v>
      </c>
      <c r="L21" s="36"/>
      <c r="M21" s="36"/>
      <c r="N21" s="36"/>
      <c r="O21" s="36"/>
      <c r="P21" s="36"/>
      <c r="Q21" s="36"/>
      <c r="R21" s="36">
        <v>13</v>
      </c>
      <c r="S21" s="36">
        <v>10</v>
      </c>
      <c r="T21" s="36">
        <v>1</v>
      </c>
      <c r="U21" s="36">
        <v>1</v>
      </c>
      <c r="V21" s="36">
        <v>241</v>
      </c>
      <c r="W21" s="36">
        <v>142</v>
      </c>
      <c r="X21" s="36">
        <v>150</v>
      </c>
      <c r="Y21" s="36">
        <v>148</v>
      </c>
      <c r="Z21" s="36">
        <v>78</v>
      </c>
      <c r="AA21" s="36">
        <v>68</v>
      </c>
      <c r="AB21" s="36">
        <v>0</v>
      </c>
      <c r="AC21" s="36">
        <v>0</v>
      </c>
      <c r="AD21" s="36">
        <v>2</v>
      </c>
      <c r="AE21" s="36">
        <v>0</v>
      </c>
      <c r="AF21" s="36"/>
      <c r="AG21" s="36"/>
      <c r="AH21" s="36"/>
      <c r="AI21" s="36"/>
      <c r="AJ21" s="36">
        <v>35</v>
      </c>
      <c r="AK21" s="36"/>
      <c r="AL21" s="36">
        <v>171</v>
      </c>
      <c r="AM21" s="36">
        <v>0</v>
      </c>
      <c r="AN21" s="36">
        <v>159</v>
      </c>
      <c r="AO21" s="36"/>
      <c r="AP21" s="36">
        <v>0</v>
      </c>
      <c r="AQ21" s="36"/>
      <c r="AR21" s="36">
        <v>0</v>
      </c>
      <c r="AS21" s="36"/>
      <c r="AT21" s="36">
        <v>0</v>
      </c>
      <c r="AU21" s="36"/>
      <c r="AV21" s="36">
        <v>6</v>
      </c>
      <c r="AW21" s="36"/>
      <c r="AX21" s="36">
        <v>34</v>
      </c>
      <c r="AY21" s="36"/>
      <c r="AZ21" s="36">
        <v>0</v>
      </c>
      <c r="BA21" s="36"/>
      <c r="BB21" s="36">
        <v>9</v>
      </c>
      <c r="BC21" s="36"/>
      <c r="BD21" s="36">
        <v>0</v>
      </c>
      <c r="BE21" s="36"/>
      <c r="BF21" s="36">
        <v>9</v>
      </c>
      <c r="BG21" s="36"/>
      <c r="BH21" s="36">
        <v>91</v>
      </c>
      <c r="BI21" s="36"/>
      <c r="BJ21" s="36">
        <v>138</v>
      </c>
      <c r="BK21" s="36"/>
      <c r="BL21" s="36">
        <v>136</v>
      </c>
      <c r="BM21" s="36"/>
      <c r="BN21" s="36">
        <v>8</v>
      </c>
      <c r="BO21" s="37"/>
      <c r="BP21" s="36"/>
      <c r="BQ21" s="36"/>
      <c r="BR21" s="36"/>
      <c r="BS21" s="23">
        <f t="shared" si="0"/>
        <v>0.27267497603068075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0.93184796854521623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0.97199999999999998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22455</v>
      </c>
      <c r="G22" s="20">
        <v>8448</v>
      </c>
      <c r="H22" s="21">
        <f t="shared" si="8"/>
        <v>21263</v>
      </c>
      <c r="I22" s="22">
        <f t="shared" si="9"/>
        <v>7117</v>
      </c>
      <c r="J22" s="36">
        <v>2148</v>
      </c>
      <c r="K22" s="36">
        <v>1451</v>
      </c>
      <c r="L22" s="36">
        <v>33</v>
      </c>
      <c r="M22" s="36">
        <v>33</v>
      </c>
      <c r="N22" s="36"/>
      <c r="O22" s="36"/>
      <c r="P22" s="36">
        <v>261</v>
      </c>
      <c r="Q22" s="36">
        <v>206</v>
      </c>
      <c r="R22" s="36">
        <v>300</v>
      </c>
      <c r="S22" s="36">
        <v>59</v>
      </c>
      <c r="T22" s="36">
        <v>28</v>
      </c>
      <c r="U22" s="36">
        <v>24</v>
      </c>
      <c r="V22" s="36">
        <v>4144</v>
      </c>
      <c r="W22" s="36">
        <v>988</v>
      </c>
      <c r="X22" s="36">
        <v>2067</v>
      </c>
      <c r="Y22" s="36">
        <v>1869</v>
      </c>
      <c r="Z22" s="36">
        <v>1289</v>
      </c>
      <c r="AA22" s="36">
        <v>1243</v>
      </c>
      <c r="AB22" s="36">
        <v>72</v>
      </c>
      <c r="AC22" s="36">
        <v>0</v>
      </c>
      <c r="AD22" s="36">
        <v>220</v>
      </c>
      <c r="AE22" s="41">
        <v>0</v>
      </c>
      <c r="AF22" s="37"/>
      <c r="AG22" s="37"/>
      <c r="AH22" s="37"/>
      <c r="AI22" s="37"/>
      <c r="AJ22" s="42">
        <v>104</v>
      </c>
      <c r="AK22" s="42"/>
      <c r="AL22" s="42">
        <v>3980</v>
      </c>
      <c r="AM22" s="42">
        <v>0</v>
      </c>
      <c r="AN22" s="36">
        <v>936</v>
      </c>
      <c r="AO22" s="36"/>
      <c r="AP22" s="36">
        <v>118</v>
      </c>
      <c r="AQ22" s="36"/>
      <c r="AR22" s="36">
        <v>118</v>
      </c>
      <c r="AS22" s="36"/>
      <c r="AT22" s="36">
        <v>228</v>
      </c>
      <c r="AU22" s="36"/>
      <c r="AV22" s="36">
        <v>466</v>
      </c>
      <c r="AW22" s="36"/>
      <c r="AX22" s="36">
        <v>0</v>
      </c>
      <c r="AY22" s="36"/>
      <c r="AZ22" s="36">
        <v>1</v>
      </c>
      <c r="BA22" s="36"/>
      <c r="BB22" s="36">
        <v>160</v>
      </c>
      <c r="BC22" s="36"/>
      <c r="BD22" s="36">
        <v>3</v>
      </c>
      <c r="BE22" s="36"/>
      <c r="BF22" s="36">
        <v>45</v>
      </c>
      <c r="BG22" s="36"/>
      <c r="BH22" s="36">
        <v>642</v>
      </c>
      <c r="BI22" s="36"/>
      <c r="BJ22" s="36">
        <v>983</v>
      </c>
      <c r="BK22" s="36"/>
      <c r="BL22" s="36">
        <v>1377</v>
      </c>
      <c r="BM22" s="36"/>
      <c r="BN22" s="36">
        <v>296</v>
      </c>
      <c r="BO22" s="37"/>
      <c r="BP22" s="36"/>
      <c r="BQ22" s="36"/>
      <c r="BR22" s="36">
        <v>1244</v>
      </c>
      <c r="BS22" s="23">
        <f t="shared" si="0"/>
        <v>0.30569612973719018</v>
      </c>
      <c r="BT22" s="24">
        <f t="shared" si="1"/>
        <v>0.9119718309859155</v>
      </c>
      <c r="BU22" s="24">
        <f t="shared" si="2"/>
        <v>0.89558058925476602</v>
      </c>
      <c r="BV22" s="24">
        <f t="shared" si="3"/>
        <v>1.1793229643183898</v>
      </c>
      <c r="BW22" s="24">
        <f t="shared" si="10"/>
        <v>0.94691605433088399</v>
      </c>
      <c r="BX22" s="25">
        <f t="shared" si="11"/>
        <v>0.10232043245730059</v>
      </c>
      <c r="BY22" s="25">
        <f t="shared" si="4"/>
        <v>0.21742957746478872</v>
      </c>
      <c r="BZ22" s="25">
        <f t="shared" si="5"/>
        <v>0.8097920277296361</v>
      </c>
      <c r="CA22" s="25">
        <f t="shared" si="6"/>
        <v>1.1372369624885637</v>
      </c>
      <c r="CB22" s="25">
        <f t="shared" si="7"/>
        <v>0.84244791666666663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1808</v>
      </c>
      <c r="G23" s="20">
        <v>633</v>
      </c>
      <c r="H23" s="21">
        <f t="shared" si="8"/>
        <v>1541</v>
      </c>
      <c r="I23" s="22">
        <f t="shared" si="9"/>
        <v>583</v>
      </c>
      <c r="J23" s="36">
        <v>84</v>
      </c>
      <c r="K23" s="36">
        <v>78</v>
      </c>
      <c r="L23" s="36"/>
      <c r="M23" s="36"/>
      <c r="N23" s="36"/>
      <c r="O23" s="36"/>
      <c r="P23" s="36"/>
      <c r="Q23" s="36"/>
      <c r="R23" s="36">
        <v>8</v>
      </c>
      <c r="S23" s="36">
        <v>8</v>
      </c>
      <c r="T23" s="36">
        <v>2</v>
      </c>
      <c r="U23" s="36">
        <v>1</v>
      </c>
      <c r="V23" s="36">
        <v>349</v>
      </c>
      <c r="W23" s="36">
        <v>180</v>
      </c>
      <c r="X23" s="36">
        <v>210</v>
      </c>
      <c r="Y23" s="36">
        <v>208</v>
      </c>
      <c r="Z23" s="36">
        <v>108</v>
      </c>
      <c r="AA23" s="36">
        <v>107</v>
      </c>
      <c r="AB23" s="36">
        <v>1</v>
      </c>
      <c r="AC23" s="36">
        <v>0</v>
      </c>
      <c r="AD23" s="36">
        <v>3</v>
      </c>
      <c r="AE23" s="36">
        <v>1</v>
      </c>
      <c r="AF23" s="36"/>
      <c r="AG23" s="36"/>
      <c r="AH23" s="36"/>
      <c r="AI23" s="36"/>
      <c r="AJ23" s="36">
        <v>39</v>
      </c>
      <c r="AK23" s="36"/>
      <c r="AL23" s="36">
        <v>221</v>
      </c>
      <c r="AM23" s="36">
        <v>0</v>
      </c>
      <c r="AN23" s="36">
        <v>115</v>
      </c>
      <c r="AO23" s="36"/>
      <c r="AP23" s="36">
        <v>0</v>
      </c>
      <c r="AQ23" s="36"/>
      <c r="AR23" s="36">
        <v>0</v>
      </c>
      <c r="AS23" s="36"/>
      <c r="AT23" s="36">
        <v>0</v>
      </c>
      <c r="AU23" s="36"/>
      <c r="AV23" s="36">
        <v>0</v>
      </c>
      <c r="AW23" s="36"/>
      <c r="AX23" s="36">
        <v>15</v>
      </c>
      <c r="AY23" s="36"/>
      <c r="AZ23" s="36">
        <v>0</v>
      </c>
      <c r="BA23" s="36"/>
      <c r="BB23" s="36">
        <v>51</v>
      </c>
      <c r="BC23" s="36"/>
      <c r="BD23" s="36">
        <v>0</v>
      </c>
      <c r="BE23" s="36"/>
      <c r="BF23" s="36">
        <v>8</v>
      </c>
      <c r="BG23" s="36"/>
      <c r="BH23" s="36">
        <v>125</v>
      </c>
      <c r="BI23" s="36"/>
      <c r="BJ23" s="36">
        <v>146</v>
      </c>
      <c r="BK23" s="36"/>
      <c r="BL23" s="36">
        <v>56</v>
      </c>
      <c r="BM23" s="36"/>
      <c r="BN23" s="36">
        <v>0</v>
      </c>
      <c r="BO23" s="37"/>
      <c r="BP23" s="36"/>
      <c r="BQ23" s="36"/>
      <c r="BR23" s="36"/>
      <c r="BS23" s="23">
        <f t="shared" si="0"/>
        <v>0.2751294411712194</v>
      </c>
      <c r="BT23" s="24">
        <f t="shared" si="1"/>
        <v>0.91122715404699739</v>
      </c>
      <c r="BU23" s="24">
        <f t="shared" si="2"/>
        <v>0.967741935483871</v>
      </c>
      <c r="BV23" s="24">
        <f t="shared" si="3"/>
        <v>1.08</v>
      </c>
      <c r="BW23" s="24">
        <f t="shared" si="10"/>
        <v>0.85232300884955747</v>
      </c>
      <c r="BX23" s="25">
        <f t="shared" si="11"/>
        <v>0.10408855561506873</v>
      </c>
      <c r="BY23" s="25">
        <f t="shared" si="4"/>
        <v>0.4699738903394256</v>
      </c>
      <c r="BZ23" s="25">
        <f t="shared" si="5"/>
        <v>0.95852534562211977</v>
      </c>
      <c r="CA23" s="25">
        <f t="shared" si="6"/>
        <v>1.07</v>
      </c>
      <c r="CB23" s="25">
        <f t="shared" si="7"/>
        <v>0.92101105845181674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4982</v>
      </c>
      <c r="G24" s="20">
        <v>1675</v>
      </c>
      <c r="H24" s="21">
        <f t="shared" si="8"/>
        <v>5069</v>
      </c>
      <c r="I24" s="22">
        <f t="shared" si="9"/>
        <v>1593</v>
      </c>
      <c r="J24" s="36">
        <v>241</v>
      </c>
      <c r="K24" s="36">
        <v>207</v>
      </c>
      <c r="L24" s="36"/>
      <c r="M24" s="36"/>
      <c r="N24" s="36"/>
      <c r="O24" s="36"/>
      <c r="P24" s="36">
        <v>183</v>
      </c>
      <c r="Q24" s="36"/>
      <c r="R24" s="36">
        <v>14</v>
      </c>
      <c r="S24" s="36">
        <v>9</v>
      </c>
      <c r="T24" s="36">
        <v>3</v>
      </c>
      <c r="U24" s="36">
        <v>0</v>
      </c>
      <c r="V24" s="36">
        <v>1010</v>
      </c>
      <c r="W24" s="36">
        <v>507</v>
      </c>
      <c r="X24" s="36">
        <v>595</v>
      </c>
      <c r="Y24" s="36">
        <v>576</v>
      </c>
      <c r="Z24" s="36">
        <v>307</v>
      </c>
      <c r="AA24" s="36">
        <v>293</v>
      </c>
      <c r="AB24" s="36">
        <v>3</v>
      </c>
      <c r="AC24" s="36"/>
      <c r="AD24" s="36">
        <v>7</v>
      </c>
      <c r="AE24" s="41"/>
      <c r="AF24" s="36"/>
      <c r="AG24" s="36">
        <v>1</v>
      </c>
      <c r="AH24" s="36"/>
      <c r="AI24" s="36"/>
      <c r="AJ24" s="42">
        <v>157</v>
      </c>
      <c r="AK24" s="42"/>
      <c r="AL24" s="42">
        <v>622</v>
      </c>
      <c r="AM24" s="42">
        <v>0</v>
      </c>
      <c r="AN24" s="36">
        <v>262</v>
      </c>
      <c r="AO24" s="36"/>
      <c r="AP24" s="36"/>
      <c r="AQ24" s="36"/>
      <c r="AR24" s="36"/>
      <c r="AS24" s="36"/>
      <c r="AT24" s="36"/>
      <c r="AU24" s="36"/>
      <c r="AV24" s="36">
        <v>11</v>
      </c>
      <c r="AW24" s="36"/>
      <c r="AX24" s="36">
        <v>61</v>
      </c>
      <c r="AY24" s="36"/>
      <c r="AZ24" s="36"/>
      <c r="BA24" s="36"/>
      <c r="BB24" s="36">
        <v>98</v>
      </c>
      <c r="BC24" s="36"/>
      <c r="BD24" s="36"/>
      <c r="BE24" s="36"/>
      <c r="BF24" s="36">
        <v>211</v>
      </c>
      <c r="BG24" s="36"/>
      <c r="BH24" s="36">
        <v>441</v>
      </c>
      <c r="BI24" s="36"/>
      <c r="BJ24" s="36">
        <v>361</v>
      </c>
      <c r="BK24" s="36"/>
      <c r="BL24" s="36">
        <v>406</v>
      </c>
      <c r="BM24" s="36"/>
      <c r="BN24" s="36">
        <v>76</v>
      </c>
      <c r="BO24" s="37"/>
      <c r="BP24" s="36"/>
      <c r="BQ24" s="36"/>
      <c r="BR24" s="36"/>
      <c r="BS24" s="23">
        <f t="shared" si="0"/>
        <v>0.3258549755721265</v>
      </c>
      <c r="BT24" s="24">
        <f t="shared" si="1"/>
        <v>1.0160965794768613</v>
      </c>
      <c r="BU24" s="24">
        <f t="shared" si="2"/>
        <v>0.97861842105263153</v>
      </c>
      <c r="BV24" s="24">
        <f t="shared" si="3"/>
        <v>1.0442176870748299</v>
      </c>
      <c r="BW24" s="24">
        <f t="shared" si="10"/>
        <v>1.0174628663187475</v>
      </c>
      <c r="BX24" s="25">
        <f t="shared" si="11"/>
        <v>0.10240421702237079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0.95104477611940297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3666</v>
      </c>
      <c r="G25" s="20">
        <v>1368</v>
      </c>
      <c r="H25" s="21">
        <f t="shared" si="8"/>
        <v>3520</v>
      </c>
      <c r="I25" s="22">
        <f t="shared" si="9"/>
        <v>1272</v>
      </c>
      <c r="J25" s="36">
        <v>152</v>
      </c>
      <c r="K25" s="36">
        <v>132</v>
      </c>
      <c r="L25" s="36">
        <v>4</v>
      </c>
      <c r="M25" s="36">
        <v>4</v>
      </c>
      <c r="N25" s="36"/>
      <c r="O25" s="36"/>
      <c r="P25" s="36"/>
      <c r="Q25" s="36"/>
      <c r="R25" s="36">
        <v>15</v>
      </c>
      <c r="S25" s="36">
        <v>10</v>
      </c>
      <c r="T25" s="36">
        <v>6</v>
      </c>
      <c r="U25" s="36">
        <v>6</v>
      </c>
      <c r="V25" s="36">
        <v>728</v>
      </c>
      <c r="W25" s="36">
        <v>362</v>
      </c>
      <c r="X25" s="36">
        <v>519</v>
      </c>
      <c r="Y25" s="36">
        <v>508</v>
      </c>
      <c r="Z25" s="36">
        <v>257</v>
      </c>
      <c r="AA25" s="36">
        <v>248</v>
      </c>
      <c r="AB25" s="36">
        <v>0</v>
      </c>
      <c r="AC25" s="36">
        <v>0</v>
      </c>
      <c r="AD25" s="36">
        <v>0</v>
      </c>
      <c r="AE25" s="41">
        <v>0</v>
      </c>
      <c r="AF25" s="36"/>
      <c r="AG25" s="36">
        <v>0</v>
      </c>
      <c r="AH25" s="36">
        <v>0</v>
      </c>
      <c r="AI25" s="36">
        <v>0</v>
      </c>
      <c r="AJ25" s="42">
        <v>9</v>
      </c>
      <c r="AK25" s="42"/>
      <c r="AL25" s="42">
        <v>230</v>
      </c>
      <c r="AM25" s="42">
        <v>2</v>
      </c>
      <c r="AN25" s="36">
        <v>226</v>
      </c>
      <c r="AO25" s="36"/>
      <c r="AP25" s="36">
        <v>0</v>
      </c>
      <c r="AQ25" s="36"/>
      <c r="AR25" s="36">
        <v>0</v>
      </c>
      <c r="AS25" s="36"/>
      <c r="AT25" s="36">
        <v>0</v>
      </c>
      <c r="AU25" s="36"/>
      <c r="AV25" s="36">
        <v>10</v>
      </c>
      <c r="AW25" s="36"/>
      <c r="AX25" s="36">
        <v>47</v>
      </c>
      <c r="AY25" s="36"/>
      <c r="AZ25" s="36">
        <v>0</v>
      </c>
      <c r="BA25" s="36"/>
      <c r="BB25" s="36">
        <v>6</v>
      </c>
      <c r="BC25" s="36"/>
      <c r="BD25" s="36">
        <v>0</v>
      </c>
      <c r="BE25" s="36"/>
      <c r="BF25" s="36">
        <v>47</v>
      </c>
      <c r="BG25" s="36"/>
      <c r="BH25" s="36">
        <v>382</v>
      </c>
      <c r="BI25" s="36"/>
      <c r="BJ25" s="36">
        <v>396</v>
      </c>
      <c r="BK25" s="36"/>
      <c r="BL25" s="36">
        <v>243</v>
      </c>
      <c r="BM25" s="36"/>
      <c r="BN25" s="36">
        <v>243</v>
      </c>
      <c r="BO25" s="37"/>
      <c r="BP25" s="36"/>
      <c r="BQ25" s="36"/>
      <c r="BR25" s="36"/>
      <c r="BS25" s="23">
        <f t="shared" si="0"/>
        <v>0.30342211878286357</v>
      </c>
      <c r="BT25" s="24">
        <f t="shared" si="1"/>
        <v>1.0385164051355207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0.96017457719585375</v>
      </c>
      <c r="BX25" s="25">
        <f t="shared" si="11"/>
        <v>0.10964572019653478</v>
      </c>
      <c r="BY25" s="25">
        <f t="shared" si="4"/>
        <v>0.51640513552068479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0.92982456140350878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1067</v>
      </c>
      <c r="G26" s="20">
        <v>392</v>
      </c>
      <c r="H26" s="21">
        <f t="shared" si="8"/>
        <v>1037</v>
      </c>
      <c r="I26" s="22">
        <f t="shared" si="9"/>
        <v>411</v>
      </c>
      <c r="J26" s="36">
        <v>114</v>
      </c>
      <c r="K26" s="36">
        <v>98</v>
      </c>
      <c r="L26" s="36"/>
      <c r="M26" s="36"/>
      <c r="N26" s="36"/>
      <c r="O26" s="36"/>
      <c r="P26" s="36"/>
      <c r="Q26" s="36"/>
      <c r="R26" s="36">
        <v>26</v>
      </c>
      <c r="S26" s="36">
        <v>3</v>
      </c>
      <c r="T26" s="36">
        <v>2</v>
      </c>
      <c r="U26" s="36">
        <v>2</v>
      </c>
      <c r="V26" s="36">
        <v>211</v>
      </c>
      <c r="W26" s="36">
        <v>117</v>
      </c>
      <c r="X26" s="36">
        <v>106</v>
      </c>
      <c r="Y26" s="36">
        <v>106</v>
      </c>
      <c r="Z26" s="36">
        <v>53</v>
      </c>
      <c r="AA26" s="36">
        <v>50</v>
      </c>
      <c r="AB26" s="36">
        <v>1</v>
      </c>
      <c r="AC26" s="36"/>
      <c r="AD26" s="36">
        <v>1</v>
      </c>
      <c r="AE26" s="36"/>
      <c r="AF26" s="36"/>
      <c r="AG26" s="36"/>
      <c r="AH26" s="36"/>
      <c r="AI26" s="36"/>
      <c r="AJ26" s="36">
        <v>59</v>
      </c>
      <c r="AK26" s="36"/>
      <c r="AL26" s="36">
        <v>152</v>
      </c>
      <c r="AM26" s="36">
        <v>35</v>
      </c>
      <c r="AN26" s="36">
        <v>76</v>
      </c>
      <c r="AO26" s="36"/>
      <c r="AP26" s="36"/>
      <c r="AQ26" s="36"/>
      <c r="AR26" s="36"/>
      <c r="AS26" s="36"/>
      <c r="AT26" s="36"/>
      <c r="AU26" s="36"/>
      <c r="AV26" s="36"/>
      <c r="AW26" s="36"/>
      <c r="AX26" s="36">
        <v>34</v>
      </c>
      <c r="AY26" s="36"/>
      <c r="AZ26" s="36"/>
      <c r="BA26" s="36"/>
      <c r="BB26" s="36">
        <v>1</v>
      </c>
      <c r="BC26" s="36"/>
      <c r="BD26" s="36"/>
      <c r="BE26" s="36"/>
      <c r="BF26" s="36"/>
      <c r="BG26" s="36"/>
      <c r="BH26" s="36">
        <v>84</v>
      </c>
      <c r="BI26" s="36"/>
      <c r="BJ26" s="36">
        <v>105</v>
      </c>
      <c r="BK26" s="36"/>
      <c r="BL26" s="36">
        <v>12</v>
      </c>
      <c r="BM26" s="36"/>
      <c r="BN26" s="36"/>
      <c r="BO26" s="37"/>
      <c r="BP26" s="37"/>
      <c r="BQ26" s="37"/>
      <c r="BR26" s="36"/>
      <c r="BS26" s="23">
        <f t="shared" si="0"/>
        <v>0.3064420803782506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0.97188378631677597</v>
      </c>
      <c r="BX26" s="25">
        <f t="shared" si="11"/>
        <v>0.12145390070921985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1.0484693877551021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2083</v>
      </c>
      <c r="G27" s="20">
        <v>823</v>
      </c>
      <c r="H27" s="21">
        <f t="shared" si="8"/>
        <v>2053</v>
      </c>
      <c r="I27" s="22">
        <f t="shared" si="9"/>
        <v>808</v>
      </c>
      <c r="J27" s="36">
        <v>129</v>
      </c>
      <c r="K27" s="36">
        <v>104</v>
      </c>
      <c r="L27" s="36"/>
      <c r="M27" s="36"/>
      <c r="N27" s="36"/>
      <c r="O27" s="36"/>
      <c r="P27" s="36"/>
      <c r="Q27" s="36"/>
      <c r="R27" s="36">
        <v>14</v>
      </c>
      <c r="S27" s="36">
        <v>4</v>
      </c>
      <c r="T27" s="36">
        <v>5</v>
      </c>
      <c r="U27" s="36">
        <v>5</v>
      </c>
      <c r="V27" s="36">
        <v>479</v>
      </c>
      <c r="W27" s="36">
        <v>238</v>
      </c>
      <c r="X27" s="36">
        <v>286</v>
      </c>
      <c r="Y27" s="36">
        <v>284</v>
      </c>
      <c r="Z27" s="36">
        <v>172</v>
      </c>
      <c r="AA27" s="36">
        <v>172</v>
      </c>
      <c r="AB27" s="36"/>
      <c r="AC27" s="36"/>
      <c r="AD27" s="36">
        <v>4</v>
      </c>
      <c r="AE27" s="36"/>
      <c r="AF27" s="36"/>
      <c r="AG27" s="36"/>
      <c r="AH27" s="36"/>
      <c r="AI27" s="36"/>
      <c r="AJ27" s="36">
        <v>56</v>
      </c>
      <c r="AK27" s="36"/>
      <c r="AL27" s="36">
        <v>441</v>
      </c>
      <c r="AM27" s="36">
        <v>1</v>
      </c>
      <c r="AN27" s="36">
        <v>102</v>
      </c>
      <c r="AO27" s="36"/>
      <c r="AP27" s="36"/>
      <c r="AQ27" s="36"/>
      <c r="AR27" s="36"/>
      <c r="AS27" s="36"/>
      <c r="AT27" s="36"/>
      <c r="AU27" s="36"/>
      <c r="AV27" s="36">
        <v>3</v>
      </c>
      <c r="AW27" s="36"/>
      <c r="AX27" s="36">
        <v>24</v>
      </c>
      <c r="AY27" s="36"/>
      <c r="AZ27" s="36"/>
      <c r="BA27" s="36"/>
      <c r="BB27" s="36">
        <v>10</v>
      </c>
      <c r="BC27" s="36"/>
      <c r="BD27" s="36"/>
      <c r="BE27" s="36"/>
      <c r="BF27" s="36"/>
      <c r="BG27" s="36"/>
      <c r="BH27" s="36">
        <v>136</v>
      </c>
      <c r="BI27" s="36"/>
      <c r="BJ27" s="36">
        <v>154</v>
      </c>
      <c r="BK27" s="36"/>
      <c r="BL27" s="36">
        <v>38</v>
      </c>
      <c r="BM27" s="37"/>
      <c r="BN27" s="37"/>
      <c r="BO27" s="37"/>
      <c r="BP27" s="36"/>
      <c r="BQ27" s="36"/>
      <c r="BR27" s="36"/>
      <c r="BS27" s="23">
        <f t="shared" si="0"/>
        <v>0.35250686813186816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0.98559769563130106</v>
      </c>
      <c r="BX27" s="25">
        <f t="shared" si="11"/>
        <v>0.13873626373626374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0.98177399756986639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2839</v>
      </c>
      <c r="G28" s="20">
        <v>791.9</v>
      </c>
      <c r="H28" s="21">
        <f t="shared" si="8"/>
        <v>2399</v>
      </c>
      <c r="I28" s="22">
        <f t="shared" si="9"/>
        <v>746</v>
      </c>
      <c r="J28" s="36">
        <v>138</v>
      </c>
      <c r="K28" s="36">
        <v>110</v>
      </c>
      <c r="L28" s="36"/>
      <c r="M28" s="36"/>
      <c r="N28" s="36"/>
      <c r="O28" s="36"/>
      <c r="P28" s="36">
        <v>313</v>
      </c>
      <c r="Q28" s="36">
        <v>0</v>
      </c>
      <c r="R28" s="36">
        <v>13</v>
      </c>
      <c r="S28" s="36">
        <v>6</v>
      </c>
      <c r="T28" s="36">
        <v>5</v>
      </c>
      <c r="U28" s="36">
        <v>3</v>
      </c>
      <c r="V28" s="36">
        <v>526</v>
      </c>
      <c r="W28" s="36">
        <v>186</v>
      </c>
      <c r="X28" s="36">
        <v>279</v>
      </c>
      <c r="Y28" s="36">
        <v>266</v>
      </c>
      <c r="Z28" s="36">
        <v>188</v>
      </c>
      <c r="AA28" s="36">
        <v>175</v>
      </c>
      <c r="AB28" s="36">
        <v>1</v>
      </c>
      <c r="AC28" s="36">
        <v>0</v>
      </c>
      <c r="AD28" s="36">
        <v>5</v>
      </c>
      <c r="AE28" s="41">
        <v>0</v>
      </c>
      <c r="AF28" s="37"/>
      <c r="AG28" s="37"/>
      <c r="AH28" s="37"/>
      <c r="AI28" s="37"/>
      <c r="AJ28" s="42">
        <v>68</v>
      </c>
      <c r="AK28" s="42"/>
      <c r="AL28" s="42">
        <v>320</v>
      </c>
      <c r="AM28" s="42">
        <v>0</v>
      </c>
      <c r="AN28" s="36">
        <v>180</v>
      </c>
      <c r="AO28" s="36"/>
      <c r="AP28" s="36">
        <v>0</v>
      </c>
      <c r="AQ28" s="36"/>
      <c r="AR28" s="36">
        <v>0</v>
      </c>
      <c r="AS28" s="36"/>
      <c r="AT28" s="36">
        <v>0</v>
      </c>
      <c r="AU28" s="36"/>
      <c r="AV28" s="36">
        <v>5</v>
      </c>
      <c r="AW28" s="36"/>
      <c r="AX28" s="36">
        <v>0</v>
      </c>
      <c r="AY28" s="36"/>
      <c r="AZ28" s="36">
        <v>0</v>
      </c>
      <c r="BA28" s="36"/>
      <c r="BB28" s="36">
        <v>3</v>
      </c>
      <c r="BC28" s="36"/>
      <c r="BD28" s="36">
        <v>0</v>
      </c>
      <c r="BE28" s="36"/>
      <c r="BF28" s="36">
        <v>0</v>
      </c>
      <c r="BG28" s="36"/>
      <c r="BH28" s="36">
        <v>171</v>
      </c>
      <c r="BI28" s="36"/>
      <c r="BJ28" s="36">
        <v>142</v>
      </c>
      <c r="BK28" s="36"/>
      <c r="BL28" s="36">
        <v>42</v>
      </c>
      <c r="BM28" s="36"/>
      <c r="BN28" s="36">
        <v>0</v>
      </c>
      <c r="BO28" s="37"/>
      <c r="BP28" s="36"/>
      <c r="BQ28" s="36"/>
      <c r="BR28" s="36"/>
      <c r="BS28" s="23">
        <f t="shared" si="0"/>
        <v>0.28153972538434457</v>
      </c>
      <c r="BT28" s="24">
        <f t="shared" si="1"/>
        <v>1.163716814159292</v>
      </c>
      <c r="BU28" s="24">
        <f t="shared" si="2"/>
        <v>1.0145454545454546</v>
      </c>
      <c r="BV28" s="24">
        <f t="shared" si="3"/>
        <v>1.1058823529411765</v>
      </c>
      <c r="BW28" s="24">
        <f t="shared" si="10"/>
        <v>0.84501585065163787</v>
      </c>
      <c r="BX28" s="25">
        <f t="shared" si="11"/>
        <v>8.7548409811055036E-2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1.0294117647058822</v>
      </c>
      <c r="CB28" s="25">
        <f t="shared" si="7"/>
        <v>0.94203813612829901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4612</v>
      </c>
      <c r="G29" s="20">
        <v>1452</v>
      </c>
      <c r="H29" s="21">
        <f t="shared" si="8"/>
        <v>4185</v>
      </c>
      <c r="I29" s="22">
        <f t="shared" si="9"/>
        <v>1259</v>
      </c>
      <c r="J29" s="36">
        <v>279</v>
      </c>
      <c r="K29" s="36">
        <v>228</v>
      </c>
      <c r="L29" s="36"/>
      <c r="M29" s="36"/>
      <c r="N29" s="36"/>
      <c r="O29" s="36"/>
      <c r="P29" s="36">
        <v>117</v>
      </c>
      <c r="Q29" s="36"/>
      <c r="R29" s="36">
        <v>55</v>
      </c>
      <c r="S29" s="36">
        <v>30</v>
      </c>
      <c r="T29" s="36">
        <v>11</v>
      </c>
      <c r="U29" s="36">
        <v>8</v>
      </c>
      <c r="V29" s="36">
        <v>779</v>
      </c>
      <c r="W29" s="36">
        <v>339</v>
      </c>
      <c r="X29" s="36">
        <v>452</v>
      </c>
      <c r="Y29" s="36">
        <v>419</v>
      </c>
      <c r="Z29" s="36">
        <v>288</v>
      </c>
      <c r="AA29" s="36">
        <v>233</v>
      </c>
      <c r="AB29" s="36">
        <v>3</v>
      </c>
      <c r="AC29" s="36">
        <v>0</v>
      </c>
      <c r="AD29" s="36">
        <v>1</v>
      </c>
      <c r="AE29" s="36">
        <v>0</v>
      </c>
      <c r="AF29" s="36"/>
      <c r="AG29" s="36"/>
      <c r="AH29" s="36"/>
      <c r="AI29" s="36"/>
      <c r="AJ29" s="36">
        <v>36</v>
      </c>
      <c r="AK29" s="36"/>
      <c r="AL29" s="36">
        <v>423</v>
      </c>
      <c r="AM29" s="36">
        <v>2</v>
      </c>
      <c r="AN29" s="36">
        <v>375</v>
      </c>
      <c r="AO29" s="36"/>
      <c r="AP29" s="36">
        <v>0</v>
      </c>
      <c r="AQ29" s="36"/>
      <c r="AR29" s="36">
        <v>3</v>
      </c>
      <c r="AS29" s="36"/>
      <c r="AT29" s="36">
        <v>0</v>
      </c>
      <c r="AU29" s="36"/>
      <c r="AV29" s="36">
        <v>4</v>
      </c>
      <c r="AW29" s="36"/>
      <c r="AX29" s="36">
        <v>28</v>
      </c>
      <c r="AY29" s="36"/>
      <c r="AZ29" s="36">
        <v>0</v>
      </c>
      <c r="BA29" s="36"/>
      <c r="BB29" s="36">
        <v>1</v>
      </c>
      <c r="BC29" s="36"/>
      <c r="BD29" s="36">
        <v>0</v>
      </c>
      <c r="BE29" s="36"/>
      <c r="BF29" s="36">
        <v>0</v>
      </c>
      <c r="BG29" s="36"/>
      <c r="BH29" s="36">
        <v>379</v>
      </c>
      <c r="BI29" s="36"/>
      <c r="BJ29" s="36">
        <v>383</v>
      </c>
      <c r="BK29" s="36"/>
      <c r="BL29" s="36">
        <v>322</v>
      </c>
      <c r="BM29" s="36"/>
      <c r="BN29" s="36">
        <v>246</v>
      </c>
      <c r="BO29" s="37"/>
      <c r="BP29" s="36"/>
      <c r="BQ29" s="36"/>
      <c r="BR29" s="36"/>
      <c r="BS29" s="23">
        <f t="shared" si="0"/>
        <v>0.23059121714695024</v>
      </c>
      <c r="BT29" s="24">
        <f t="shared" si="1"/>
        <v>0.91647058823529415</v>
      </c>
      <c r="BU29" s="24">
        <f t="shared" si="2"/>
        <v>0.99779249448123619</v>
      </c>
      <c r="BV29" s="24">
        <f t="shared" si="3"/>
        <v>1.3031674208144797</v>
      </c>
      <c r="BW29" s="24">
        <f t="shared" si="10"/>
        <v>0.90741543798785773</v>
      </c>
      <c r="BX29" s="25">
        <f t="shared" si="11"/>
        <v>6.9370213234888969E-2</v>
      </c>
      <c r="BY29" s="25">
        <f t="shared" si="4"/>
        <v>0.39882352941176469</v>
      </c>
      <c r="BZ29" s="25">
        <f t="shared" si="5"/>
        <v>0.92494481236203085</v>
      </c>
      <c r="CA29" s="25">
        <f t="shared" si="6"/>
        <v>1.0542986425339367</v>
      </c>
      <c r="CB29" s="25">
        <f t="shared" si="7"/>
        <v>0.86707988980716255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31652</v>
      </c>
      <c r="G30" s="20">
        <v>9951</v>
      </c>
      <c r="H30" s="21">
        <f t="shared" si="8"/>
        <v>31597</v>
      </c>
      <c r="I30" s="22">
        <f t="shared" si="9"/>
        <v>9448</v>
      </c>
      <c r="J30" s="36">
        <v>3104</v>
      </c>
      <c r="K30" s="36">
        <v>1933</v>
      </c>
      <c r="L30" s="36">
        <v>246</v>
      </c>
      <c r="M30" s="36">
        <v>156</v>
      </c>
      <c r="N30" s="36"/>
      <c r="O30" s="36"/>
      <c r="P30" s="36">
        <v>0</v>
      </c>
      <c r="Q30" s="36"/>
      <c r="R30" s="36">
        <v>242</v>
      </c>
      <c r="S30" s="36">
        <v>120</v>
      </c>
      <c r="T30" s="36">
        <v>66</v>
      </c>
      <c r="U30" s="36">
        <v>45</v>
      </c>
      <c r="V30" s="36">
        <v>6264</v>
      </c>
      <c r="W30" s="36">
        <v>1036</v>
      </c>
      <c r="X30" s="36">
        <v>3427</v>
      </c>
      <c r="Y30" s="36">
        <v>2900</v>
      </c>
      <c r="Z30" s="36">
        <v>1955</v>
      </c>
      <c r="AA30" s="36">
        <v>1683</v>
      </c>
      <c r="AB30" s="36">
        <v>5</v>
      </c>
      <c r="AC30" s="36">
        <v>0</v>
      </c>
      <c r="AD30" s="36">
        <v>24</v>
      </c>
      <c r="AE30" s="41">
        <v>0</v>
      </c>
      <c r="AF30" s="36"/>
      <c r="AG30" s="36">
        <v>80</v>
      </c>
      <c r="AH30" s="36"/>
      <c r="AI30" s="36">
        <v>19</v>
      </c>
      <c r="AJ30" s="42">
        <v>133</v>
      </c>
      <c r="AK30" s="42"/>
      <c r="AL30" s="42">
        <v>4665</v>
      </c>
      <c r="AM30" s="42">
        <v>0</v>
      </c>
      <c r="AN30" s="36">
        <v>1160</v>
      </c>
      <c r="AO30" s="36"/>
      <c r="AP30" s="36">
        <v>760</v>
      </c>
      <c r="AQ30" s="36"/>
      <c r="AR30" s="36">
        <v>0</v>
      </c>
      <c r="AS30" s="36"/>
      <c r="AT30" s="36">
        <v>0</v>
      </c>
      <c r="AU30" s="36"/>
      <c r="AV30" s="36">
        <v>76</v>
      </c>
      <c r="AW30" s="36"/>
      <c r="AX30" s="36">
        <v>255</v>
      </c>
      <c r="AY30" s="36"/>
      <c r="AZ30" s="36">
        <v>20</v>
      </c>
      <c r="BA30" s="36"/>
      <c r="BB30" s="36">
        <v>1943</v>
      </c>
      <c r="BC30" s="36"/>
      <c r="BD30" s="36">
        <v>0</v>
      </c>
      <c r="BE30" s="36"/>
      <c r="BF30" s="36">
        <v>0</v>
      </c>
      <c r="BG30" s="36"/>
      <c r="BH30" s="36">
        <v>2513</v>
      </c>
      <c r="BI30" s="36"/>
      <c r="BJ30" s="36">
        <v>2264</v>
      </c>
      <c r="BK30" s="36"/>
      <c r="BL30" s="36">
        <v>998</v>
      </c>
      <c r="BM30" s="36"/>
      <c r="BN30" s="36">
        <v>1</v>
      </c>
      <c r="BO30" s="37"/>
      <c r="BP30" s="36"/>
      <c r="BQ30" s="36"/>
      <c r="BR30" s="36">
        <v>1476</v>
      </c>
      <c r="BS30" s="23">
        <f t="shared" si="0"/>
        <v>0.3286492895924778</v>
      </c>
      <c r="BT30" s="24">
        <f t="shared" si="1"/>
        <v>1.0398406374501992</v>
      </c>
      <c r="BU30" s="24">
        <f t="shared" si="2"/>
        <v>1.0419580419580419</v>
      </c>
      <c r="BV30" s="24">
        <f t="shared" si="3"/>
        <v>1.3492063492063493</v>
      </c>
      <c r="BW30" s="24">
        <f t="shared" si="10"/>
        <v>0.99826235308985212</v>
      </c>
      <c r="BX30" s="25">
        <f t="shared" si="11"/>
        <v>9.8271307025025484E-2</v>
      </c>
      <c r="BY30" s="25">
        <f t="shared" si="4"/>
        <v>0.17197875166002657</v>
      </c>
      <c r="BZ30" s="25">
        <f t="shared" si="5"/>
        <v>0.88172696868349043</v>
      </c>
      <c r="CA30" s="25">
        <f t="shared" si="6"/>
        <v>1.1614906832298137</v>
      </c>
      <c r="CB30" s="25">
        <f t="shared" si="7"/>
        <v>0.94945231635011562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12022</v>
      </c>
      <c r="G31" s="20">
        <v>3851</v>
      </c>
      <c r="H31" s="21">
        <f t="shared" si="8"/>
        <v>11199</v>
      </c>
      <c r="I31" s="22">
        <f t="shared" si="9"/>
        <v>3759</v>
      </c>
      <c r="J31" s="36">
        <v>821</v>
      </c>
      <c r="K31" s="36">
        <v>552</v>
      </c>
      <c r="L31" s="36"/>
      <c r="M31" s="36"/>
      <c r="N31" s="36"/>
      <c r="O31" s="36"/>
      <c r="P31" s="36"/>
      <c r="Q31" s="36"/>
      <c r="R31" s="36">
        <v>68</v>
      </c>
      <c r="S31" s="36">
        <v>9</v>
      </c>
      <c r="T31" s="36">
        <v>20</v>
      </c>
      <c r="U31" s="36">
        <v>15</v>
      </c>
      <c r="V31" s="36">
        <v>2243</v>
      </c>
      <c r="W31" s="36">
        <v>1202</v>
      </c>
      <c r="X31" s="36">
        <v>1423</v>
      </c>
      <c r="Y31" s="36">
        <v>1349</v>
      </c>
      <c r="Z31" s="36">
        <v>697</v>
      </c>
      <c r="AA31" s="36">
        <v>622</v>
      </c>
      <c r="AB31" s="36">
        <v>4</v>
      </c>
      <c r="AC31" s="36">
        <v>0</v>
      </c>
      <c r="AD31" s="36">
        <v>5</v>
      </c>
      <c r="AE31" s="36">
        <v>0</v>
      </c>
      <c r="AF31" s="36"/>
      <c r="AG31" s="36"/>
      <c r="AH31" s="36"/>
      <c r="AI31" s="36"/>
      <c r="AJ31" s="36">
        <v>276</v>
      </c>
      <c r="AK31" s="36"/>
      <c r="AL31" s="36">
        <v>2486</v>
      </c>
      <c r="AM31" s="36">
        <v>10</v>
      </c>
      <c r="AN31" s="36">
        <v>598</v>
      </c>
      <c r="AO31" s="36"/>
      <c r="AP31" s="36">
        <v>2</v>
      </c>
      <c r="AQ31" s="36"/>
      <c r="AR31" s="36">
        <v>0</v>
      </c>
      <c r="AS31" s="36"/>
      <c r="AT31" s="36">
        <v>0</v>
      </c>
      <c r="AU31" s="36"/>
      <c r="AV31" s="36">
        <v>70</v>
      </c>
      <c r="AW31" s="36"/>
      <c r="AX31" s="36">
        <v>18</v>
      </c>
      <c r="AY31" s="36"/>
      <c r="AZ31" s="36">
        <v>0</v>
      </c>
      <c r="BA31" s="36"/>
      <c r="BB31" s="36">
        <v>144</v>
      </c>
      <c r="BC31" s="36"/>
      <c r="BD31" s="36">
        <v>0</v>
      </c>
      <c r="BE31" s="36"/>
      <c r="BF31" s="36">
        <v>981</v>
      </c>
      <c r="BG31" s="36"/>
      <c r="BH31" s="36">
        <v>527</v>
      </c>
      <c r="BI31" s="36"/>
      <c r="BJ31" s="36">
        <v>515</v>
      </c>
      <c r="BK31" s="36"/>
      <c r="BL31" s="36">
        <v>212</v>
      </c>
      <c r="BM31" s="36"/>
      <c r="BN31" s="36">
        <v>89</v>
      </c>
      <c r="BO31" s="37"/>
      <c r="BP31" s="36"/>
      <c r="BQ31" s="36"/>
      <c r="BR31" s="36"/>
      <c r="BS31" s="23">
        <f t="shared" si="0"/>
        <v>0.26559313190722383</v>
      </c>
      <c r="BT31" s="24">
        <f t="shared" si="1"/>
        <v>0.89935846030473132</v>
      </c>
      <c r="BU31" s="24">
        <f t="shared" si="2"/>
        <v>1.0517368810051737</v>
      </c>
      <c r="BV31" s="24">
        <f t="shared" si="3"/>
        <v>1.1063492063492064</v>
      </c>
      <c r="BW31" s="24">
        <f t="shared" si="10"/>
        <v>0.93154217268341377</v>
      </c>
      <c r="BX31" s="25">
        <f t="shared" si="11"/>
        <v>8.9147654508371671E-2</v>
      </c>
      <c r="BY31" s="25">
        <f t="shared" si="4"/>
        <v>0.48195669607056935</v>
      </c>
      <c r="BZ31" s="25">
        <f t="shared" si="5"/>
        <v>0.99704360679970438</v>
      </c>
      <c r="CA31" s="25">
        <f t="shared" si="6"/>
        <v>0.98730158730158735</v>
      </c>
      <c r="CB31" s="25">
        <f t="shared" si="7"/>
        <v>0.97611010127239684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1986</v>
      </c>
      <c r="G32" s="20">
        <v>703</v>
      </c>
      <c r="H32" s="21">
        <f t="shared" si="8"/>
        <v>1793</v>
      </c>
      <c r="I32" s="22">
        <f t="shared" si="9"/>
        <v>670</v>
      </c>
      <c r="J32" s="36">
        <v>107</v>
      </c>
      <c r="K32" s="36">
        <v>91</v>
      </c>
      <c r="L32" s="36"/>
      <c r="M32" s="36"/>
      <c r="N32" s="36"/>
      <c r="O32" s="36"/>
      <c r="P32" s="36"/>
      <c r="Q32" s="36"/>
      <c r="R32" s="36">
        <v>7</v>
      </c>
      <c r="S32" s="36">
        <v>3</v>
      </c>
      <c r="T32" s="36">
        <v>4</v>
      </c>
      <c r="U32" s="36">
        <v>4</v>
      </c>
      <c r="V32" s="36">
        <v>406</v>
      </c>
      <c r="W32" s="36">
        <v>186</v>
      </c>
      <c r="X32" s="36">
        <v>284</v>
      </c>
      <c r="Y32" s="36">
        <v>280</v>
      </c>
      <c r="Z32" s="36">
        <v>105</v>
      </c>
      <c r="AA32" s="36">
        <v>106</v>
      </c>
      <c r="AB32" s="36">
        <v>0</v>
      </c>
      <c r="AC32" s="36">
        <v>0</v>
      </c>
      <c r="AD32" s="36">
        <v>1</v>
      </c>
      <c r="AE32" s="41">
        <v>0</v>
      </c>
      <c r="AF32" s="36"/>
      <c r="AG32" s="36"/>
      <c r="AH32" s="36">
        <v>1</v>
      </c>
      <c r="AI32" s="36">
        <v>0</v>
      </c>
      <c r="AJ32" s="42">
        <v>65</v>
      </c>
      <c r="AK32" s="42"/>
      <c r="AL32" s="42">
        <v>279</v>
      </c>
      <c r="AM32" s="42">
        <v>0</v>
      </c>
      <c r="AN32" s="36">
        <v>114</v>
      </c>
      <c r="AO32" s="36"/>
      <c r="AP32" s="36">
        <v>0</v>
      </c>
      <c r="AQ32" s="36"/>
      <c r="AR32" s="36">
        <v>0</v>
      </c>
      <c r="AS32" s="36"/>
      <c r="AT32" s="36">
        <v>0</v>
      </c>
      <c r="AU32" s="36"/>
      <c r="AV32" s="36">
        <v>0</v>
      </c>
      <c r="AW32" s="36"/>
      <c r="AX32" s="36">
        <v>0</v>
      </c>
      <c r="AY32" s="36"/>
      <c r="AZ32" s="36">
        <v>0</v>
      </c>
      <c r="BA32" s="36"/>
      <c r="BB32" s="36">
        <v>9</v>
      </c>
      <c r="BC32" s="36"/>
      <c r="BD32" s="36">
        <v>0</v>
      </c>
      <c r="BE32" s="36"/>
      <c r="BF32" s="36">
        <v>2</v>
      </c>
      <c r="BG32" s="36"/>
      <c r="BH32" s="36">
        <v>151</v>
      </c>
      <c r="BI32" s="36"/>
      <c r="BJ32" s="36">
        <v>136</v>
      </c>
      <c r="BK32" s="36"/>
      <c r="BL32" s="36">
        <v>116</v>
      </c>
      <c r="BM32" s="36"/>
      <c r="BN32" s="36">
        <v>6</v>
      </c>
      <c r="BO32" s="37"/>
      <c r="BP32" s="36"/>
      <c r="BQ32" s="36"/>
      <c r="BR32" s="36"/>
      <c r="BS32" s="23">
        <f t="shared" si="0"/>
        <v>0.36696684404420793</v>
      </c>
      <c r="BT32" s="24">
        <f t="shared" si="1"/>
        <v>0.91031390134529144</v>
      </c>
      <c r="BU32" s="24">
        <f t="shared" si="2"/>
        <v>1.0757575757575757</v>
      </c>
      <c r="BV32" s="24">
        <f t="shared" si="3"/>
        <v>0.91304347826086951</v>
      </c>
      <c r="BW32" s="24">
        <f t="shared" si="10"/>
        <v>0.9028197381671702</v>
      </c>
      <c r="BX32" s="25">
        <f t="shared" si="11"/>
        <v>0.1371264838313549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0.95305832147937408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9491</v>
      </c>
      <c r="G33" s="20">
        <v>3716</v>
      </c>
      <c r="H33" s="21">
        <f t="shared" si="8"/>
        <v>8221</v>
      </c>
      <c r="I33" s="22">
        <f t="shared" si="9"/>
        <v>3222</v>
      </c>
      <c r="J33" s="36">
        <v>699</v>
      </c>
      <c r="K33" s="36">
        <v>584</v>
      </c>
      <c r="L33" s="36"/>
      <c r="M33" s="36"/>
      <c r="N33" s="36"/>
      <c r="O33" s="36"/>
      <c r="P33" s="36"/>
      <c r="Q33" s="36"/>
      <c r="R33" s="36">
        <v>58</v>
      </c>
      <c r="S33" s="36">
        <v>18</v>
      </c>
      <c r="T33" s="36">
        <v>18</v>
      </c>
      <c r="U33" s="36">
        <v>17</v>
      </c>
      <c r="V33" s="36">
        <v>1771</v>
      </c>
      <c r="W33" s="36">
        <v>938</v>
      </c>
      <c r="X33" s="36">
        <v>1389</v>
      </c>
      <c r="Y33" s="36">
        <v>1174</v>
      </c>
      <c r="Z33" s="36">
        <v>476</v>
      </c>
      <c r="AA33" s="36">
        <v>491</v>
      </c>
      <c r="AB33" s="36">
        <v>5</v>
      </c>
      <c r="AC33" s="36">
        <v>0</v>
      </c>
      <c r="AD33" s="36">
        <v>19</v>
      </c>
      <c r="AE33" s="36">
        <v>0</v>
      </c>
      <c r="AF33" s="36"/>
      <c r="AG33" s="36"/>
      <c r="AH33" s="36"/>
      <c r="AI33" s="36"/>
      <c r="AJ33" s="42">
        <v>156</v>
      </c>
      <c r="AK33" s="42"/>
      <c r="AL33" s="42">
        <v>1964</v>
      </c>
      <c r="AM33" s="42">
        <v>0</v>
      </c>
      <c r="AN33" s="36">
        <v>507</v>
      </c>
      <c r="AO33" s="36"/>
      <c r="AP33" s="36">
        <v>0</v>
      </c>
      <c r="AQ33" s="36"/>
      <c r="AR33" s="36">
        <v>0</v>
      </c>
      <c r="AS33" s="36"/>
      <c r="AT33" s="36">
        <v>0</v>
      </c>
      <c r="AU33" s="36"/>
      <c r="AV33" s="36">
        <v>51</v>
      </c>
      <c r="AW33" s="36"/>
      <c r="AX33" s="36">
        <v>25</v>
      </c>
      <c r="AY33" s="36"/>
      <c r="AZ33" s="36">
        <v>0</v>
      </c>
      <c r="BA33" s="36"/>
      <c r="BB33" s="36">
        <v>53</v>
      </c>
      <c r="BC33" s="36"/>
      <c r="BD33" s="36">
        <v>0</v>
      </c>
      <c r="BE33" s="36"/>
      <c r="BF33" s="36">
        <v>137</v>
      </c>
      <c r="BG33" s="36"/>
      <c r="BH33" s="36">
        <v>330</v>
      </c>
      <c r="BI33" s="36"/>
      <c r="BJ33" s="36">
        <v>378</v>
      </c>
      <c r="BK33" s="36"/>
      <c r="BL33" s="36">
        <v>126</v>
      </c>
      <c r="BM33" s="36"/>
      <c r="BN33" s="36">
        <v>59</v>
      </c>
      <c r="BO33" s="37"/>
      <c r="BP33" s="36"/>
      <c r="BQ33" s="36"/>
      <c r="BR33" s="36"/>
      <c r="BS33" s="23">
        <f t="shared" si="0"/>
        <v>0.23685499438186061</v>
      </c>
      <c r="BT33" s="24">
        <f t="shared" si="1"/>
        <v>0.98938547486033523</v>
      </c>
      <c r="BU33" s="24">
        <f t="shared" si="2"/>
        <v>1.2873030583873957</v>
      </c>
      <c r="BV33" s="24">
        <f t="shared" si="3"/>
        <v>0.98755186721991706</v>
      </c>
      <c r="BW33" s="24">
        <f t="shared" si="10"/>
        <v>0.86618902117795804</v>
      </c>
      <c r="BX33" s="25">
        <f t="shared" si="11"/>
        <v>9.282894926387969E-2</v>
      </c>
      <c r="BY33" s="25">
        <f t="shared" si="4"/>
        <v>0.52402234636871503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0.86706135629709369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6264</v>
      </c>
      <c r="G34" s="20">
        <v>2249.96</v>
      </c>
      <c r="H34" s="21">
        <f t="shared" si="8"/>
        <v>5818</v>
      </c>
      <c r="I34" s="22">
        <f t="shared" si="9"/>
        <v>1955</v>
      </c>
      <c r="J34" s="36">
        <v>317</v>
      </c>
      <c r="K34" s="36">
        <v>264</v>
      </c>
      <c r="L34" s="36"/>
      <c r="M34" s="36"/>
      <c r="N34" s="36"/>
      <c r="O34" s="36"/>
      <c r="P34" s="36">
        <v>335</v>
      </c>
      <c r="Q34" s="36">
        <v>303</v>
      </c>
      <c r="R34" s="36">
        <v>35</v>
      </c>
      <c r="S34" s="36">
        <v>0</v>
      </c>
      <c r="T34" s="36">
        <v>9</v>
      </c>
      <c r="U34" s="36">
        <v>6</v>
      </c>
      <c r="V34" s="36">
        <v>1091</v>
      </c>
      <c r="W34" s="36">
        <v>410</v>
      </c>
      <c r="X34" s="36">
        <v>705</v>
      </c>
      <c r="Y34" s="36">
        <v>653</v>
      </c>
      <c r="Z34" s="36">
        <v>298</v>
      </c>
      <c r="AA34" s="36">
        <v>294</v>
      </c>
      <c r="AB34" s="36">
        <v>1</v>
      </c>
      <c r="AC34" s="36">
        <v>0</v>
      </c>
      <c r="AD34" s="36">
        <v>13</v>
      </c>
      <c r="AE34" s="41">
        <v>7</v>
      </c>
      <c r="AF34" s="36"/>
      <c r="AG34" s="36">
        <v>14</v>
      </c>
      <c r="AH34" s="36">
        <v>0</v>
      </c>
      <c r="AI34" s="36">
        <v>4</v>
      </c>
      <c r="AJ34" s="42">
        <v>116</v>
      </c>
      <c r="AK34" s="42"/>
      <c r="AL34" s="42">
        <v>663</v>
      </c>
      <c r="AM34" s="42">
        <v>0</v>
      </c>
      <c r="AN34" s="36">
        <v>365</v>
      </c>
      <c r="AO34" s="36"/>
      <c r="AP34" s="36">
        <v>2</v>
      </c>
      <c r="AQ34" s="36"/>
      <c r="AR34" s="36">
        <v>0</v>
      </c>
      <c r="AS34" s="36"/>
      <c r="AT34" s="36">
        <v>0</v>
      </c>
      <c r="AU34" s="36"/>
      <c r="AV34" s="36">
        <v>1</v>
      </c>
      <c r="AW34" s="36"/>
      <c r="AX34" s="36">
        <v>72</v>
      </c>
      <c r="AY34" s="36"/>
      <c r="AZ34" s="36">
        <v>0</v>
      </c>
      <c r="BA34" s="36"/>
      <c r="BB34" s="36">
        <v>16</v>
      </c>
      <c r="BC34" s="36"/>
      <c r="BD34" s="36">
        <v>0</v>
      </c>
      <c r="BE34" s="36"/>
      <c r="BF34" s="36">
        <v>71</v>
      </c>
      <c r="BG34" s="36"/>
      <c r="BH34" s="36">
        <v>488</v>
      </c>
      <c r="BI34" s="36"/>
      <c r="BJ34" s="36">
        <v>435</v>
      </c>
      <c r="BK34" s="36"/>
      <c r="BL34" s="36">
        <v>473</v>
      </c>
      <c r="BM34" s="36"/>
      <c r="BN34" s="36">
        <v>312</v>
      </c>
      <c r="BO34" s="37"/>
      <c r="BP34" s="36"/>
      <c r="BQ34" s="36"/>
      <c r="BR34" s="36"/>
      <c r="BS34" s="23">
        <f t="shared" si="0"/>
        <v>0.30771671867562278</v>
      </c>
      <c r="BT34" s="24">
        <f t="shared" si="1"/>
        <v>0.8979423868312757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0.92879948914431676</v>
      </c>
      <c r="BX34" s="25">
        <f t="shared" si="11"/>
        <v>0.10340085682551436</v>
      </c>
      <c r="BY34" s="25">
        <f t="shared" si="4"/>
        <v>0.33744855967078191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0.86890433607708584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4618</v>
      </c>
      <c r="G35" s="20">
        <v>1394.8</v>
      </c>
      <c r="H35" s="21">
        <f t="shared" si="8"/>
        <v>4079</v>
      </c>
      <c r="I35" s="22">
        <f t="shared" si="9"/>
        <v>1219</v>
      </c>
      <c r="J35" s="36">
        <v>234</v>
      </c>
      <c r="K35" s="36">
        <v>215</v>
      </c>
      <c r="L35" s="36"/>
      <c r="M35" s="36"/>
      <c r="N35" s="36"/>
      <c r="O35" s="36"/>
      <c r="P35" s="36">
        <v>533</v>
      </c>
      <c r="Q35" s="36"/>
      <c r="R35" s="36">
        <v>27</v>
      </c>
      <c r="S35" s="36">
        <v>4</v>
      </c>
      <c r="T35" s="36">
        <v>13</v>
      </c>
      <c r="U35" s="36">
        <v>13</v>
      </c>
      <c r="V35" s="36">
        <v>792</v>
      </c>
      <c r="W35" s="36">
        <v>368</v>
      </c>
      <c r="X35" s="36">
        <v>500</v>
      </c>
      <c r="Y35" s="36">
        <v>468</v>
      </c>
      <c r="Z35" s="36">
        <v>257</v>
      </c>
      <c r="AA35" s="36">
        <v>151</v>
      </c>
      <c r="AB35" s="36">
        <v>1</v>
      </c>
      <c r="AC35" s="36">
        <v>0</v>
      </c>
      <c r="AD35" s="36">
        <v>7</v>
      </c>
      <c r="AE35" s="36">
        <v>0</v>
      </c>
      <c r="AF35" s="36"/>
      <c r="AG35" s="36"/>
      <c r="AH35" s="36"/>
      <c r="AI35" s="36"/>
      <c r="AJ35" s="36">
        <v>106</v>
      </c>
      <c r="AK35" s="36"/>
      <c r="AL35" s="36">
        <v>534</v>
      </c>
      <c r="AM35" s="36">
        <v>0</v>
      </c>
      <c r="AN35" s="36">
        <v>229</v>
      </c>
      <c r="AO35" s="36"/>
      <c r="AP35" s="36">
        <v>0</v>
      </c>
      <c r="AQ35" s="36"/>
      <c r="AR35" s="36">
        <v>0</v>
      </c>
      <c r="AS35" s="36"/>
      <c r="AT35" s="36">
        <v>0</v>
      </c>
      <c r="AU35" s="36"/>
      <c r="AV35" s="36">
        <v>1</v>
      </c>
      <c r="AW35" s="36"/>
      <c r="AX35" s="36">
        <v>20</v>
      </c>
      <c r="AY35" s="36"/>
      <c r="AZ35" s="36">
        <v>0</v>
      </c>
      <c r="BA35" s="36"/>
      <c r="BB35" s="36">
        <v>1</v>
      </c>
      <c r="BC35" s="36"/>
      <c r="BD35" s="36">
        <v>0</v>
      </c>
      <c r="BE35" s="36"/>
      <c r="BF35" s="36">
        <v>124</v>
      </c>
      <c r="BG35" s="36"/>
      <c r="BH35" s="36">
        <v>291</v>
      </c>
      <c r="BI35" s="36"/>
      <c r="BJ35" s="36">
        <v>206</v>
      </c>
      <c r="BK35" s="36"/>
      <c r="BL35" s="36">
        <v>116</v>
      </c>
      <c r="BM35" s="36"/>
      <c r="BN35" s="36">
        <v>87</v>
      </c>
      <c r="BO35" s="37"/>
      <c r="BP35" s="36"/>
      <c r="BQ35" s="36"/>
      <c r="BR35" s="36"/>
      <c r="BS35" s="23">
        <f t="shared" si="0"/>
        <v>0.30374562513962322</v>
      </c>
      <c r="BT35" s="24">
        <f t="shared" si="1"/>
        <v>1.0790190735694822</v>
      </c>
      <c r="BU35" s="24">
        <f t="shared" si="2"/>
        <v>1.0482180293501049</v>
      </c>
      <c r="BV35" s="24">
        <f t="shared" si="3"/>
        <v>1.2355769230769231</v>
      </c>
      <c r="BW35" s="24">
        <f t="shared" si="10"/>
        <v>0.88328280640970114</v>
      </c>
      <c r="BX35" s="25">
        <f t="shared" si="11"/>
        <v>9.0773698711743248E-2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0.72596153846153844</v>
      </c>
      <c r="CB35" s="25">
        <f t="shared" si="7"/>
        <v>0.87396042443361055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40398</v>
      </c>
      <c r="G36" s="20">
        <v>13240.3</v>
      </c>
      <c r="H36" s="21">
        <f t="shared" si="8"/>
        <v>35969</v>
      </c>
      <c r="I36" s="22">
        <f t="shared" si="9"/>
        <v>11256</v>
      </c>
      <c r="J36" s="36">
        <v>4298</v>
      </c>
      <c r="K36" s="36">
        <v>3098</v>
      </c>
      <c r="L36" s="36">
        <v>48</v>
      </c>
      <c r="M36" s="36">
        <v>46</v>
      </c>
      <c r="N36" s="36"/>
      <c r="O36" s="36"/>
      <c r="P36" s="36">
        <v>661</v>
      </c>
      <c r="Q36" s="36">
        <v>0</v>
      </c>
      <c r="R36" s="36">
        <v>188</v>
      </c>
      <c r="S36" s="36">
        <v>19</v>
      </c>
      <c r="T36" s="36">
        <v>72</v>
      </c>
      <c r="U36" s="36">
        <v>46</v>
      </c>
      <c r="V36" s="36">
        <v>6939</v>
      </c>
      <c r="W36" s="36">
        <v>2341</v>
      </c>
      <c r="X36" s="36">
        <v>4174</v>
      </c>
      <c r="Y36" s="36">
        <v>3803</v>
      </c>
      <c r="Z36" s="36">
        <v>2041</v>
      </c>
      <c r="AA36" s="36">
        <v>1805</v>
      </c>
      <c r="AB36" s="36">
        <v>9</v>
      </c>
      <c r="AC36" s="36">
        <v>0</v>
      </c>
      <c r="AD36" s="36">
        <v>32</v>
      </c>
      <c r="AE36" s="36">
        <v>4</v>
      </c>
      <c r="AF36" s="36"/>
      <c r="AG36" s="36"/>
      <c r="AH36" s="36"/>
      <c r="AI36" s="36"/>
      <c r="AJ36" s="36">
        <v>721</v>
      </c>
      <c r="AK36" s="36"/>
      <c r="AL36" s="36">
        <v>4370</v>
      </c>
      <c r="AM36" s="36">
        <v>94</v>
      </c>
      <c r="AN36" s="36">
        <v>1806</v>
      </c>
      <c r="AO36" s="36"/>
      <c r="AP36" s="36">
        <v>226</v>
      </c>
      <c r="AQ36" s="36"/>
      <c r="AR36" s="36">
        <v>0</v>
      </c>
      <c r="AS36" s="36"/>
      <c r="AT36" s="36">
        <v>0</v>
      </c>
      <c r="AU36" s="36"/>
      <c r="AV36" s="36">
        <v>185</v>
      </c>
      <c r="AW36" s="36"/>
      <c r="AX36" s="36">
        <v>106</v>
      </c>
      <c r="AY36" s="36"/>
      <c r="AZ36" s="36">
        <v>9</v>
      </c>
      <c r="BA36" s="36"/>
      <c r="BB36" s="36">
        <v>886</v>
      </c>
      <c r="BC36" s="36"/>
      <c r="BD36" s="36">
        <v>0</v>
      </c>
      <c r="BE36" s="36"/>
      <c r="BF36" s="36">
        <v>414</v>
      </c>
      <c r="BG36" s="36"/>
      <c r="BH36" s="36">
        <v>2663</v>
      </c>
      <c r="BI36" s="36"/>
      <c r="BJ36" s="36">
        <v>3078</v>
      </c>
      <c r="BK36" s="36"/>
      <c r="BL36" s="36">
        <v>3039</v>
      </c>
      <c r="BM36" s="36"/>
      <c r="BN36" s="36">
        <v>4</v>
      </c>
      <c r="BO36" s="37"/>
      <c r="BP36" s="36"/>
      <c r="BQ36" s="36"/>
      <c r="BR36" s="36"/>
      <c r="BS36" s="23">
        <f t="shared" ref="BS36:BS67" si="17">H36/B36</f>
        <v>0.34184240788435771</v>
      </c>
      <c r="BT36" s="24">
        <f t="shared" ref="BT36:BT67" si="18">V36/C36</f>
        <v>0.96147983926839409</v>
      </c>
      <c r="BU36" s="24">
        <f t="shared" ref="BU36:BU67" si="19">X36/D36</f>
        <v>1.0160662122687438</v>
      </c>
      <c r="BV36" s="24">
        <f t="shared" ref="BV36:BV67" si="20">Z36/E36</f>
        <v>1.0515198351365276</v>
      </c>
      <c r="BW36" s="24">
        <f t="shared" ref="BW36:BW67" si="21">H36/F36</f>
        <v>0.89036585969602455</v>
      </c>
      <c r="BX36" s="25">
        <f t="shared" ref="BX36:BX67" si="22">I36/B36</f>
        <v>0.10697484342479163</v>
      </c>
      <c r="BY36" s="25">
        <f t="shared" ref="BY36:BY67" si="23">W36/C36</f>
        <v>0.32437300817514203</v>
      </c>
      <c r="BZ36" s="25">
        <f t="shared" ref="BZ36:BZ67" si="24">Y36/D36</f>
        <v>0.92575462512171369</v>
      </c>
      <c r="CA36" s="25">
        <f t="shared" ref="CA36:CA67" si="25">AA36/E36</f>
        <v>0.92993302421432256</v>
      </c>
      <c r="CB36" s="25">
        <f t="shared" ref="CB36:CB67" si="26">I36/G36</f>
        <v>0.85013179459679922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10589</v>
      </c>
      <c r="G37" s="20">
        <v>2515</v>
      </c>
      <c r="H37" s="21">
        <f t="shared" si="8"/>
        <v>9932</v>
      </c>
      <c r="I37" s="22">
        <f t="shared" si="9"/>
        <v>2367</v>
      </c>
      <c r="J37" s="36">
        <v>617</v>
      </c>
      <c r="K37" s="36">
        <v>434</v>
      </c>
      <c r="L37" s="36"/>
      <c r="M37" s="36"/>
      <c r="N37" s="36"/>
      <c r="O37" s="36"/>
      <c r="P37" s="36">
        <v>2029</v>
      </c>
      <c r="Q37" s="36"/>
      <c r="R37" s="36">
        <v>105</v>
      </c>
      <c r="S37" s="36">
        <v>3</v>
      </c>
      <c r="T37" s="36">
        <v>24</v>
      </c>
      <c r="U37" s="36">
        <v>17</v>
      </c>
      <c r="V37" s="36">
        <v>1276</v>
      </c>
      <c r="W37" s="36">
        <v>915</v>
      </c>
      <c r="X37" s="36">
        <v>715</v>
      </c>
      <c r="Y37" s="36">
        <v>713</v>
      </c>
      <c r="Z37" s="36">
        <v>295</v>
      </c>
      <c r="AA37" s="36">
        <v>261</v>
      </c>
      <c r="AB37" s="36">
        <v>2</v>
      </c>
      <c r="AC37" s="36">
        <v>0</v>
      </c>
      <c r="AD37" s="36">
        <v>8</v>
      </c>
      <c r="AE37" s="41">
        <v>0</v>
      </c>
      <c r="AF37" s="36"/>
      <c r="AG37" s="36">
        <v>14</v>
      </c>
      <c r="AH37" s="36">
        <v>0</v>
      </c>
      <c r="AI37" s="36">
        <v>6</v>
      </c>
      <c r="AJ37" s="42">
        <v>74</v>
      </c>
      <c r="AK37" s="42"/>
      <c r="AL37" s="42">
        <v>1574</v>
      </c>
      <c r="AM37" s="42">
        <v>4</v>
      </c>
      <c r="AN37" s="36">
        <v>542</v>
      </c>
      <c r="AO37" s="36"/>
      <c r="AP37" s="36">
        <v>0</v>
      </c>
      <c r="AQ37" s="36"/>
      <c r="AR37" s="36">
        <v>0</v>
      </c>
      <c r="AS37" s="36"/>
      <c r="AT37" s="36">
        <v>0</v>
      </c>
      <c r="AU37" s="36"/>
      <c r="AV37" s="36">
        <v>40</v>
      </c>
      <c r="AW37" s="36"/>
      <c r="AX37" s="36">
        <v>39</v>
      </c>
      <c r="AY37" s="36"/>
      <c r="AZ37" s="36">
        <v>0</v>
      </c>
      <c r="BA37" s="36"/>
      <c r="BB37" s="36">
        <v>59</v>
      </c>
      <c r="BC37" s="36"/>
      <c r="BD37" s="36">
        <v>1</v>
      </c>
      <c r="BE37" s="36"/>
      <c r="BF37" s="36">
        <v>426</v>
      </c>
      <c r="BG37" s="36"/>
      <c r="BH37" s="36">
        <v>446</v>
      </c>
      <c r="BI37" s="36"/>
      <c r="BJ37" s="36">
        <v>566</v>
      </c>
      <c r="BK37" s="36"/>
      <c r="BL37" s="36">
        <v>608</v>
      </c>
      <c r="BM37" s="36"/>
      <c r="BN37" s="36">
        <v>486</v>
      </c>
      <c r="BO37" s="37"/>
      <c r="BP37" s="36"/>
      <c r="BQ37" s="36"/>
      <c r="BR37" s="36"/>
      <c r="BS37" s="23">
        <f t="shared" si="17"/>
        <v>0.33018617021276597</v>
      </c>
      <c r="BT37" s="24">
        <f t="shared" si="18"/>
        <v>0.88121546961325969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0.93795448106525636</v>
      </c>
      <c r="BX37" s="25">
        <f t="shared" si="22"/>
        <v>7.869015957446808E-2</v>
      </c>
      <c r="BY37" s="25">
        <f t="shared" si="23"/>
        <v>0.63190607734806625</v>
      </c>
      <c r="BZ37" s="25">
        <f t="shared" si="24"/>
        <v>0.98074277854195324</v>
      </c>
      <c r="CA37" s="25">
        <f t="shared" si="25"/>
        <v>0.97026022304832715</v>
      </c>
      <c r="CB37" s="25">
        <f t="shared" si="26"/>
        <v>0.94115308151093435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2438</v>
      </c>
      <c r="G38" s="20">
        <v>935</v>
      </c>
      <c r="H38" s="21">
        <f t="shared" si="8"/>
        <v>2468</v>
      </c>
      <c r="I38" s="22">
        <f t="shared" si="9"/>
        <v>917</v>
      </c>
      <c r="J38" s="36">
        <v>121</v>
      </c>
      <c r="K38" s="36">
        <v>99</v>
      </c>
      <c r="L38" s="36"/>
      <c r="M38" s="36"/>
      <c r="N38" s="36"/>
      <c r="O38" s="36"/>
      <c r="P38" s="36"/>
      <c r="Q38" s="36"/>
      <c r="R38" s="43">
        <v>11</v>
      </c>
      <c r="S38" s="43">
        <v>10</v>
      </c>
      <c r="T38" s="36">
        <v>5</v>
      </c>
      <c r="U38" s="36">
        <v>2</v>
      </c>
      <c r="V38" s="43">
        <v>512</v>
      </c>
      <c r="W38" s="43">
        <v>212</v>
      </c>
      <c r="X38" s="43">
        <v>320</v>
      </c>
      <c r="Y38" s="43">
        <v>328</v>
      </c>
      <c r="Z38" s="43">
        <v>186</v>
      </c>
      <c r="AA38" s="43">
        <v>254</v>
      </c>
      <c r="AB38" s="43">
        <v>1</v>
      </c>
      <c r="AC38" s="43"/>
      <c r="AD38" s="43">
        <v>7</v>
      </c>
      <c r="AE38" s="44"/>
      <c r="AF38" s="36"/>
      <c r="AG38" s="36"/>
      <c r="AH38" s="36"/>
      <c r="AI38" s="36"/>
      <c r="AJ38" s="45">
        <v>24</v>
      </c>
      <c r="AK38" s="45"/>
      <c r="AL38" s="42">
        <v>525</v>
      </c>
      <c r="AM38" s="42">
        <v>12</v>
      </c>
      <c r="AN38" s="43">
        <v>115</v>
      </c>
      <c r="AO38" s="43"/>
      <c r="AP38" s="43"/>
      <c r="AQ38" s="43"/>
      <c r="AR38" s="43"/>
      <c r="AS38" s="43"/>
      <c r="AT38" s="43"/>
      <c r="AU38" s="43"/>
      <c r="AV38" s="43">
        <v>29</v>
      </c>
      <c r="AW38" s="43"/>
      <c r="AX38" s="43">
        <v>13</v>
      </c>
      <c r="AY38" s="43"/>
      <c r="AZ38" s="43"/>
      <c r="BA38" s="43"/>
      <c r="BB38" s="43">
        <v>30</v>
      </c>
      <c r="BC38" s="43"/>
      <c r="BD38" s="43"/>
      <c r="BE38" s="43"/>
      <c r="BF38" s="43">
        <v>3</v>
      </c>
      <c r="BG38" s="43"/>
      <c r="BH38" s="43">
        <v>271</v>
      </c>
      <c r="BI38" s="43"/>
      <c r="BJ38" s="43">
        <v>194</v>
      </c>
      <c r="BK38" s="43"/>
      <c r="BL38" s="43">
        <v>101</v>
      </c>
      <c r="BM38" s="36"/>
      <c r="BN38" s="36"/>
      <c r="BO38" s="37"/>
      <c r="BP38" s="36"/>
      <c r="BQ38" s="36"/>
      <c r="BR38" s="36"/>
      <c r="BS38" s="23">
        <f t="shared" si="17"/>
        <v>0.3545467605229134</v>
      </c>
      <c r="BT38" s="24">
        <f t="shared" si="18"/>
        <v>0.95700934579439256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1.0123051681706317</v>
      </c>
      <c r="BX38" s="25">
        <f t="shared" si="22"/>
        <v>0.13173394627208734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1.4269662921348314</v>
      </c>
      <c r="CB38" s="25">
        <f t="shared" si="26"/>
        <v>0.98074866310160425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1098</v>
      </c>
      <c r="G39" s="20">
        <v>547</v>
      </c>
      <c r="H39" s="21">
        <f t="shared" si="8"/>
        <v>1188</v>
      </c>
      <c r="I39" s="22">
        <f t="shared" si="9"/>
        <v>381</v>
      </c>
      <c r="J39" s="36">
        <v>107</v>
      </c>
      <c r="K39" s="36">
        <v>97</v>
      </c>
      <c r="L39" s="36"/>
      <c r="M39" s="36"/>
      <c r="N39" s="36"/>
      <c r="O39" s="36"/>
      <c r="P39" s="36"/>
      <c r="Q39" s="36"/>
      <c r="R39" s="36">
        <v>18</v>
      </c>
      <c r="S39" s="36">
        <v>9</v>
      </c>
      <c r="T39" s="36">
        <v>6</v>
      </c>
      <c r="U39" s="36">
        <v>5</v>
      </c>
      <c r="V39" s="36">
        <v>215</v>
      </c>
      <c r="W39" s="36">
        <v>84</v>
      </c>
      <c r="X39" s="36">
        <v>125</v>
      </c>
      <c r="Y39" s="36">
        <v>124</v>
      </c>
      <c r="Z39" s="36">
        <v>76</v>
      </c>
      <c r="AA39" s="36">
        <v>62</v>
      </c>
      <c r="AB39" s="36"/>
      <c r="AC39" s="36"/>
      <c r="AD39" s="36"/>
      <c r="AE39" s="36"/>
      <c r="AF39" s="36"/>
      <c r="AG39" s="36"/>
      <c r="AH39" s="36"/>
      <c r="AI39" s="36"/>
      <c r="AJ39" s="36">
        <v>16</v>
      </c>
      <c r="AK39" s="36"/>
      <c r="AL39" s="36">
        <v>247</v>
      </c>
      <c r="AM39" s="36">
        <v>0</v>
      </c>
      <c r="AN39" s="36">
        <v>92</v>
      </c>
      <c r="AO39" s="36"/>
      <c r="AP39" s="36"/>
      <c r="AQ39" s="36"/>
      <c r="AR39" s="36"/>
      <c r="AS39" s="36"/>
      <c r="AT39" s="36"/>
      <c r="AU39" s="36"/>
      <c r="AV39" s="36"/>
      <c r="AW39" s="36"/>
      <c r="AX39" s="36">
        <v>2</v>
      </c>
      <c r="AY39" s="36"/>
      <c r="AZ39" s="36"/>
      <c r="BA39" s="36"/>
      <c r="BB39" s="36">
        <v>7</v>
      </c>
      <c r="BC39" s="36"/>
      <c r="BD39" s="36"/>
      <c r="BE39" s="36"/>
      <c r="BF39" s="36">
        <v>6</v>
      </c>
      <c r="BG39" s="36"/>
      <c r="BH39" s="36">
        <v>132</v>
      </c>
      <c r="BI39" s="36"/>
      <c r="BJ39" s="36">
        <v>131</v>
      </c>
      <c r="BK39" s="36"/>
      <c r="BL39" s="36">
        <v>7</v>
      </c>
      <c r="BM39" s="36"/>
      <c r="BN39" s="36">
        <v>1</v>
      </c>
      <c r="BO39" s="37"/>
      <c r="BP39" s="36"/>
      <c r="BQ39" s="36"/>
      <c r="BR39" s="36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1.0819672131147542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0.69652650822669104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4097</v>
      </c>
      <c r="G40" s="20">
        <v>1316</v>
      </c>
      <c r="H40" s="21">
        <f t="shared" si="8"/>
        <v>3720</v>
      </c>
      <c r="I40" s="22">
        <f t="shared" si="9"/>
        <v>1157</v>
      </c>
      <c r="J40" s="36">
        <v>179</v>
      </c>
      <c r="K40" s="36">
        <v>136</v>
      </c>
      <c r="L40" s="36"/>
      <c r="M40" s="36"/>
      <c r="N40" s="36"/>
      <c r="O40" s="36"/>
      <c r="P40" s="36"/>
      <c r="Q40" s="36"/>
      <c r="R40" s="36">
        <v>13</v>
      </c>
      <c r="S40" s="36">
        <v>10</v>
      </c>
      <c r="T40" s="36">
        <v>10</v>
      </c>
      <c r="U40" s="36">
        <v>10</v>
      </c>
      <c r="V40" s="36">
        <v>841</v>
      </c>
      <c r="W40" s="36">
        <v>330</v>
      </c>
      <c r="X40" s="36">
        <v>497</v>
      </c>
      <c r="Y40" s="36">
        <v>451</v>
      </c>
      <c r="Z40" s="36">
        <v>222</v>
      </c>
      <c r="AA40" s="36">
        <v>220</v>
      </c>
      <c r="AB40" s="36">
        <v>1</v>
      </c>
      <c r="AC40" s="36">
        <v>0</v>
      </c>
      <c r="AD40" s="36">
        <v>6</v>
      </c>
      <c r="AE40" s="36">
        <v>0</v>
      </c>
      <c r="AF40" s="36"/>
      <c r="AG40" s="36"/>
      <c r="AH40" s="36"/>
      <c r="AI40" s="36"/>
      <c r="AJ40" s="36">
        <v>72</v>
      </c>
      <c r="AK40" s="36"/>
      <c r="AL40" s="36">
        <v>458</v>
      </c>
      <c r="AM40" s="36">
        <v>0</v>
      </c>
      <c r="AN40" s="36">
        <v>265</v>
      </c>
      <c r="AO40" s="36"/>
      <c r="AP40" s="36">
        <v>0</v>
      </c>
      <c r="AQ40" s="36"/>
      <c r="AR40" s="36">
        <v>0</v>
      </c>
      <c r="AS40" s="36"/>
      <c r="AT40" s="36">
        <v>0</v>
      </c>
      <c r="AU40" s="36"/>
      <c r="AV40" s="36">
        <v>69</v>
      </c>
      <c r="AW40" s="36"/>
      <c r="AX40" s="36">
        <v>32</v>
      </c>
      <c r="AY40" s="36"/>
      <c r="AZ40" s="36">
        <v>0</v>
      </c>
      <c r="BA40" s="36"/>
      <c r="BB40" s="36">
        <v>180</v>
      </c>
      <c r="BC40" s="36"/>
      <c r="BD40" s="36">
        <v>0</v>
      </c>
      <c r="BE40" s="36"/>
      <c r="BF40" s="36">
        <v>0</v>
      </c>
      <c r="BG40" s="36"/>
      <c r="BH40" s="36">
        <v>321</v>
      </c>
      <c r="BI40" s="36"/>
      <c r="BJ40" s="36">
        <v>379</v>
      </c>
      <c r="BK40" s="36"/>
      <c r="BL40" s="36">
        <v>175</v>
      </c>
      <c r="BM40" s="36"/>
      <c r="BN40" s="36">
        <v>0</v>
      </c>
      <c r="BO40" s="37"/>
      <c r="BP40" s="36"/>
      <c r="BQ40" s="36"/>
      <c r="BR40" s="36"/>
      <c r="BS40" s="23">
        <f t="shared" si="17"/>
        <v>0.29400142258752865</v>
      </c>
      <c r="BT40" s="24">
        <f t="shared" si="18"/>
        <v>0.92013129102844637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0.90798144984134732</v>
      </c>
      <c r="BX40" s="25">
        <f t="shared" si="22"/>
        <v>9.1440765035959853E-2</v>
      </c>
      <c r="BY40" s="25">
        <f t="shared" si="23"/>
        <v>0.3610503282275711</v>
      </c>
      <c r="BZ40" s="25">
        <f t="shared" si="24"/>
        <v>0.96367521367521369</v>
      </c>
      <c r="CA40" s="25">
        <f t="shared" si="25"/>
        <v>1.083743842364532</v>
      </c>
      <c r="CB40" s="25">
        <f t="shared" si="26"/>
        <v>0.87917933130699089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4380</v>
      </c>
      <c r="G41" s="20">
        <v>1561.1</v>
      </c>
      <c r="H41" s="21">
        <f t="shared" si="8"/>
        <v>4084</v>
      </c>
      <c r="I41" s="22">
        <f t="shared" si="9"/>
        <v>1285</v>
      </c>
      <c r="J41" s="36">
        <v>284</v>
      </c>
      <c r="K41" s="36">
        <v>254</v>
      </c>
      <c r="L41" s="36"/>
      <c r="M41" s="36"/>
      <c r="N41" s="36"/>
      <c r="O41" s="36"/>
      <c r="P41" s="36"/>
      <c r="Q41" s="36"/>
      <c r="R41" s="36">
        <v>53</v>
      </c>
      <c r="S41" s="36">
        <v>27</v>
      </c>
      <c r="T41" s="36">
        <v>4</v>
      </c>
      <c r="U41" s="36">
        <v>5</v>
      </c>
      <c r="V41" s="36">
        <v>1017</v>
      </c>
      <c r="W41" s="36">
        <v>286</v>
      </c>
      <c r="X41" s="36">
        <v>534</v>
      </c>
      <c r="Y41" s="36">
        <v>491</v>
      </c>
      <c r="Z41" s="36">
        <v>242</v>
      </c>
      <c r="AA41" s="36">
        <v>222</v>
      </c>
      <c r="AB41" s="36">
        <v>4</v>
      </c>
      <c r="AC41" s="36">
        <v>0</v>
      </c>
      <c r="AD41" s="36">
        <v>8</v>
      </c>
      <c r="AE41" s="36">
        <v>0</v>
      </c>
      <c r="AF41" s="36"/>
      <c r="AG41" s="36"/>
      <c r="AH41" s="36"/>
      <c r="AI41" s="36"/>
      <c r="AJ41" s="36">
        <v>147</v>
      </c>
      <c r="AK41" s="36"/>
      <c r="AL41" s="36">
        <v>635</v>
      </c>
      <c r="AM41" s="36">
        <v>0</v>
      </c>
      <c r="AN41" s="36">
        <v>275</v>
      </c>
      <c r="AO41" s="36"/>
      <c r="AP41" s="36">
        <v>0</v>
      </c>
      <c r="AQ41" s="36"/>
      <c r="AR41" s="36">
        <v>0</v>
      </c>
      <c r="AS41" s="36"/>
      <c r="AT41" s="36">
        <v>0</v>
      </c>
      <c r="AU41" s="36"/>
      <c r="AV41" s="36">
        <v>26</v>
      </c>
      <c r="AW41" s="36"/>
      <c r="AX41" s="36">
        <v>44</v>
      </c>
      <c r="AY41" s="36"/>
      <c r="AZ41" s="36">
        <v>1</v>
      </c>
      <c r="BA41" s="36"/>
      <c r="BB41" s="36">
        <v>12</v>
      </c>
      <c r="BC41" s="36"/>
      <c r="BD41" s="36">
        <v>0</v>
      </c>
      <c r="BE41" s="36"/>
      <c r="BF41" s="36">
        <v>81</v>
      </c>
      <c r="BG41" s="36"/>
      <c r="BH41" s="36">
        <v>385</v>
      </c>
      <c r="BI41" s="36"/>
      <c r="BJ41" s="36">
        <v>288</v>
      </c>
      <c r="BK41" s="36"/>
      <c r="BL41" s="36">
        <v>44</v>
      </c>
      <c r="BM41" s="36"/>
      <c r="BN41" s="36">
        <v>0</v>
      </c>
      <c r="BO41" s="37"/>
      <c r="BP41" s="36"/>
      <c r="BQ41" s="36"/>
      <c r="BR41" s="36"/>
      <c r="BS41" s="23">
        <f t="shared" si="17"/>
        <v>0.23646575183834173</v>
      </c>
      <c r="BT41" s="24">
        <f t="shared" si="18"/>
        <v>1.1325167037861916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0.93242009132420089</v>
      </c>
      <c r="BX41" s="25">
        <f t="shared" si="22"/>
        <v>7.4402177059811239E-2</v>
      </c>
      <c r="BY41" s="25">
        <f t="shared" si="23"/>
        <v>0.31848552338530067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0.82313753122798028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4228</v>
      </c>
      <c r="G42" s="20">
        <v>1945</v>
      </c>
      <c r="H42" s="21">
        <f t="shared" si="8"/>
        <v>4184</v>
      </c>
      <c r="I42" s="22">
        <f t="shared" si="9"/>
        <v>1642</v>
      </c>
      <c r="J42" s="36">
        <v>189</v>
      </c>
      <c r="K42" s="36">
        <v>131</v>
      </c>
      <c r="L42" s="36"/>
      <c r="M42" s="36"/>
      <c r="N42" s="36"/>
      <c r="O42" s="36"/>
      <c r="P42" s="36"/>
      <c r="Q42" s="36"/>
      <c r="R42" s="36">
        <v>11</v>
      </c>
      <c r="S42" s="36">
        <v>8</v>
      </c>
      <c r="T42" s="36">
        <v>10</v>
      </c>
      <c r="U42" s="36">
        <v>9</v>
      </c>
      <c r="V42" s="36">
        <v>888</v>
      </c>
      <c r="W42" s="36">
        <v>590</v>
      </c>
      <c r="X42" s="36">
        <v>607</v>
      </c>
      <c r="Y42" s="36">
        <v>582</v>
      </c>
      <c r="Z42" s="36">
        <v>323</v>
      </c>
      <c r="AA42" s="36">
        <v>322</v>
      </c>
      <c r="AB42" s="36">
        <v>1</v>
      </c>
      <c r="AC42" s="36">
        <v>0</v>
      </c>
      <c r="AD42" s="36">
        <v>4</v>
      </c>
      <c r="AE42" s="36">
        <v>0</v>
      </c>
      <c r="AF42" s="36"/>
      <c r="AG42" s="36"/>
      <c r="AH42" s="36"/>
      <c r="AI42" s="36"/>
      <c r="AJ42" s="36">
        <v>154</v>
      </c>
      <c r="AK42" s="36"/>
      <c r="AL42" s="36">
        <v>856</v>
      </c>
      <c r="AM42" s="36">
        <v>0</v>
      </c>
      <c r="AN42" s="36">
        <v>177</v>
      </c>
      <c r="AO42" s="36"/>
      <c r="AP42" s="36">
        <v>0</v>
      </c>
      <c r="AQ42" s="36"/>
      <c r="AR42" s="36">
        <v>0</v>
      </c>
      <c r="AS42" s="36"/>
      <c r="AT42" s="36">
        <v>0</v>
      </c>
      <c r="AU42" s="36"/>
      <c r="AV42" s="36">
        <v>12</v>
      </c>
      <c r="AW42" s="36"/>
      <c r="AX42" s="36">
        <v>31</v>
      </c>
      <c r="AY42" s="36"/>
      <c r="AZ42" s="36">
        <v>0</v>
      </c>
      <c r="BA42" s="36"/>
      <c r="BB42" s="36">
        <v>230</v>
      </c>
      <c r="BC42" s="36"/>
      <c r="BD42" s="36">
        <v>0</v>
      </c>
      <c r="BE42" s="36"/>
      <c r="BF42" s="36">
        <v>0</v>
      </c>
      <c r="BG42" s="36"/>
      <c r="BH42" s="36">
        <v>219</v>
      </c>
      <c r="BI42" s="36"/>
      <c r="BJ42" s="36">
        <v>191</v>
      </c>
      <c r="BK42" s="36"/>
      <c r="BL42" s="36">
        <v>224</v>
      </c>
      <c r="BM42" s="36"/>
      <c r="BN42" s="36">
        <v>57</v>
      </c>
      <c r="BO42" s="37"/>
      <c r="BP42" s="36"/>
      <c r="BQ42" s="36"/>
      <c r="BR42" s="36"/>
      <c r="BS42" s="23">
        <f t="shared" si="17"/>
        <v>0.36869933027846319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0.98959318826868492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0.84421593830334185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3965</v>
      </c>
      <c r="G43" s="20">
        <v>1578</v>
      </c>
      <c r="H43" s="21">
        <f t="shared" si="8"/>
        <v>3435</v>
      </c>
      <c r="I43" s="22">
        <f t="shared" si="9"/>
        <v>1433</v>
      </c>
      <c r="J43" s="36">
        <v>216</v>
      </c>
      <c r="K43" s="36">
        <v>189</v>
      </c>
      <c r="L43" s="36"/>
      <c r="M43" s="36"/>
      <c r="N43" s="36"/>
      <c r="O43" s="36"/>
      <c r="P43" s="36"/>
      <c r="Q43" s="36"/>
      <c r="R43" s="36">
        <v>12</v>
      </c>
      <c r="S43" s="36">
        <v>3</v>
      </c>
      <c r="T43" s="36">
        <v>6</v>
      </c>
      <c r="U43" s="36">
        <v>3</v>
      </c>
      <c r="V43" s="36">
        <v>778</v>
      </c>
      <c r="W43" s="36">
        <v>598</v>
      </c>
      <c r="X43" s="36">
        <v>443</v>
      </c>
      <c r="Y43" s="36">
        <v>431</v>
      </c>
      <c r="Z43" s="36">
        <v>210</v>
      </c>
      <c r="AA43" s="36">
        <v>209</v>
      </c>
      <c r="AB43" s="36">
        <v>6</v>
      </c>
      <c r="AC43" s="36">
        <v>0</v>
      </c>
      <c r="AD43" s="36">
        <v>11</v>
      </c>
      <c r="AE43" s="36">
        <v>0</v>
      </c>
      <c r="AF43" s="36"/>
      <c r="AG43" s="36"/>
      <c r="AH43" s="36"/>
      <c r="AI43" s="36"/>
      <c r="AJ43" s="36">
        <v>0</v>
      </c>
      <c r="AK43" s="36"/>
      <c r="AL43" s="36">
        <v>298</v>
      </c>
      <c r="AM43" s="36">
        <v>0</v>
      </c>
      <c r="AN43" s="36">
        <v>265</v>
      </c>
      <c r="AO43" s="36"/>
      <c r="AP43" s="36">
        <v>0</v>
      </c>
      <c r="AQ43" s="36"/>
      <c r="AR43" s="36">
        <v>0</v>
      </c>
      <c r="AS43" s="36"/>
      <c r="AT43" s="36">
        <v>0</v>
      </c>
      <c r="AU43" s="36"/>
      <c r="AV43" s="36">
        <v>0</v>
      </c>
      <c r="AW43" s="36"/>
      <c r="AX43" s="36">
        <v>42</v>
      </c>
      <c r="AY43" s="36"/>
      <c r="AZ43" s="36">
        <v>0</v>
      </c>
      <c r="BA43" s="36"/>
      <c r="BB43" s="36">
        <v>22</v>
      </c>
      <c r="BC43" s="36"/>
      <c r="BD43" s="36">
        <v>0</v>
      </c>
      <c r="BE43" s="36"/>
      <c r="BF43" s="36">
        <v>0</v>
      </c>
      <c r="BG43" s="36"/>
      <c r="BH43" s="36">
        <v>33</v>
      </c>
      <c r="BI43" s="36"/>
      <c r="BJ43" s="36">
        <v>347</v>
      </c>
      <c r="BK43" s="36"/>
      <c r="BL43" s="36">
        <v>366</v>
      </c>
      <c r="BM43" s="36"/>
      <c r="BN43" s="36">
        <v>380</v>
      </c>
      <c r="BO43" s="37"/>
      <c r="BP43" s="36"/>
      <c r="BQ43" s="36"/>
      <c r="BR43" s="36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0.86633039092055486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0.90811153358681873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2349</v>
      </c>
      <c r="G44" s="20">
        <v>1021</v>
      </c>
      <c r="H44" s="21">
        <f t="shared" si="8"/>
        <v>2230</v>
      </c>
      <c r="I44" s="22">
        <f t="shared" si="9"/>
        <v>851</v>
      </c>
      <c r="J44" s="36">
        <v>142</v>
      </c>
      <c r="K44" s="36">
        <v>99</v>
      </c>
      <c r="L44" s="36"/>
      <c r="M44" s="36"/>
      <c r="N44" s="36"/>
      <c r="O44" s="36"/>
      <c r="P44" s="36"/>
      <c r="Q44" s="36"/>
      <c r="R44" s="43">
        <v>13</v>
      </c>
      <c r="S44" s="43">
        <v>13</v>
      </c>
      <c r="T44" s="36">
        <v>3</v>
      </c>
      <c r="U44" s="36">
        <v>1</v>
      </c>
      <c r="V44" s="43">
        <v>515</v>
      </c>
      <c r="W44" s="43">
        <v>328</v>
      </c>
      <c r="X44" s="43">
        <v>286</v>
      </c>
      <c r="Y44" s="43">
        <v>280</v>
      </c>
      <c r="Z44" s="43">
        <v>129</v>
      </c>
      <c r="AA44" s="43">
        <v>129</v>
      </c>
      <c r="AB44" s="43">
        <v>0</v>
      </c>
      <c r="AC44" s="43">
        <v>0</v>
      </c>
      <c r="AD44" s="43">
        <v>9</v>
      </c>
      <c r="AE44" s="44">
        <v>0</v>
      </c>
      <c r="AF44" s="37"/>
      <c r="AG44" s="37"/>
      <c r="AH44" s="37"/>
      <c r="AI44" s="37"/>
      <c r="AJ44" s="45">
        <v>3</v>
      </c>
      <c r="AK44" s="45"/>
      <c r="AL44" s="42">
        <v>549</v>
      </c>
      <c r="AM44" s="42">
        <v>1</v>
      </c>
      <c r="AN44" s="43">
        <v>142</v>
      </c>
      <c r="AO44" s="43"/>
      <c r="AP44" s="43">
        <v>0</v>
      </c>
      <c r="AQ44" s="43"/>
      <c r="AR44" s="43">
        <v>0</v>
      </c>
      <c r="AS44" s="43"/>
      <c r="AT44" s="43">
        <v>0</v>
      </c>
      <c r="AU44" s="43"/>
      <c r="AV44" s="43">
        <v>10</v>
      </c>
      <c r="AW44" s="43"/>
      <c r="AX44" s="43">
        <v>8</v>
      </c>
      <c r="AY44" s="43"/>
      <c r="AZ44" s="43">
        <v>0</v>
      </c>
      <c r="BA44" s="43"/>
      <c r="BB44" s="43">
        <v>21</v>
      </c>
      <c r="BC44" s="43"/>
      <c r="BD44" s="43">
        <v>0</v>
      </c>
      <c r="BE44" s="43"/>
      <c r="BF44" s="43">
        <v>10</v>
      </c>
      <c r="BG44" s="43"/>
      <c r="BH44" s="43">
        <v>130</v>
      </c>
      <c r="BI44" s="43"/>
      <c r="BJ44" s="43">
        <v>171</v>
      </c>
      <c r="BK44" s="43"/>
      <c r="BL44" s="43">
        <v>88</v>
      </c>
      <c r="BM44" s="43"/>
      <c r="BN44" s="43">
        <v>1</v>
      </c>
      <c r="BO44" s="37"/>
      <c r="BP44" s="36"/>
      <c r="BQ44" s="36"/>
      <c r="BR44" s="36"/>
      <c r="BS44" s="23">
        <f t="shared" si="17"/>
        <v>0.29192302657415892</v>
      </c>
      <c r="BT44" s="24">
        <f t="shared" si="18"/>
        <v>1.03</v>
      </c>
      <c r="BU44" s="24">
        <f t="shared" si="19"/>
        <v>1.0874524714828897</v>
      </c>
      <c r="BV44" s="24">
        <f t="shared" si="20"/>
        <v>1.075</v>
      </c>
      <c r="BW44" s="24">
        <f t="shared" si="21"/>
        <v>0.94934014474244355</v>
      </c>
      <c r="BX44" s="25">
        <f t="shared" si="22"/>
        <v>0.1114020159706768</v>
      </c>
      <c r="BY44" s="25">
        <f t="shared" si="23"/>
        <v>0.65600000000000003</v>
      </c>
      <c r="BZ44" s="25">
        <f t="shared" si="24"/>
        <v>1.064638783269962</v>
      </c>
      <c r="CA44" s="25">
        <f t="shared" si="25"/>
        <v>1.075</v>
      </c>
      <c r="CB44" s="25">
        <f t="shared" si="26"/>
        <v>0.83349657198824678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6227</v>
      </c>
      <c r="G45" s="20">
        <v>2365.7600000000002</v>
      </c>
      <c r="H45" s="21">
        <f t="shared" si="8"/>
        <v>5482</v>
      </c>
      <c r="I45" s="22">
        <f t="shared" si="9"/>
        <v>1942</v>
      </c>
      <c r="J45" s="36">
        <v>442</v>
      </c>
      <c r="K45" s="36">
        <v>396</v>
      </c>
      <c r="L45" s="36"/>
      <c r="M45" s="36"/>
      <c r="N45" s="36"/>
      <c r="O45" s="36"/>
      <c r="P45" s="36"/>
      <c r="Q45" s="36"/>
      <c r="R45" s="36">
        <v>37</v>
      </c>
      <c r="S45" s="36">
        <v>27</v>
      </c>
      <c r="T45" s="36">
        <v>11</v>
      </c>
      <c r="U45" s="36">
        <v>4</v>
      </c>
      <c r="V45" s="36">
        <v>1175</v>
      </c>
      <c r="W45" s="36">
        <v>616</v>
      </c>
      <c r="X45" s="36">
        <v>690</v>
      </c>
      <c r="Y45" s="36">
        <v>595</v>
      </c>
      <c r="Z45" s="36">
        <v>409</v>
      </c>
      <c r="AA45" s="36">
        <v>303</v>
      </c>
      <c r="AB45" s="36">
        <v>1</v>
      </c>
      <c r="AC45" s="36">
        <v>0</v>
      </c>
      <c r="AD45" s="36">
        <v>4</v>
      </c>
      <c r="AE45" s="36">
        <v>0</v>
      </c>
      <c r="AF45" s="36"/>
      <c r="AG45" s="36"/>
      <c r="AH45" s="36"/>
      <c r="AI45" s="36"/>
      <c r="AJ45" s="36">
        <v>24</v>
      </c>
      <c r="AK45" s="36"/>
      <c r="AL45" s="36">
        <v>773</v>
      </c>
      <c r="AM45" s="36">
        <v>1</v>
      </c>
      <c r="AN45" s="36">
        <v>319</v>
      </c>
      <c r="AO45" s="36"/>
      <c r="AP45" s="36">
        <v>0</v>
      </c>
      <c r="AQ45" s="36"/>
      <c r="AR45" s="36">
        <v>0</v>
      </c>
      <c r="AS45" s="36"/>
      <c r="AT45" s="36">
        <v>0</v>
      </c>
      <c r="AU45" s="36"/>
      <c r="AV45" s="36">
        <v>1</v>
      </c>
      <c r="AW45" s="36"/>
      <c r="AX45" s="36">
        <v>15</v>
      </c>
      <c r="AY45" s="36"/>
      <c r="AZ45" s="36">
        <v>0</v>
      </c>
      <c r="BA45" s="36"/>
      <c r="BB45" s="36">
        <v>9</v>
      </c>
      <c r="BC45" s="36"/>
      <c r="BD45" s="36">
        <v>1</v>
      </c>
      <c r="BE45" s="36"/>
      <c r="BF45" s="36">
        <v>383</v>
      </c>
      <c r="BG45" s="36"/>
      <c r="BH45" s="36">
        <v>403</v>
      </c>
      <c r="BI45" s="36"/>
      <c r="BJ45" s="36">
        <v>426</v>
      </c>
      <c r="BK45" s="36"/>
      <c r="BL45" s="36">
        <v>328</v>
      </c>
      <c r="BM45" s="36"/>
      <c r="BN45" s="36">
        <v>31</v>
      </c>
      <c r="BO45" s="37"/>
      <c r="BP45" s="36"/>
      <c r="BQ45" s="36"/>
      <c r="BR45" s="36"/>
      <c r="BS45" s="23">
        <f t="shared" si="17"/>
        <v>0.29310805753087738</v>
      </c>
      <c r="BT45" s="24">
        <f t="shared" si="18"/>
        <v>0.92229199372056514</v>
      </c>
      <c r="BU45" s="24">
        <f t="shared" si="19"/>
        <v>0.98853868194842409</v>
      </c>
      <c r="BV45" s="24">
        <f t="shared" si="20"/>
        <v>1.1329639889196677</v>
      </c>
      <c r="BW45" s="24">
        <f t="shared" si="21"/>
        <v>0.88035972378352334</v>
      </c>
      <c r="BX45" s="25">
        <f t="shared" si="22"/>
        <v>0.10383360958135059</v>
      </c>
      <c r="BY45" s="25">
        <f t="shared" si="23"/>
        <v>0.48351648351648352</v>
      </c>
      <c r="BZ45" s="25">
        <f t="shared" si="24"/>
        <v>0.85243553008595985</v>
      </c>
      <c r="CA45" s="25">
        <f t="shared" si="25"/>
        <v>0.83933518005540164</v>
      </c>
      <c r="CB45" s="25">
        <f t="shared" si="26"/>
        <v>0.82087785743270658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3294</v>
      </c>
      <c r="G46" s="20">
        <v>1364</v>
      </c>
      <c r="H46" s="21">
        <f t="shared" si="8"/>
        <v>3099</v>
      </c>
      <c r="I46" s="22">
        <f t="shared" si="9"/>
        <v>1329</v>
      </c>
      <c r="J46" s="36">
        <v>146</v>
      </c>
      <c r="K46" s="36">
        <v>138</v>
      </c>
      <c r="L46" s="36"/>
      <c r="M46" s="36"/>
      <c r="N46" s="36"/>
      <c r="O46" s="36"/>
      <c r="P46" s="36">
        <v>126</v>
      </c>
      <c r="Q46" s="36">
        <v>126</v>
      </c>
      <c r="R46" s="36">
        <v>8</v>
      </c>
      <c r="S46" s="36">
        <v>7</v>
      </c>
      <c r="T46" s="36">
        <v>5</v>
      </c>
      <c r="U46" s="36">
        <v>5</v>
      </c>
      <c r="V46" s="36">
        <v>648</v>
      </c>
      <c r="W46" s="36">
        <v>395</v>
      </c>
      <c r="X46" s="36">
        <v>446</v>
      </c>
      <c r="Y46" s="36">
        <v>441</v>
      </c>
      <c r="Z46" s="36">
        <v>220</v>
      </c>
      <c r="AA46" s="36">
        <v>217</v>
      </c>
      <c r="AB46" s="36"/>
      <c r="AC46" s="36"/>
      <c r="AD46" s="36"/>
      <c r="AE46" s="36"/>
      <c r="AF46" s="36"/>
      <c r="AG46" s="36"/>
      <c r="AH46" s="36"/>
      <c r="AI46" s="36"/>
      <c r="AJ46" s="36">
        <v>90</v>
      </c>
      <c r="AK46" s="36"/>
      <c r="AL46" s="36">
        <v>291</v>
      </c>
      <c r="AM46" s="36">
        <v>0</v>
      </c>
      <c r="AN46" s="36">
        <v>165</v>
      </c>
      <c r="AO46" s="36"/>
      <c r="AP46" s="36"/>
      <c r="AQ46" s="36"/>
      <c r="AR46" s="36"/>
      <c r="AS46" s="36"/>
      <c r="AT46" s="36"/>
      <c r="AU46" s="36"/>
      <c r="AV46" s="36">
        <v>16</v>
      </c>
      <c r="AW46" s="36"/>
      <c r="AX46" s="36">
        <v>18</v>
      </c>
      <c r="AY46" s="36"/>
      <c r="AZ46" s="36"/>
      <c r="BA46" s="36"/>
      <c r="BB46" s="36">
        <v>60</v>
      </c>
      <c r="BC46" s="36"/>
      <c r="BD46" s="36"/>
      <c r="BE46" s="36"/>
      <c r="BF46" s="36">
        <v>170</v>
      </c>
      <c r="BG46" s="36"/>
      <c r="BH46" s="36">
        <v>233</v>
      </c>
      <c r="BI46" s="36"/>
      <c r="BJ46" s="36">
        <v>303</v>
      </c>
      <c r="BK46" s="36"/>
      <c r="BL46" s="36">
        <v>154</v>
      </c>
      <c r="BM46" s="36"/>
      <c r="BN46" s="36"/>
      <c r="BO46" s="37"/>
      <c r="BP46" s="36"/>
      <c r="BQ46" s="36"/>
      <c r="BR46" s="36"/>
      <c r="BS46" s="23">
        <f t="shared" si="17"/>
        <v>0.35179929617436712</v>
      </c>
      <c r="BT46" s="24">
        <f t="shared" si="18"/>
        <v>1.0046511627906978</v>
      </c>
      <c r="BU46" s="24">
        <f t="shared" si="19"/>
        <v>1.0721153846153846</v>
      </c>
      <c r="BV46" s="24">
        <f t="shared" si="20"/>
        <v>1.2941176470588236</v>
      </c>
      <c r="BW46" s="24">
        <f t="shared" si="21"/>
        <v>0.94080145719489983</v>
      </c>
      <c r="BX46" s="25">
        <f t="shared" si="22"/>
        <v>0.15086843001475764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0.9743401759530792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12318</v>
      </c>
      <c r="G47" s="20">
        <v>3891</v>
      </c>
      <c r="H47" s="21">
        <f t="shared" si="8"/>
        <v>10682</v>
      </c>
      <c r="I47" s="22">
        <f t="shared" si="9"/>
        <v>3199</v>
      </c>
      <c r="J47" s="43">
        <v>1000</v>
      </c>
      <c r="K47" s="43">
        <v>775</v>
      </c>
      <c r="L47" s="36">
        <v>20</v>
      </c>
      <c r="M47" s="36">
        <v>19</v>
      </c>
      <c r="N47" s="36"/>
      <c r="O47" s="36"/>
      <c r="P47" s="36"/>
      <c r="Q47" s="36"/>
      <c r="R47" s="43">
        <v>70</v>
      </c>
      <c r="S47" s="43">
        <v>52</v>
      </c>
      <c r="T47" s="36">
        <v>10</v>
      </c>
      <c r="U47" s="36">
        <v>5</v>
      </c>
      <c r="V47" s="43">
        <v>1964</v>
      </c>
      <c r="W47" s="43">
        <v>419</v>
      </c>
      <c r="X47" s="43">
        <v>1353</v>
      </c>
      <c r="Y47" s="43">
        <v>1276</v>
      </c>
      <c r="Z47" s="43">
        <v>692</v>
      </c>
      <c r="AA47" s="43">
        <v>651</v>
      </c>
      <c r="AB47" s="43">
        <v>5</v>
      </c>
      <c r="AC47" s="43">
        <v>0</v>
      </c>
      <c r="AD47" s="43">
        <v>13</v>
      </c>
      <c r="AE47" s="44">
        <v>0</v>
      </c>
      <c r="AF47" s="37"/>
      <c r="AG47" s="37"/>
      <c r="AH47" s="37"/>
      <c r="AI47" s="37"/>
      <c r="AJ47" s="45">
        <v>337</v>
      </c>
      <c r="AK47" s="45"/>
      <c r="AL47" s="42">
        <v>1207</v>
      </c>
      <c r="AM47" s="42">
        <v>2</v>
      </c>
      <c r="AN47" s="43">
        <v>628</v>
      </c>
      <c r="AO47" s="43"/>
      <c r="AP47" s="43">
        <v>126</v>
      </c>
      <c r="AQ47" s="43"/>
      <c r="AR47" s="43">
        <v>18</v>
      </c>
      <c r="AS47" s="43"/>
      <c r="AT47" s="43">
        <v>218</v>
      </c>
      <c r="AU47" s="43"/>
      <c r="AV47" s="43">
        <v>6</v>
      </c>
      <c r="AW47" s="43"/>
      <c r="AX47" s="43">
        <v>71</v>
      </c>
      <c r="AY47" s="43"/>
      <c r="AZ47" s="43">
        <v>0</v>
      </c>
      <c r="BA47" s="43"/>
      <c r="BB47" s="43">
        <v>181</v>
      </c>
      <c r="BC47" s="43"/>
      <c r="BD47" s="43">
        <v>0</v>
      </c>
      <c r="BE47" s="43"/>
      <c r="BF47" s="43">
        <v>69</v>
      </c>
      <c r="BG47" s="43"/>
      <c r="BH47" s="43">
        <v>868</v>
      </c>
      <c r="BI47" s="43"/>
      <c r="BJ47" s="43">
        <v>1387</v>
      </c>
      <c r="BK47" s="43"/>
      <c r="BL47" s="43">
        <v>439</v>
      </c>
      <c r="BM47" s="43"/>
      <c r="BN47" s="43">
        <v>0</v>
      </c>
      <c r="BO47" s="37"/>
      <c r="BP47" s="36"/>
      <c r="BQ47" s="36"/>
      <c r="BR47" s="36"/>
      <c r="BS47" s="23">
        <f t="shared" si="17"/>
        <v>0.28619654913728432</v>
      </c>
      <c r="BT47" s="24">
        <f t="shared" si="18"/>
        <v>0.89762340036563071</v>
      </c>
      <c r="BU47" s="24">
        <f t="shared" si="19"/>
        <v>1.0780876494023905</v>
      </c>
      <c r="BV47" s="24">
        <f t="shared" si="20"/>
        <v>1.318095238095238</v>
      </c>
      <c r="BW47" s="24">
        <f t="shared" si="21"/>
        <v>0.86718623153109275</v>
      </c>
      <c r="BX47" s="25">
        <f t="shared" si="22"/>
        <v>8.5708927231807952E-2</v>
      </c>
      <c r="BY47" s="25">
        <f t="shared" si="23"/>
        <v>0.19149908592321754</v>
      </c>
      <c r="BZ47" s="25">
        <f t="shared" si="24"/>
        <v>1.0167330677290836</v>
      </c>
      <c r="CA47" s="25">
        <f t="shared" si="25"/>
        <v>1.24</v>
      </c>
      <c r="CB47" s="25">
        <f t="shared" si="26"/>
        <v>0.82215368799794397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8571</v>
      </c>
      <c r="G48" s="20">
        <v>3078.92</v>
      </c>
      <c r="H48" s="21">
        <f t="shared" si="8"/>
        <v>8154</v>
      </c>
      <c r="I48" s="22">
        <f t="shared" si="9"/>
        <v>2699</v>
      </c>
      <c r="J48" s="36">
        <v>681</v>
      </c>
      <c r="K48" s="36">
        <v>525</v>
      </c>
      <c r="L48" s="36"/>
      <c r="M48" s="36"/>
      <c r="N48" s="36"/>
      <c r="O48" s="36"/>
      <c r="P48" s="36"/>
      <c r="Q48" s="36"/>
      <c r="R48" s="36">
        <v>66</v>
      </c>
      <c r="S48" s="36">
        <v>30</v>
      </c>
      <c r="T48" s="36">
        <v>24</v>
      </c>
      <c r="U48" s="36">
        <v>12</v>
      </c>
      <c r="V48" s="36">
        <v>1744</v>
      </c>
      <c r="W48" s="36">
        <v>699</v>
      </c>
      <c r="X48" s="36">
        <v>1057</v>
      </c>
      <c r="Y48" s="36">
        <v>930</v>
      </c>
      <c r="Z48" s="36">
        <v>548</v>
      </c>
      <c r="AA48" s="36">
        <v>500</v>
      </c>
      <c r="AB48" s="36">
        <v>7</v>
      </c>
      <c r="AC48" s="36">
        <v>0</v>
      </c>
      <c r="AD48" s="36">
        <v>49</v>
      </c>
      <c r="AE48" s="41">
        <v>0</v>
      </c>
      <c r="AF48" s="37"/>
      <c r="AG48" s="37"/>
      <c r="AH48" s="37"/>
      <c r="AI48" s="37"/>
      <c r="AJ48" s="42">
        <v>81</v>
      </c>
      <c r="AK48" s="42"/>
      <c r="AL48" s="42">
        <v>1477</v>
      </c>
      <c r="AM48" s="42">
        <v>3</v>
      </c>
      <c r="AN48" s="36">
        <v>487</v>
      </c>
      <c r="AO48" s="36"/>
      <c r="AP48" s="36">
        <v>0</v>
      </c>
      <c r="AQ48" s="36"/>
      <c r="AR48" s="36">
        <v>0</v>
      </c>
      <c r="AS48" s="36"/>
      <c r="AT48" s="36">
        <v>0</v>
      </c>
      <c r="AU48" s="36"/>
      <c r="AV48" s="36">
        <v>15</v>
      </c>
      <c r="AW48" s="36"/>
      <c r="AX48" s="36">
        <v>171</v>
      </c>
      <c r="AY48" s="36"/>
      <c r="AZ48" s="36">
        <v>12</v>
      </c>
      <c r="BA48" s="36"/>
      <c r="BB48" s="36">
        <v>144</v>
      </c>
      <c r="BC48" s="36"/>
      <c r="BD48" s="36">
        <v>0</v>
      </c>
      <c r="BE48" s="36"/>
      <c r="BF48" s="36">
        <v>299</v>
      </c>
      <c r="BG48" s="36"/>
      <c r="BH48" s="36">
        <v>545</v>
      </c>
      <c r="BI48" s="36"/>
      <c r="BJ48" s="36">
        <v>536</v>
      </c>
      <c r="BK48" s="36"/>
      <c r="BL48" s="36">
        <v>208</v>
      </c>
      <c r="BM48" s="36"/>
      <c r="BN48" s="36">
        <v>3</v>
      </c>
      <c r="BO48" s="37"/>
      <c r="BP48" s="36"/>
      <c r="BQ48" s="36"/>
      <c r="BR48" s="36"/>
      <c r="BS48" s="23">
        <f t="shared" si="17"/>
        <v>0.30431050569136031</v>
      </c>
      <c r="BT48" s="24">
        <f t="shared" si="18"/>
        <v>0.95771554091158706</v>
      </c>
      <c r="BU48" s="24">
        <f t="shared" si="19"/>
        <v>1.0454995054401583</v>
      </c>
      <c r="BV48" s="24">
        <f t="shared" si="20"/>
        <v>1.1585623678646935</v>
      </c>
      <c r="BW48" s="24">
        <f t="shared" si="21"/>
        <v>0.9513475673783689</v>
      </c>
      <c r="BX48" s="25">
        <f t="shared" si="22"/>
        <v>0.10072774771412576</v>
      </c>
      <c r="BY48" s="25">
        <f t="shared" si="23"/>
        <v>0.38385502471169686</v>
      </c>
      <c r="BZ48" s="25">
        <f t="shared" si="24"/>
        <v>0.91988130563798221</v>
      </c>
      <c r="CA48" s="25">
        <f t="shared" si="25"/>
        <v>1.0570824524312896</v>
      </c>
      <c r="CB48" s="25">
        <f t="shared" si="26"/>
        <v>0.87660608265235862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2256.6</v>
      </c>
      <c r="G49" s="20">
        <v>891</v>
      </c>
      <c r="H49" s="21">
        <f t="shared" si="8"/>
        <v>2158</v>
      </c>
      <c r="I49" s="22">
        <f t="shared" si="9"/>
        <v>765</v>
      </c>
      <c r="J49" s="36">
        <v>154</v>
      </c>
      <c r="K49" s="36">
        <v>114</v>
      </c>
      <c r="L49" s="36"/>
      <c r="M49" s="36"/>
      <c r="N49" s="36"/>
      <c r="O49" s="36"/>
      <c r="P49" s="36"/>
      <c r="Q49" s="36"/>
      <c r="R49" s="36">
        <v>16</v>
      </c>
      <c r="S49" s="36">
        <v>8</v>
      </c>
      <c r="T49" s="36">
        <v>3</v>
      </c>
      <c r="U49" s="36">
        <v>2</v>
      </c>
      <c r="V49" s="36">
        <v>462</v>
      </c>
      <c r="W49" s="36">
        <v>239</v>
      </c>
      <c r="X49" s="36">
        <v>303</v>
      </c>
      <c r="Y49" s="36">
        <v>282</v>
      </c>
      <c r="Z49" s="36">
        <v>132</v>
      </c>
      <c r="AA49" s="36">
        <v>120</v>
      </c>
      <c r="AB49" s="36">
        <v>0</v>
      </c>
      <c r="AC49" s="36">
        <v>0</v>
      </c>
      <c r="AD49" s="36">
        <v>1</v>
      </c>
      <c r="AE49" s="36">
        <v>0</v>
      </c>
      <c r="AF49" s="36"/>
      <c r="AG49" s="36"/>
      <c r="AH49" s="36"/>
      <c r="AI49" s="36"/>
      <c r="AJ49" s="36">
        <v>60</v>
      </c>
      <c r="AK49" s="36"/>
      <c r="AL49" s="36">
        <v>292</v>
      </c>
      <c r="AM49" s="36">
        <v>0</v>
      </c>
      <c r="AN49" s="36">
        <v>164</v>
      </c>
      <c r="AO49" s="36"/>
      <c r="AP49" s="36">
        <v>0</v>
      </c>
      <c r="AQ49" s="36"/>
      <c r="AR49" s="36">
        <v>0</v>
      </c>
      <c r="AS49" s="36"/>
      <c r="AT49" s="36">
        <v>0</v>
      </c>
      <c r="AU49" s="36"/>
      <c r="AV49" s="36">
        <v>2</v>
      </c>
      <c r="AW49" s="36"/>
      <c r="AX49" s="36">
        <v>18</v>
      </c>
      <c r="AY49" s="36"/>
      <c r="AZ49" s="36">
        <v>0</v>
      </c>
      <c r="BA49" s="36"/>
      <c r="BB49" s="36">
        <v>12</v>
      </c>
      <c r="BC49" s="36"/>
      <c r="BD49" s="36">
        <v>0</v>
      </c>
      <c r="BE49" s="36"/>
      <c r="BF49" s="36">
        <v>1</v>
      </c>
      <c r="BG49" s="36"/>
      <c r="BH49" s="36">
        <v>203</v>
      </c>
      <c r="BI49" s="36"/>
      <c r="BJ49" s="36">
        <v>240</v>
      </c>
      <c r="BK49" s="36"/>
      <c r="BL49" s="36">
        <v>89</v>
      </c>
      <c r="BM49" s="36"/>
      <c r="BN49" s="36">
        <v>6</v>
      </c>
      <c r="BO49" s="37"/>
      <c r="BP49" s="36"/>
      <c r="BQ49" s="36"/>
      <c r="BR49" s="36"/>
      <c r="BS49" s="23">
        <f t="shared" si="17"/>
        <v>0.33220443349753692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0.95630594699991145</v>
      </c>
      <c r="BX49" s="25">
        <f t="shared" si="22"/>
        <v>0.11776477832512315</v>
      </c>
      <c r="BY49" s="25">
        <f t="shared" si="23"/>
        <v>0.52069716775599129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0.85858585858585856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51416</v>
      </c>
      <c r="G50" s="20">
        <v>15885.220000000001</v>
      </c>
      <c r="H50" s="21">
        <f t="shared" si="8"/>
        <v>47265</v>
      </c>
      <c r="I50" s="22">
        <f t="shared" si="9"/>
        <v>13167</v>
      </c>
      <c r="J50" s="38">
        <v>2775</v>
      </c>
      <c r="K50" s="38">
        <v>1974</v>
      </c>
      <c r="L50" s="36">
        <v>36</v>
      </c>
      <c r="M50" s="36">
        <v>36</v>
      </c>
      <c r="N50" s="36"/>
      <c r="O50" s="36"/>
      <c r="P50" s="36">
        <v>2</v>
      </c>
      <c r="Q50" s="36"/>
      <c r="R50" s="36">
        <v>452</v>
      </c>
      <c r="S50" s="36">
        <v>112</v>
      </c>
      <c r="T50" s="36">
        <v>85</v>
      </c>
      <c r="U50" s="36">
        <v>60</v>
      </c>
      <c r="V50" s="38">
        <v>8681</v>
      </c>
      <c r="W50" s="38">
        <v>5865</v>
      </c>
      <c r="X50" s="38">
        <v>3870</v>
      </c>
      <c r="Y50" s="38">
        <v>3550</v>
      </c>
      <c r="Z50" s="38">
        <v>1479</v>
      </c>
      <c r="AA50" s="38">
        <v>1345</v>
      </c>
      <c r="AB50" s="36">
        <v>19</v>
      </c>
      <c r="AC50" s="36">
        <v>1</v>
      </c>
      <c r="AD50" s="36">
        <v>22</v>
      </c>
      <c r="AE50" s="41">
        <v>5</v>
      </c>
      <c r="AF50" s="36"/>
      <c r="AG50" s="36">
        <v>90</v>
      </c>
      <c r="AH50" s="36"/>
      <c r="AI50" s="36">
        <v>23</v>
      </c>
      <c r="AJ50" s="42">
        <v>459</v>
      </c>
      <c r="AK50" s="42"/>
      <c r="AL50" s="42">
        <v>9400</v>
      </c>
      <c r="AM50" s="42">
        <v>1</v>
      </c>
      <c r="AN50" s="38">
        <v>2426</v>
      </c>
      <c r="AO50" s="36"/>
      <c r="AP50" s="36"/>
      <c r="AQ50" s="36"/>
      <c r="AR50" s="36">
        <v>64</v>
      </c>
      <c r="AS50" s="36"/>
      <c r="AT50" s="36">
        <v>443</v>
      </c>
      <c r="AU50" s="36"/>
      <c r="AV50" s="36">
        <v>71</v>
      </c>
      <c r="AW50" s="36"/>
      <c r="AX50" s="36">
        <v>537</v>
      </c>
      <c r="AY50" s="36"/>
      <c r="AZ50" s="36"/>
      <c r="BA50" s="36"/>
      <c r="BB50" s="36">
        <v>372</v>
      </c>
      <c r="BC50" s="36"/>
      <c r="BD50" s="36"/>
      <c r="BE50" s="36"/>
      <c r="BF50" s="38">
        <v>1484</v>
      </c>
      <c r="BG50" s="36"/>
      <c r="BH50" s="38">
        <v>4173</v>
      </c>
      <c r="BI50" s="36"/>
      <c r="BJ50" s="38">
        <v>4845</v>
      </c>
      <c r="BK50" s="36"/>
      <c r="BL50" s="38">
        <v>4626</v>
      </c>
      <c r="BM50" s="36"/>
      <c r="BN50" s="36">
        <v>839</v>
      </c>
      <c r="BO50" s="37"/>
      <c r="BP50" s="36"/>
      <c r="BQ50" s="36"/>
      <c r="BR50" s="36">
        <v>105</v>
      </c>
      <c r="BS50" s="23">
        <f t="shared" si="17"/>
        <v>0.25451520144744921</v>
      </c>
      <c r="BT50" s="24">
        <f t="shared" si="18"/>
        <v>0.84420888845667608</v>
      </c>
      <c r="BU50" s="24">
        <f t="shared" si="19"/>
        <v>0.94736842105263153</v>
      </c>
      <c r="BV50" s="24">
        <f t="shared" si="20"/>
        <v>1.1290076335877863</v>
      </c>
      <c r="BW50" s="24">
        <f t="shared" si="21"/>
        <v>0.9192663762252995</v>
      </c>
      <c r="BX50" s="25">
        <f t="shared" si="22"/>
        <v>7.0902394106813996E-2</v>
      </c>
      <c r="BY50" s="25">
        <f t="shared" si="23"/>
        <v>0.57035884469512788</v>
      </c>
      <c r="BZ50" s="25">
        <f t="shared" si="24"/>
        <v>0.86903304773561807</v>
      </c>
      <c r="CA50" s="25">
        <f t="shared" si="25"/>
        <v>1.0267175572519085</v>
      </c>
      <c r="CB50" s="25">
        <f t="shared" si="26"/>
        <v>0.82888370447497728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3956</v>
      </c>
      <c r="G51" s="20">
        <v>1349</v>
      </c>
      <c r="H51" s="21">
        <f t="shared" si="8"/>
        <v>3785</v>
      </c>
      <c r="I51" s="22">
        <f t="shared" si="9"/>
        <v>1272</v>
      </c>
      <c r="J51" s="36">
        <v>203</v>
      </c>
      <c r="K51" s="36">
        <v>175</v>
      </c>
      <c r="L51" s="36"/>
      <c r="M51" s="36"/>
      <c r="N51" s="36"/>
      <c r="O51" s="36"/>
      <c r="P51" s="36"/>
      <c r="Q51" s="36"/>
      <c r="R51" s="36">
        <v>8</v>
      </c>
      <c r="S51" s="36">
        <v>8</v>
      </c>
      <c r="T51" s="36">
        <v>12</v>
      </c>
      <c r="U51" s="36">
        <v>11</v>
      </c>
      <c r="V51" s="36">
        <v>802</v>
      </c>
      <c r="W51" s="36">
        <v>424</v>
      </c>
      <c r="X51" s="36">
        <v>460</v>
      </c>
      <c r="Y51" s="36">
        <v>437</v>
      </c>
      <c r="Z51" s="36">
        <v>229</v>
      </c>
      <c r="AA51" s="36">
        <v>217</v>
      </c>
      <c r="AB51" s="36">
        <v>4</v>
      </c>
      <c r="AC51" s="36">
        <v>0</v>
      </c>
      <c r="AD51" s="36">
        <v>9</v>
      </c>
      <c r="AE51" s="41">
        <v>0</v>
      </c>
      <c r="AF51" s="37"/>
      <c r="AG51" s="37"/>
      <c r="AH51" s="37"/>
      <c r="AI51" s="37"/>
      <c r="AJ51" s="42">
        <v>206</v>
      </c>
      <c r="AK51" s="42"/>
      <c r="AL51" s="42">
        <v>1015</v>
      </c>
      <c r="AM51" s="42">
        <v>0</v>
      </c>
      <c r="AN51" s="36">
        <v>270</v>
      </c>
      <c r="AO51" s="36"/>
      <c r="AP51" s="36">
        <v>0</v>
      </c>
      <c r="AQ51" s="36"/>
      <c r="AR51" s="36">
        <v>0</v>
      </c>
      <c r="AS51" s="36"/>
      <c r="AT51" s="36">
        <v>1</v>
      </c>
      <c r="AU51" s="36"/>
      <c r="AV51" s="36">
        <v>0</v>
      </c>
      <c r="AW51" s="36"/>
      <c r="AX51" s="36">
        <v>16</v>
      </c>
      <c r="AY51" s="36"/>
      <c r="AZ51" s="36">
        <v>0</v>
      </c>
      <c r="BA51" s="36"/>
      <c r="BB51" s="36">
        <v>8</v>
      </c>
      <c r="BC51" s="36"/>
      <c r="BD51" s="36">
        <v>0</v>
      </c>
      <c r="BE51" s="36"/>
      <c r="BF51" s="36">
        <v>52</v>
      </c>
      <c r="BG51" s="36"/>
      <c r="BH51" s="36">
        <v>187</v>
      </c>
      <c r="BI51" s="36"/>
      <c r="BJ51" s="36">
        <v>243</v>
      </c>
      <c r="BK51" s="36"/>
      <c r="BL51" s="36">
        <v>60</v>
      </c>
      <c r="BM51" s="36"/>
      <c r="BN51" s="36">
        <v>0</v>
      </c>
      <c r="BO51" s="37"/>
      <c r="BP51" s="36"/>
      <c r="BQ51" s="36"/>
      <c r="BR51" s="36"/>
      <c r="BS51" s="23">
        <f t="shared" si="17"/>
        <v>0.26031636863823931</v>
      </c>
      <c r="BT51" s="24">
        <f t="shared" si="18"/>
        <v>0.97566909975669103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0.95677451971688576</v>
      </c>
      <c r="BX51" s="25">
        <f t="shared" si="22"/>
        <v>8.7482806052269602E-2</v>
      </c>
      <c r="BY51" s="25">
        <f t="shared" si="23"/>
        <v>0.51581508515815089</v>
      </c>
      <c r="BZ51" s="25">
        <f t="shared" si="24"/>
        <v>0.96043956043956047</v>
      </c>
      <c r="CA51" s="25">
        <f t="shared" si="25"/>
        <v>0.94347826086956521</v>
      </c>
      <c r="CB51" s="25">
        <f t="shared" si="26"/>
        <v>0.94292068198665679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1098</v>
      </c>
      <c r="G52" s="20">
        <v>379</v>
      </c>
      <c r="H52" s="21">
        <f t="shared" si="8"/>
        <v>1026</v>
      </c>
      <c r="I52" s="22">
        <f t="shared" si="9"/>
        <v>350</v>
      </c>
      <c r="J52" s="36">
        <v>77</v>
      </c>
      <c r="K52" s="36">
        <v>53</v>
      </c>
      <c r="L52" s="36"/>
      <c r="M52" s="36"/>
      <c r="N52" s="36"/>
      <c r="O52" s="36"/>
      <c r="P52" s="36"/>
      <c r="Q52" s="36"/>
      <c r="R52" s="36">
        <v>9</v>
      </c>
      <c r="S52" s="36">
        <v>7</v>
      </c>
      <c r="T52" s="36">
        <v>1</v>
      </c>
      <c r="U52" s="36">
        <v>1</v>
      </c>
      <c r="V52" s="36">
        <v>218</v>
      </c>
      <c r="W52" s="36">
        <v>78</v>
      </c>
      <c r="X52" s="36">
        <v>146</v>
      </c>
      <c r="Y52" s="36">
        <v>139</v>
      </c>
      <c r="Z52" s="36">
        <v>68</v>
      </c>
      <c r="AA52" s="36">
        <v>68</v>
      </c>
      <c r="AB52" s="36">
        <v>0</v>
      </c>
      <c r="AC52" s="36">
        <v>0</v>
      </c>
      <c r="AD52" s="36">
        <v>0</v>
      </c>
      <c r="AE52" s="36">
        <v>0</v>
      </c>
      <c r="AF52" s="36"/>
      <c r="AG52" s="36"/>
      <c r="AH52" s="36"/>
      <c r="AI52" s="36"/>
      <c r="AJ52" s="36">
        <v>45</v>
      </c>
      <c r="AK52" s="36"/>
      <c r="AL52" s="36">
        <v>289</v>
      </c>
      <c r="AM52" s="36">
        <v>4</v>
      </c>
      <c r="AN52" s="36">
        <v>55</v>
      </c>
      <c r="AO52" s="36"/>
      <c r="AP52" s="36">
        <v>0</v>
      </c>
      <c r="AQ52" s="36"/>
      <c r="AR52" s="36">
        <v>0</v>
      </c>
      <c r="AS52" s="36"/>
      <c r="AT52" s="36">
        <v>0</v>
      </c>
      <c r="AU52" s="36"/>
      <c r="AV52" s="36">
        <v>1</v>
      </c>
      <c r="AW52" s="36"/>
      <c r="AX52" s="36">
        <v>7</v>
      </c>
      <c r="AY52" s="36"/>
      <c r="AZ52" s="36">
        <v>0</v>
      </c>
      <c r="BA52" s="36"/>
      <c r="BB52" s="36">
        <v>1</v>
      </c>
      <c r="BC52" s="36"/>
      <c r="BD52" s="36">
        <v>0</v>
      </c>
      <c r="BE52" s="36"/>
      <c r="BF52" s="36">
        <v>0</v>
      </c>
      <c r="BG52" s="36"/>
      <c r="BH52" s="36">
        <v>55</v>
      </c>
      <c r="BI52" s="36"/>
      <c r="BJ52" s="36">
        <v>39</v>
      </c>
      <c r="BK52" s="36"/>
      <c r="BL52" s="36">
        <v>15</v>
      </c>
      <c r="BM52" s="36"/>
      <c r="BN52" s="36">
        <v>0</v>
      </c>
      <c r="BO52" s="37"/>
      <c r="BP52" s="36"/>
      <c r="BQ52" s="36"/>
      <c r="BR52" s="36"/>
      <c r="BS52" s="23">
        <f t="shared" si="17"/>
        <v>0.31232876712328766</v>
      </c>
      <c r="BT52" s="24">
        <f t="shared" si="18"/>
        <v>0.88979591836734695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0.93442622950819676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0.92348284960422167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2822</v>
      </c>
      <c r="G53" s="20">
        <v>1053.18</v>
      </c>
      <c r="H53" s="21">
        <f t="shared" si="8"/>
        <v>2635</v>
      </c>
      <c r="I53" s="22">
        <f t="shared" si="9"/>
        <v>974</v>
      </c>
      <c r="J53" s="36">
        <v>168</v>
      </c>
      <c r="K53" s="36">
        <v>131</v>
      </c>
      <c r="L53" s="36"/>
      <c r="M53" s="36"/>
      <c r="N53" s="36"/>
      <c r="O53" s="36"/>
      <c r="P53" s="36"/>
      <c r="Q53" s="36"/>
      <c r="R53" s="36">
        <v>22</v>
      </c>
      <c r="S53" s="36">
        <v>9</v>
      </c>
      <c r="T53" s="36">
        <v>11</v>
      </c>
      <c r="U53" s="36">
        <v>7</v>
      </c>
      <c r="V53" s="36">
        <v>548</v>
      </c>
      <c r="W53" s="36">
        <v>268</v>
      </c>
      <c r="X53" s="36">
        <v>399</v>
      </c>
      <c r="Y53" s="36">
        <v>384</v>
      </c>
      <c r="Z53" s="36">
        <v>231</v>
      </c>
      <c r="AA53" s="36">
        <v>175</v>
      </c>
      <c r="AB53" s="36">
        <v>0</v>
      </c>
      <c r="AC53" s="36">
        <v>0</v>
      </c>
      <c r="AD53" s="36">
        <v>3</v>
      </c>
      <c r="AE53" s="41">
        <v>0</v>
      </c>
      <c r="AF53" s="36"/>
      <c r="AG53" s="36">
        <v>0</v>
      </c>
      <c r="AH53" s="36">
        <v>0</v>
      </c>
      <c r="AI53" s="36">
        <v>0</v>
      </c>
      <c r="AJ53" s="42">
        <v>31</v>
      </c>
      <c r="AK53" s="42"/>
      <c r="AL53" s="42">
        <v>391</v>
      </c>
      <c r="AM53" s="42">
        <v>0</v>
      </c>
      <c r="AN53" s="36">
        <v>153</v>
      </c>
      <c r="AO53" s="36"/>
      <c r="AP53" s="36">
        <v>0</v>
      </c>
      <c r="AQ53" s="36"/>
      <c r="AR53" s="36">
        <v>0</v>
      </c>
      <c r="AS53" s="36"/>
      <c r="AT53" s="36">
        <v>0</v>
      </c>
      <c r="AU53" s="36"/>
      <c r="AV53" s="36">
        <v>20</v>
      </c>
      <c r="AW53" s="36"/>
      <c r="AX53" s="36">
        <v>10</v>
      </c>
      <c r="AY53" s="36"/>
      <c r="AZ53" s="36">
        <v>0</v>
      </c>
      <c r="BA53" s="36"/>
      <c r="BB53" s="36">
        <v>15</v>
      </c>
      <c r="BC53" s="36"/>
      <c r="BD53" s="36">
        <v>0</v>
      </c>
      <c r="BE53" s="36"/>
      <c r="BF53" s="36">
        <v>21</v>
      </c>
      <c r="BG53" s="36"/>
      <c r="BH53" s="36">
        <v>158</v>
      </c>
      <c r="BI53" s="36"/>
      <c r="BJ53" s="36">
        <v>242</v>
      </c>
      <c r="BK53" s="36"/>
      <c r="BL53" s="36">
        <v>205</v>
      </c>
      <c r="BM53" s="36"/>
      <c r="BN53" s="36">
        <v>7</v>
      </c>
      <c r="BO53" s="37"/>
      <c r="BP53" s="36"/>
      <c r="BQ53" s="36"/>
      <c r="BR53" s="36"/>
      <c r="BS53" s="23">
        <f t="shared" si="17"/>
        <v>0.27263321262286599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0.9337349397590361</v>
      </c>
      <c r="BX53" s="25">
        <f t="shared" si="22"/>
        <v>0.10077599586135541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1.1217948717948718</v>
      </c>
      <c r="CB53" s="25">
        <f t="shared" si="26"/>
        <v>0.92481816973356878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2314</v>
      </c>
      <c r="G54" s="20">
        <v>931</v>
      </c>
      <c r="H54" s="21">
        <f t="shared" si="8"/>
        <v>2185</v>
      </c>
      <c r="I54" s="22">
        <f t="shared" si="9"/>
        <v>899</v>
      </c>
      <c r="J54" s="36">
        <v>96</v>
      </c>
      <c r="K54" s="36">
        <v>84</v>
      </c>
      <c r="L54" s="36"/>
      <c r="M54" s="36"/>
      <c r="N54" s="36"/>
      <c r="O54" s="36"/>
      <c r="P54" s="36"/>
      <c r="Q54" s="36"/>
      <c r="R54" s="36">
        <v>10</v>
      </c>
      <c r="S54" s="36">
        <v>9</v>
      </c>
      <c r="T54" s="36">
        <v>7</v>
      </c>
      <c r="U54" s="36">
        <v>5</v>
      </c>
      <c r="V54" s="36">
        <v>481</v>
      </c>
      <c r="W54" s="36">
        <v>361</v>
      </c>
      <c r="X54" s="36">
        <v>319</v>
      </c>
      <c r="Y54" s="36">
        <v>315</v>
      </c>
      <c r="Z54" s="36">
        <v>127</v>
      </c>
      <c r="AA54" s="36">
        <v>125</v>
      </c>
      <c r="AB54" s="36">
        <v>0</v>
      </c>
      <c r="AC54" s="36">
        <v>0</v>
      </c>
      <c r="AD54" s="36">
        <v>3</v>
      </c>
      <c r="AE54" s="36">
        <v>0</v>
      </c>
      <c r="AF54" s="36"/>
      <c r="AG54" s="36"/>
      <c r="AH54" s="36"/>
      <c r="AI54" s="36"/>
      <c r="AJ54" s="36">
        <v>49</v>
      </c>
      <c r="AK54" s="36"/>
      <c r="AL54" s="36">
        <v>117</v>
      </c>
      <c r="AM54" s="36">
        <v>0</v>
      </c>
      <c r="AN54" s="36">
        <v>115</v>
      </c>
      <c r="AO54" s="36"/>
      <c r="AP54" s="36">
        <v>0</v>
      </c>
      <c r="AQ54" s="36"/>
      <c r="AR54" s="36">
        <v>0</v>
      </c>
      <c r="AS54" s="36"/>
      <c r="AT54" s="36">
        <v>0</v>
      </c>
      <c r="AU54" s="36"/>
      <c r="AV54" s="36">
        <v>16</v>
      </c>
      <c r="AW54" s="36"/>
      <c r="AX54" s="36">
        <v>14</v>
      </c>
      <c r="AY54" s="36"/>
      <c r="AZ54" s="36">
        <v>0</v>
      </c>
      <c r="BA54" s="36"/>
      <c r="BB54" s="36">
        <v>17</v>
      </c>
      <c r="BC54" s="36"/>
      <c r="BD54" s="36">
        <v>0</v>
      </c>
      <c r="BE54" s="36"/>
      <c r="BF54" s="36">
        <v>8</v>
      </c>
      <c r="BG54" s="36"/>
      <c r="BH54" s="36">
        <v>210</v>
      </c>
      <c r="BI54" s="36"/>
      <c r="BJ54" s="36">
        <v>303</v>
      </c>
      <c r="BK54" s="36"/>
      <c r="BL54" s="36">
        <v>235</v>
      </c>
      <c r="BM54" s="36"/>
      <c r="BN54" s="36">
        <v>58</v>
      </c>
      <c r="BO54" s="37"/>
      <c r="BP54" s="36"/>
      <c r="BQ54" s="36"/>
      <c r="BR54" s="36"/>
      <c r="BS54" s="23">
        <f t="shared" si="17"/>
        <v>0.32971178512147276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0.94425237683664653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0.96562835660580026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3111</v>
      </c>
      <c r="G55" s="20">
        <v>985.84</v>
      </c>
      <c r="H55" s="21">
        <f t="shared" si="8"/>
        <v>3055</v>
      </c>
      <c r="I55" s="22">
        <f t="shared" si="9"/>
        <v>845</v>
      </c>
      <c r="J55" s="36">
        <v>169</v>
      </c>
      <c r="K55" s="36">
        <v>155</v>
      </c>
      <c r="L55" s="36"/>
      <c r="M55" s="36"/>
      <c r="N55" s="36"/>
      <c r="O55" s="36"/>
      <c r="P55" s="36">
        <v>302</v>
      </c>
      <c r="Q55" s="36"/>
      <c r="R55" s="36">
        <v>27</v>
      </c>
      <c r="S55" s="36">
        <v>24</v>
      </c>
      <c r="T55" s="36">
        <v>3</v>
      </c>
      <c r="U55" s="36">
        <v>3</v>
      </c>
      <c r="V55" s="36">
        <v>510</v>
      </c>
      <c r="W55" s="36">
        <v>259</v>
      </c>
      <c r="X55" s="36">
        <v>267</v>
      </c>
      <c r="Y55" s="36">
        <v>252</v>
      </c>
      <c r="Z55" s="36">
        <v>157</v>
      </c>
      <c r="AA55" s="36">
        <v>152</v>
      </c>
      <c r="AB55" s="36"/>
      <c r="AC55" s="36"/>
      <c r="AD55" s="36">
        <v>36</v>
      </c>
      <c r="AE55" s="41"/>
      <c r="AF55" s="37"/>
      <c r="AG55" s="37"/>
      <c r="AH55" s="37"/>
      <c r="AI55" s="37"/>
      <c r="AJ55" s="42">
        <v>28</v>
      </c>
      <c r="AK55" s="42"/>
      <c r="AL55" s="42">
        <v>588</v>
      </c>
      <c r="AM55" s="42">
        <v>0</v>
      </c>
      <c r="AN55" s="36">
        <v>176</v>
      </c>
      <c r="AO55" s="36"/>
      <c r="AP55" s="36"/>
      <c r="AQ55" s="36"/>
      <c r="AR55" s="36"/>
      <c r="AS55" s="36"/>
      <c r="AT55" s="36"/>
      <c r="AU55" s="36"/>
      <c r="AV55" s="36">
        <v>60</v>
      </c>
      <c r="AW55" s="36"/>
      <c r="AX55" s="36">
        <v>60</v>
      </c>
      <c r="AY55" s="36"/>
      <c r="AZ55" s="36"/>
      <c r="BA55" s="36"/>
      <c r="BB55" s="36">
        <v>5</v>
      </c>
      <c r="BC55" s="36"/>
      <c r="BD55" s="36"/>
      <c r="BE55" s="36"/>
      <c r="BF55" s="36"/>
      <c r="BG55" s="36"/>
      <c r="BH55" s="36">
        <v>250</v>
      </c>
      <c r="BI55" s="36"/>
      <c r="BJ55" s="36">
        <v>250</v>
      </c>
      <c r="BK55" s="36"/>
      <c r="BL55" s="36">
        <v>167</v>
      </c>
      <c r="BM55" s="36"/>
      <c r="BN55" s="36"/>
      <c r="BO55" s="37"/>
      <c r="BP55" s="36"/>
      <c r="BQ55" s="36"/>
      <c r="BR55" s="36"/>
      <c r="BS55" s="23">
        <f t="shared" si="17"/>
        <v>0.3264237632225665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0.98199935711989716</v>
      </c>
      <c r="BX55" s="25">
        <f t="shared" si="22"/>
        <v>9.028742387007159E-2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0.85713706078065399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9015</v>
      </c>
      <c r="G56" s="20">
        <v>3126</v>
      </c>
      <c r="H56" s="21">
        <f t="shared" si="8"/>
        <v>8674</v>
      </c>
      <c r="I56" s="22">
        <f t="shared" si="9"/>
        <v>3304</v>
      </c>
      <c r="J56" s="36">
        <v>489</v>
      </c>
      <c r="K56" s="36">
        <v>376</v>
      </c>
      <c r="L56" s="36"/>
      <c r="M56" s="36"/>
      <c r="N56" s="36"/>
      <c r="O56" s="36"/>
      <c r="P56" s="36">
        <v>327</v>
      </c>
      <c r="Q56" s="36"/>
      <c r="R56" s="36">
        <v>47</v>
      </c>
      <c r="S56" s="36">
        <v>11</v>
      </c>
      <c r="T56" s="36">
        <v>19</v>
      </c>
      <c r="U56" s="36">
        <v>10</v>
      </c>
      <c r="V56" s="36">
        <v>1382</v>
      </c>
      <c r="W56" s="36">
        <v>1271</v>
      </c>
      <c r="X56" s="36">
        <v>1110</v>
      </c>
      <c r="Y56" s="36">
        <v>1154</v>
      </c>
      <c r="Z56" s="36">
        <v>535</v>
      </c>
      <c r="AA56" s="36">
        <v>475</v>
      </c>
      <c r="AB56" s="36">
        <v>18</v>
      </c>
      <c r="AC56" s="36">
        <v>0</v>
      </c>
      <c r="AD56" s="36">
        <v>29</v>
      </c>
      <c r="AE56" s="41">
        <v>0</v>
      </c>
      <c r="AF56" s="37"/>
      <c r="AG56" s="37"/>
      <c r="AH56" s="37"/>
      <c r="AI56" s="37"/>
      <c r="AJ56" s="42">
        <v>62</v>
      </c>
      <c r="AK56" s="42"/>
      <c r="AL56" s="42">
        <v>2135</v>
      </c>
      <c r="AM56" s="42">
        <v>7</v>
      </c>
      <c r="AN56" s="36">
        <v>401</v>
      </c>
      <c r="AO56" s="36"/>
      <c r="AP56" s="36">
        <v>0</v>
      </c>
      <c r="AQ56" s="36"/>
      <c r="AR56" s="36">
        <v>0</v>
      </c>
      <c r="AS56" s="36"/>
      <c r="AT56" s="36">
        <v>0</v>
      </c>
      <c r="AU56" s="36"/>
      <c r="AV56" s="36">
        <v>19</v>
      </c>
      <c r="AW56" s="36"/>
      <c r="AX56" s="36">
        <v>18</v>
      </c>
      <c r="AY56" s="36"/>
      <c r="AZ56" s="36">
        <v>0</v>
      </c>
      <c r="BA56" s="36"/>
      <c r="BB56" s="36">
        <v>86</v>
      </c>
      <c r="BC56" s="36"/>
      <c r="BD56" s="36">
        <v>0</v>
      </c>
      <c r="BE56" s="36"/>
      <c r="BF56" s="36">
        <v>2</v>
      </c>
      <c r="BG56" s="36"/>
      <c r="BH56" s="36">
        <v>522</v>
      </c>
      <c r="BI56" s="36"/>
      <c r="BJ56" s="36">
        <v>498</v>
      </c>
      <c r="BK56" s="36"/>
      <c r="BL56" s="36">
        <v>542</v>
      </c>
      <c r="BM56" s="36"/>
      <c r="BN56" s="36">
        <v>433</v>
      </c>
      <c r="BO56" s="37"/>
      <c r="BP56" s="36"/>
      <c r="BQ56" s="36"/>
      <c r="BR56" s="36"/>
      <c r="BS56" s="23">
        <f t="shared" si="17"/>
        <v>0.24696771254484368</v>
      </c>
      <c r="BT56" s="24">
        <f t="shared" si="18"/>
        <v>0.82655502392344493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0.96217415418746532</v>
      </c>
      <c r="BX56" s="25">
        <f t="shared" si="22"/>
        <v>9.4072091566539492E-2</v>
      </c>
      <c r="BY56" s="25">
        <f t="shared" si="23"/>
        <v>0.76016746411483249</v>
      </c>
      <c r="BZ56" s="25">
        <f t="shared" si="24"/>
        <v>1.0928030303030303</v>
      </c>
      <c r="CA56" s="25">
        <f t="shared" si="25"/>
        <v>1.1904761904761905</v>
      </c>
      <c r="CB56" s="25">
        <f t="shared" si="26"/>
        <v>1.0569417786308382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8689</v>
      </c>
      <c r="G57" s="20">
        <v>3541.14</v>
      </c>
      <c r="H57" s="21">
        <f t="shared" si="8"/>
        <v>8028</v>
      </c>
      <c r="I57" s="22">
        <f t="shared" si="9"/>
        <v>3106</v>
      </c>
      <c r="J57" s="36">
        <v>403</v>
      </c>
      <c r="K57" s="36">
        <v>392</v>
      </c>
      <c r="L57" s="36"/>
      <c r="M57" s="36"/>
      <c r="N57" s="36"/>
      <c r="O57" s="36"/>
      <c r="P57" s="36">
        <v>140</v>
      </c>
      <c r="Q57" s="36">
        <v>0</v>
      </c>
      <c r="R57" s="36">
        <v>16</v>
      </c>
      <c r="S57" s="36">
        <v>4</v>
      </c>
      <c r="T57" s="36">
        <v>9</v>
      </c>
      <c r="U57" s="36">
        <v>8</v>
      </c>
      <c r="V57" s="36">
        <v>1793</v>
      </c>
      <c r="W57" s="36">
        <v>1068</v>
      </c>
      <c r="X57" s="36">
        <v>1120</v>
      </c>
      <c r="Y57" s="36">
        <v>1121</v>
      </c>
      <c r="Z57" s="36">
        <v>549</v>
      </c>
      <c r="AA57" s="36">
        <v>513</v>
      </c>
      <c r="AB57" s="36">
        <v>3</v>
      </c>
      <c r="AC57" s="36">
        <v>0</v>
      </c>
      <c r="AD57" s="36">
        <v>10</v>
      </c>
      <c r="AE57" s="36">
        <v>0</v>
      </c>
      <c r="AF57" s="36"/>
      <c r="AG57" s="36"/>
      <c r="AH57" s="36"/>
      <c r="AI57" s="36"/>
      <c r="AJ57" s="36">
        <v>337</v>
      </c>
      <c r="AK57" s="36"/>
      <c r="AL57" s="36">
        <v>778</v>
      </c>
      <c r="AM57" s="36">
        <v>0</v>
      </c>
      <c r="AN57" s="36">
        <v>381</v>
      </c>
      <c r="AO57" s="36"/>
      <c r="AP57" s="36">
        <v>7</v>
      </c>
      <c r="AQ57" s="36"/>
      <c r="AR57" s="36">
        <v>0</v>
      </c>
      <c r="AS57" s="36"/>
      <c r="AT57" s="36">
        <v>0</v>
      </c>
      <c r="AU57" s="36"/>
      <c r="AV57" s="36">
        <v>61</v>
      </c>
      <c r="AW57" s="36"/>
      <c r="AX57" s="36">
        <v>42</v>
      </c>
      <c r="AY57" s="36"/>
      <c r="AZ57" s="36">
        <v>0</v>
      </c>
      <c r="BA57" s="36"/>
      <c r="BB57" s="36">
        <v>31</v>
      </c>
      <c r="BC57" s="36"/>
      <c r="BD57" s="36">
        <v>0</v>
      </c>
      <c r="BE57" s="36"/>
      <c r="BF57" s="36">
        <v>491</v>
      </c>
      <c r="BG57" s="36"/>
      <c r="BH57" s="36">
        <v>732</v>
      </c>
      <c r="BI57" s="36"/>
      <c r="BJ57" s="36">
        <v>777</v>
      </c>
      <c r="BK57" s="36"/>
      <c r="BL57" s="36">
        <v>343</v>
      </c>
      <c r="BM57" s="36"/>
      <c r="BN57" s="36">
        <v>5</v>
      </c>
      <c r="BO57" s="37"/>
      <c r="BP57" s="36"/>
      <c r="BQ57" s="36"/>
      <c r="BR57" s="36"/>
      <c r="BS57" s="23">
        <f t="shared" si="17"/>
        <v>0.33636401726232873</v>
      </c>
      <c r="BT57" s="24">
        <f t="shared" si="18"/>
        <v>0.98085339168490149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0.92392680400506388</v>
      </c>
      <c r="BX57" s="25">
        <f t="shared" si="22"/>
        <v>0.13013784723677044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0.87711866799957083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9063</v>
      </c>
      <c r="G58" s="20">
        <v>3247</v>
      </c>
      <c r="H58" s="21">
        <f t="shared" si="8"/>
        <v>8670</v>
      </c>
      <c r="I58" s="22">
        <f t="shared" si="9"/>
        <v>3120</v>
      </c>
      <c r="J58" s="36">
        <v>507</v>
      </c>
      <c r="K58" s="36">
        <v>402</v>
      </c>
      <c r="L58" s="36"/>
      <c r="M58" s="36"/>
      <c r="N58" s="36">
        <v>278</v>
      </c>
      <c r="O58" s="36">
        <v>276</v>
      </c>
      <c r="P58" s="36">
        <v>408</v>
      </c>
      <c r="Q58" s="36">
        <v>0</v>
      </c>
      <c r="R58" s="36">
        <v>48</v>
      </c>
      <c r="S58" s="36">
        <v>15</v>
      </c>
      <c r="T58" s="36">
        <v>11</v>
      </c>
      <c r="U58" s="36">
        <v>11</v>
      </c>
      <c r="V58" s="36">
        <v>1660</v>
      </c>
      <c r="W58" s="36">
        <v>902</v>
      </c>
      <c r="X58" s="36">
        <v>1058</v>
      </c>
      <c r="Y58" s="36">
        <v>1020</v>
      </c>
      <c r="Z58" s="36">
        <v>502</v>
      </c>
      <c r="AA58" s="36">
        <v>494</v>
      </c>
      <c r="AB58" s="36">
        <v>2</v>
      </c>
      <c r="AC58" s="36">
        <v>0</v>
      </c>
      <c r="AD58" s="36">
        <v>6</v>
      </c>
      <c r="AE58" s="36">
        <v>0</v>
      </c>
      <c r="AF58" s="36">
        <v>36</v>
      </c>
      <c r="AG58" s="36">
        <v>0</v>
      </c>
      <c r="AH58" s="36">
        <v>2</v>
      </c>
      <c r="AI58" s="36">
        <v>0</v>
      </c>
      <c r="AJ58" s="36">
        <v>184</v>
      </c>
      <c r="AK58" s="36"/>
      <c r="AL58" s="36">
        <v>802</v>
      </c>
      <c r="AM58" s="36">
        <v>0</v>
      </c>
      <c r="AN58" s="36">
        <v>531</v>
      </c>
      <c r="AO58" s="36"/>
      <c r="AP58" s="36">
        <v>5</v>
      </c>
      <c r="AQ58" s="36"/>
      <c r="AR58" s="36">
        <v>0</v>
      </c>
      <c r="AS58" s="36"/>
      <c r="AT58" s="36">
        <v>0</v>
      </c>
      <c r="AU58" s="36"/>
      <c r="AV58" s="36">
        <v>20</v>
      </c>
      <c r="AW58" s="36"/>
      <c r="AX58" s="36">
        <v>26</v>
      </c>
      <c r="AY58" s="36"/>
      <c r="AZ58" s="36">
        <v>2</v>
      </c>
      <c r="BA58" s="36"/>
      <c r="BB58" s="36">
        <v>3</v>
      </c>
      <c r="BC58" s="36"/>
      <c r="BD58" s="36">
        <v>0</v>
      </c>
      <c r="BE58" s="36"/>
      <c r="BF58" s="36">
        <v>0</v>
      </c>
      <c r="BG58" s="36"/>
      <c r="BH58" s="36">
        <v>796</v>
      </c>
      <c r="BI58" s="36"/>
      <c r="BJ58" s="36">
        <v>923</v>
      </c>
      <c r="BK58" s="36"/>
      <c r="BL58" s="36">
        <v>853</v>
      </c>
      <c r="BM58" s="36"/>
      <c r="BN58" s="36">
        <v>7</v>
      </c>
      <c r="BO58" s="37"/>
      <c r="BP58" s="36"/>
      <c r="BQ58" s="36"/>
      <c r="BR58" s="36"/>
      <c r="BS58" s="23">
        <f t="shared" si="17"/>
        <v>0.30216429094204161</v>
      </c>
      <c r="BT58" s="24">
        <f t="shared" si="18"/>
        <v>1</v>
      </c>
      <c r="BU58" s="24">
        <f t="shared" si="19"/>
        <v>1.0558882235528941</v>
      </c>
      <c r="BV58" s="24">
        <f t="shared" si="20"/>
        <v>1.0524109014675052</v>
      </c>
      <c r="BW58" s="24">
        <f t="shared" si="21"/>
        <v>0.95663687520688512</v>
      </c>
      <c r="BX58" s="25">
        <f t="shared" si="22"/>
        <v>0.10873732269194578</v>
      </c>
      <c r="BY58" s="25">
        <f t="shared" si="23"/>
        <v>0.54337349397590362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0.96088697259008315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10731</v>
      </c>
      <c r="G59" s="20">
        <v>3343.2200000000003</v>
      </c>
      <c r="H59" s="21">
        <f t="shared" si="8"/>
        <v>10893</v>
      </c>
      <c r="I59" s="22">
        <f t="shared" si="9"/>
        <v>2828</v>
      </c>
      <c r="J59" s="36">
        <v>1126</v>
      </c>
      <c r="K59" s="36">
        <v>898</v>
      </c>
      <c r="L59" s="36">
        <v>21</v>
      </c>
      <c r="M59" s="36">
        <v>21</v>
      </c>
      <c r="N59" s="36"/>
      <c r="O59" s="36"/>
      <c r="P59" s="36">
        <v>14</v>
      </c>
      <c r="Q59" s="36">
        <v>0</v>
      </c>
      <c r="R59" s="36">
        <v>157</v>
      </c>
      <c r="S59" s="36">
        <v>58</v>
      </c>
      <c r="T59" s="36">
        <v>22</v>
      </c>
      <c r="U59" s="36">
        <v>9</v>
      </c>
      <c r="V59" s="36">
        <v>1786</v>
      </c>
      <c r="W59" s="36">
        <v>358</v>
      </c>
      <c r="X59" s="36">
        <v>1001</v>
      </c>
      <c r="Y59" s="36">
        <v>935</v>
      </c>
      <c r="Z59" s="36">
        <v>580</v>
      </c>
      <c r="AA59" s="36">
        <v>512</v>
      </c>
      <c r="AB59" s="36">
        <v>2</v>
      </c>
      <c r="AC59" s="36">
        <v>0</v>
      </c>
      <c r="AD59" s="36">
        <v>23</v>
      </c>
      <c r="AE59" s="41">
        <v>1</v>
      </c>
      <c r="AF59" s="36"/>
      <c r="AG59" s="36">
        <v>28</v>
      </c>
      <c r="AH59" s="36"/>
      <c r="AI59" s="36">
        <v>8</v>
      </c>
      <c r="AJ59" s="42">
        <v>63</v>
      </c>
      <c r="AK59" s="42"/>
      <c r="AL59" s="42">
        <v>1808</v>
      </c>
      <c r="AM59" s="42">
        <v>0</v>
      </c>
      <c r="AN59" s="36">
        <v>489</v>
      </c>
      <c r="AO59" s="36"/>
      <c r="AP59" s="36">
        <v>206</v>
      </c>
      <c r="AQ59" s="36"/>
      <c r="AR59" s="36">
        <v>0</v>
      </c>
      <c r="AS59" s="36"/>
      <c r="AT59" s="36">
        <v>0</v>
      </c>
      <c r="AU59" s="36"/>
      <c r="AV59" s="36">
        <v>20</v>
      </c>
      <c r="AW59" s="36"/>
      <c r="AX59" s="36">
        <v>51</v>
      </c>
      <c r="AY59" s="36"/>
      <c r="AZ59" s="36">
        <v>0</v>
      </c>
      <c r="BA59" s="36"/>
      <c r="BB59" s="36">
        <v>92</v>
      </c>
      <c r="BC59" s="36"/>
      <c r="BD59" s="36">
        <v>0</v>
      </c>
      <c r="BE59" s="36"/>
      <c r="BF59" s="36">
        <v>560</v>
      </c>
      <c r="BG59" s="36"/>
      <c r="BH59" s="36">
        <v>704</v>
      </c>
      <c r="BI59" s="36"/>
      <c r="BJ59" s="36">
        <v>785</v>
      </c>
      <c r="BK59" s="36"/>
      <c r="BL59" s="36">
        <v>753</v>
      </c>
      <c r="BM59" s="36"/>
      <c r="BN59" s="36">
        <v>630</v>
      </c>
      <c r="BO59" s="37"/>
      <c r="BP59" s="36"/>
      <c r="BQ59" s="36"/>
      <c r="BR59" s="36"/>
      <c r="BS59" s="23">
        <f t="shared" si="17"/>
        <v>0.36686649602586557</v>
      </c>
      <c r="BT59" s="24">
        <f t="shared" si="18"/>
        <v>0.93312434691745039</v>
      </c>
      <c r="BU59" s="24">
        <f t="shared" si="19"/>
        <v>1.0111111111111111</v>
      </c>
      <c r="BV59" s="24">
        <f t="shared" si="20"/>
        <v>1.1068702290076335</v>
      </c>
      <c r="BW59" s="24">
        <f t="shared" si="21"/>
        <v>1.0150964495387196</v>
      </c>
      <c r="BX59" s="25">
        <f t="shared" si="22"/>
        <v>9.5244510305806274E-2</v>
      </c>
      <c r="BY59" s="25">
        <f t="shared" si="23"/>
        <v>0.18704284221525602</v>
      </c>
      <c r="BZ59" s="25">
        <f t="shared" si="24"/>
        <v>0.94444444444444442</v>
      </c>
      <c r="CA59" s="25">
        <f t="shared" si="25"/>
        <v>0.97709923664122134</v>
      </c>
      <c r="CB59" s="25">
        <f t="shared" si="26"/>
        <v>0.84589108703585159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6261</v>
      </c>
      <c r="G60" s="20">
        <v>2313.4</v>
      </c>
      <c r="H60" s="21">
        <f t="shared" si="8"/>
        <v>5790</v>
      </c>
      <c r="I60" s="22">
        <f t="shared" si="9"/>
        <v>2141</v>
      </c>
      <c r="J60" s="36">
        <v>353</v>
      </c>
      <c r="K60" s="36">
        <v>301</v>
      </c>
      <c r="L60" s="36"/>
      <c r="M60" s="36"/>
      <c r="N60" s="36"/>
      <c r="O60" s="36"/>
      <c r="P60" s="36">
        <v>249</v>
      </c>
      <c r="Q60" s="36"/>
      <c r="R60" s="36">
        <v>25</v>
      </c>
      <c r="S60" s="36">
        <v>6</v>
      </c>
      <c r="T60" s="36">
        <v>4</v>
      </c>
      <c r="U60" s="36">
        <v>4</v>
      </c>
      <c r="V60" s="38">
        <v>1201</v>
      </c>
      <c r="W60" s="36">
        <v>593</v>
      </c>
      <c r="X60" s="36">
        <v>875</v>
      </c>
      <c r="Y60" s="36">
        <v>845</v>
      </c>
      <c r="Z60" s="36">
        <v>468</v>
      </c>
      <c r="AA60" s="36">
        <v>392</v>
      </c>
      <c r="AB60" s="36">
        <v>2</v>
      </c>
      <c r="AC60" s="36">
        <v>0</v>
      </c>
      <c r="AD60" s="36">
        <v>6</v>
      </c>
      <c r="AE60" s="36">
        <v>0</v>
      </c>
      <c r="AF60" s="36"/>
      <c r="AG60" s="36"/>
      <c r="AH60" s="36"/>
      <c r="AI60" s="36"/>
      <c r="AJ60" s="36">
        <v>154</v>
      </c>
      <c r="AK60" s="36"/>
      <c r="AL60" s="36">
        <v>1258</v>
      </c>
      <c r="AM60" s="36">
        <v>0</v>
      </c>
      <c r="AN60" s="36">
        <v>247</v>
      </c>
      <c r="AO60" s="36"/>
      <c r="AP60" s="36">
        <v>0</v>
      </c>
      <c r="AQ60" s="36"/>
      <c r="AR60" s="36">
        <v>0</v>
      </c>
      <c r="AS60" s="36"/>
      <c r="AT60" s="36">
        <v>0</v>
      </c>
      <c r="AU60" s="36"/>
      <c r="AV60" s="36">
        <v>36</v>
      </c>
      <c r="AW60" s="36"/>
      <c r="AX60" s="36">
        <v>25</v>
      </c>
      <c r="AY60" s="36"/>
      <c r="AZ60" s="36">
        <v>0</v>
      </c>
      <c r="BA60" s="36"/>
      <c r="BB60" s="36">
        <v>12</v>
      </c>
      <c r="BC60" s="36"/>
      <c r="BD60" s="36">
        <v>0</v>
      </c>
      <c r="BE60" s="36"/>
      <c r="BF60" s="36">
        <v>17</v>
      </c>
      <c r="BG60" s="36"/>
      <c r="BH60" s="36">
        <v>264</v>
      </c>
      <c r="BI60" s="36"/>
      <c r="BJ60" s="36">
        <v>486</v>
      </c>
      <c r="BK60" s="36"/>
      <c r="BL60" s="36">
        <v>108</v>
      </c>
      <c r="BM60" s="36"/>
      <c r="BN60" s="36">
        <v>0</v>
      </c>
      <c r="BO60" s="37"/>
      <c r="BP60" s="36"/>
      <c r="BQ60" s="36"/>
      <c r="BR60" s="36"/>
      <c r="BS60" s="23">
        <f t="shared" si="17"/>
        <v>0.29229138270483113</v>
      </c>
      <c r="BT60" s="24">
        <f t="shared" si="18"/>
        <v>1.0169348010160881</v>
      </c>
      <c r="BU60" s="24">
        <f t="shared" si="19"/>
        <v>1.1203585147247119</v>
      </c>
      <c r="BV60" s="24">
        <f t="shared" si="20"/>
        <v>1.2124352331606219</v>
      </c>
      <c r="BW60" s="24">
        <f t="shared" si="21"/>
        <v>0.924772400574988</v>
      </c>
      <c r="BX60" s="25">
        <f t="shared" si="22"/>
        <v>0.1080821848654652</v>
      </c>
      <c r="BY60" s="25">
        <f t="shared" si="23"/>
        <v>0.50211685012701102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0.92547765194086618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3157</v>
      </c>
      <c r="G61" s="20">
        <v>1000</v>
      </c>
      <c r="H61" s="21">
        <f t="shared" si="8"/>
        <v>2754</v>
      </c>
      <c r="I61" s="22">
        <f t="shared" si="9"/>
        <v>950</v>
      </c>
      <c r="J61" s="36">
        <v>237</v>
      </c>
      <c r="K61" s="36">
        <v>203</v>
      </c>
      <c r="L61" s="36"/>
      <c r="M61" s="36"/>
      <c r="N61" s="36"/>
      <c r="O61" s="36"/>
      <c r="P61" s="36">
        <v>171</v>
      </c>
      <c r="Q61" s="36"/>
      <c r="R61" s="36">
        <v>17</v>
      </c>
      <c r="S61" s="36">
        <v>13</v>
      </c>
      <c r="T61" s="36">
        <v>8</v>
      </c>
      <c r="U61" s="36">
        <v>7</v>
      </c>
      <c r="V61" s="36">
        <v>522</v>
      </c>
      <c r="W61" s="36">
        <v>361</v>
      </c>
      <c r="X61" s="36">
        <v>254</v>
      </c>
      <c r="Y61" s="36">
        <v>241</v>
      </c>
      <c r="Z61" s="36">
        <v>133</v>
      </c>
      <c r="AA61" s="36">
        <v>125</v>
      </c>
      <c r="AB61" s="36"/>
      <c r="AC61" s="36"/>
      <c r="AD61" s="36">
        <v>3</v>
      </c>
      <c r="AE61" s="41"/>
      <c r="AF61" s="36"/>
      <c r="AG61" s="36"/>
      <c r="AH61" s="36"/>
      <c r="AI61" s="36"/>
      <c r="AJ61" s="42">
        <v>8</v>
      </c>
      <c r="AK61" s="42"/>
      <c r="AL61" s="42">
        <v>327</v>
      </c>
      <c r="AM61" s="42">
        <v>0</v>
      </c>
      <c r="AN61" s="36">
        <v>176</v>
      </c>
      <c r="AO61" s="36"/>
      <c r="AP61" s="36"/>
      <c r="AQ61" s="36"/>
      <c r="AR61" s="36"/>
      <c r="AS61" s="36"/>
      <c r="AT61" s="36"/>
      <c r="AU61" s="36"/>
      <c r="AV61" s="36">
        <v>6</v>
      </c>
      <c r="AW61" s="36"/>
      <c r="AX61" s="36">
        <v>40</v>
      </c>
      <c r="AY61" s="36"/>
      <c r="AZ61" s="36"/>
      <c r="BA61" s="36"/>
      <c r="BB61" s="36">
        <v>2</v>
      </c>
      <c r="BC61" s="36"/>
      <c r="BD61" s="36"/>
      <c r="BE61" s="36"/>
      <c r="BF61" s="36">
        <v>7</v>
      </c>
      <c r="BG61" s="36"/>
      <c r="BH61" s="36">
        <v>228</v>
      </c>
      <c r="BI61" s="36"/>
      <c r="BJ61" s="36">
        <v>264</v>
      </c>
      <c r="BK61" s="36"/>
      <c r="BL61" s="36">
        <v>220</v>
      </c>
      <c r="BM61" s="36"/>
      <c r="BN61" s="36">
        <v>131</v>
      </c>
      <c r="BO61" s="37"/>
      <c r="BP61" s="36"/>
      <c r="BQ61" s="36"/>
      <c r="BR61" s="36"/>
      <c r="BS61" s="23">
        <f t="shared" si="17"/>
        <v>0.2677946324387398</v>
      </c>
      <c r="BT61" s="24">
        <f t="shared" si="18"/>
        <v>1.0096711798839459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0.87234716503009191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0.95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6462</v>
      </c>
      <c r="G62" s="20">
        <v>2443</v>
      </c>
      <c r="H62" s="21">
        <f t="shared" si="8"/>
        <v>6525</v>
      </c>
      <c r="I62" s="22">
        <f t="shared" si="9"/>
        <v>2318</v>
      </c>
      <c r="J62" s="36">
        <v>428</v>
      </c>
      <c r="K62" s="36">
        <v>349</v>
      </c>
      <c r="L62" s="36">
        <v>49</v>
      </c>
      <c r="M62" s="36">
        <v>49</v>
      </c>
      <c r="N62" s="36"/>
      <c r="O62" s="36"/>
      <c r="P62" s="36"/>
      <c r="Q62" s="36"/>
      <c r="R62" s="36">
        <v>37</v>
      </c>
      <c r="S62" s="36">
        <v>29</v>
      </c>
      <c r="T62" s="36">
        <v>15</v>
      </c>
      <c r="U62" s="36">
        <v>4</v>
      </c>
      <c r="V62" s="36">
        <v>1249</v>
      </c>
      <c r="W62" s="36">
        <v>638</v>
      </c>
      <c r="X62" s="36">
        <v>843</v>
      </c>
      <c r="Y62" s="36">
        <v>839</v>
      </c>
      <c r="Z62" s="36">
        <v>414</v>
      </c>
      <c r="AA62" s="36">
        <v>410</v>
      </c>
      <c r="AB62" s="36">
        <v>4</v>
      </c>
      <c r="AC62" s="36">
        <v>0</v>
      </c>
      <c r="AD62" s="36">
        <v>2</v>
      </c>
      <c r="AE62" s="36">
        <v>0</v>
      </c>
      <c r="AF62" s="36"/>
      <c r="AG62" s="36"/>
      <c r="AH62" s="36"/>
      <c r="AI62" s="36"/>
      <c r="AJ62" s="36">
        <v>155</v>
      </c>
      <c r="AK62" s="36"/>
      <c r="AL62" s="36">
        <v>1044</v>
      </c>
      <c r="AM62" s="36">
        <v>0</v>
      </c>
      <c r="AN62" s="36">
        <v>359</v>
      </c>
      <c r="AO62" s="36"/>
      <c r="AP62" s="36">
        <v>0</v>
      </c>
      <c r="AQ62" s="36"/>
      <c r="AR62" s="36">
        <v>0</v>
      </c>
      <c r="AS62" s="36"/>
      <c r="AT62" s="36">
        <v>0</v>
      </c>
      <c r="AU62" s="36"/>
      <c r="AV62" s="36">
        <v>68</v>
      </c>
      <c r="AW62" s="36"/>
      <c r="AX62" s="36">
        <v>37</v>
      </c>
      <c r="AY62" s="36"/>
      <c r="AZ62" s="36">
        <v>0</v>
      </c>
      <c r="BA62" s="36"/>
      <c r="BB62" s="36">
        <v>182</v>
      </c>
      <c r="BC62" s="36"/>
      <c r="BD62" s="36">
        <v>0</v>
      </c>
      <c r="BE62" s="36"/>
      <c r="BF62" s="36">
        <v>231</v>
      </c>
      <c r="BG62" s="36"/>
      <c r="BH62" s="36">
        <v>533</v>
      </c>
      <c r="BI62" s="36"/>
      <c r="BJ62" s="36">
        <v>500</v>
      </c>
      <c r="BK62" s="36"/>
      <c r="BL62" s="36">
        <v>375</v>
      </c>
      <c r="BM62" s="36"/>
      <c r="BN62" s="36">
        <v>0</v>
      </c>
      <c r="BO62" s="37"/>
      <c r="BP62" s="36"/>
      <c r="BQ62" s="36"/>
      <c r="BR62" s="36"/>
      <c r="BS62" s="23">
        <f t="shared" si="17"/>
        <v>0.34757364299792254</v>
      </c>
      <c r="BT62" s="24">
        <f t="shared" si="18"/>
        <v>0.93208955223880596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1.00974930362117</v>
      </c>
      <c r="BX62" s="25">
        <f t="shared" si="22"/>
        <v>0.12347520375006658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0.9360730593607306</v>
      </c>
      <c r="CB62" s="25">
        <f t="shared" si="26"/>
        <v>0.94883340155546458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3176</v>
      </c>
      <c r="G63" s="20">
        <v>984</v>
      </c>
      <c r="H63" s="21">
        <f t="shared" si="8"/>
        <v>2783</v>
      </c>
      <c r="I63" s="22">
        <f t="shared" si="9"/>
        <v>891</v>
      </c>
      <c r="J63" s="36">
        <v>319</v>
      </c>
      <c r="K63" s="36">
        <v>268</v>
      </c>
      <c r="L63" s="36"/>
      <c r="M63" s="36"/>
      <c r="N63" s="36"/>
      <c r="O63" s="36"/>
      <c r="P63" s="36"/>
      <c r="Q63" s="36"/>
      <c r="R63" s="36">
        <v>48</v>
      </c>
      <c r="S63" s="36">
        <v>3</v>
      </c>
      <c r="T63" s="36">
        <v>12</v>
      </c>
      <c r="U63" s="36">
        <v>9</v>
      </c>
      <c r="V63" s="36">
        <v>458</v>
      </c>
      <c r="W63" s="36">
        <v>200</v>
      </c>
      <c r="X63" s="36">
        <v>336</v>
      </c>
      <c r="Y63" s="36">
        <v>288</v>
      </c>
      <c r="Z63" s="36">
        <v>130</v>
      </c>
      <c r="AA63" s="36">
        <v>123</v>
      </c>
      <c r="AB63" s="36"/>
      <c r="AC63" s="36"/>
      <c r="AD63" s="36">
        <v>3</v>
      </c>
      <c r="AE63" s="36"/>
      <c r="AF63" s="36"/>
      <c r="AG63" s="36"/>
      <c r="AH63" s="36"/>
      <c r="AI63" s="36"/>
      <c r="AJ63" s="36">
        <v>36</v>
      </c>
      <c r="AK63" s="36"/>
      <c r="AL63" s="36">
        <v>612</v>
      </c>
      <c r="AM63" s="36">
        <v>0</v>
      </c>
      <c r="AN63" s="36">
        <v>132</v>
      </c>
      <c r="AO63" s="36"/>
      <c r="AP63" s="36"/>
      <c r="AQ63" s="36"/>
      <c r="AR63" s="36"/>
      <c r="AS63" s="36"/>
      <c r="AT63" s="36"/>
      <c r="AU63" s="36"/>
      <c r="AV63" s="36"/>
      <c r="AW63" s="36"/>
      <c r="AX63" s="36">
        <v>94</v>
      </c>
      <c r="AY63" s="36"/>
      <c r="AZ63" s="36"/>
      <c r="BA63" s="36"/>
      <c r="BB63" s="36"/>
      <c r="BC63" s="36"/>
      <c r="BD63" s="36"/>
      <c r="BE63" s="36"/>
      <c r="BF63" s="36"/>
      <c r="BG63" s="36"/>
      <c r="BH63" s="36">
        <v>276</v>
      </c>
      <c r="BI63" s="36"/>
      <c r="BJ63" s="36">
        <v>124</v>
      </c>
      <c r="BK63" s="36"/>
      <c r="BL63" s="36">
        <v>196</v>
      </c>
      <c r="BM63" s="36"/>
      <c r="BN63" s="36">
        <v>7</v>
      </c>
      <c r="BO63" s="37"/>
      <c r="BP63" s="36"/>
      <c r="BQ63" s="36"/>
      <c r="BR63" s="36"/>
      <c r="BS63" s="23">
        <f t="shared" si="17"/>
        <v>0.25281613372093026</v>
      </c>
      <c r="BT63" s="24">
        <f t="shared" si="18"/>
        <v>0.84191176470588236</v>
      </c>
      <c r="BU63" s="24">
        <f t="shared" si="19"/>
        <v>1.4</v>
      </c>
      <c r="BV63" s="24">
        <f t="shared" si="20"/>
        <v>1.3402061855670102</v>
      </c>
      <c r="BW63" s="24">
        <f t="shared" si="21"/>
        <v>0.87625944584382875</v>
      </c>
      <c r="BX63" s="25">
        <f t="shared" si="22"/>
        <v>8.0941133720930231E-2</v>
      </c>
      <c r="BY63" s="25">
        <f t="shared" si="23"/>
        <v>0.36764705882352944</v>
      </c>
      <c r="BZ63" s="25">
        <f t="shared" si="24"/>
        <v>1.2</v>
      </c>
      <c r="CA63" s="25">
        <f t="shared" si="25"/>
        <v>1.268041237113402</v>
      </c>
      <c r="CB63" s="25">
        <f t="shared" si="26"/>
        <v>0.90548780487804881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6756</v>
      </c>
      <c r="G64" s="20">
        <v>2277.44</v>
      </c>
      <c r="H64" s="21">
        <f t="shared" si="8"/>
        <v>6298</v>
      </c>
      <c r="I64" s="22">
        <f t="shared" si="9"/>
        <v>2113</v>
      </c>
      <c r="J64" s="36">
        <v>310</v>
      </c>
      <c r="K64" s="36">
        <v>265</v>
      </c>
      <c r="L64" s="36"/>
      <c r="M64" s="36"/>
      <c r="N64" s="36"/>
      <c r="O64" s="36"/>
      <c r="P64" s="36"/>
      <c r="Q64" s="36"/>
      <c r="R64" s="36">
        <v>13</v>
      </c>
      <c r="S64" s="36">
        <v>7</v>
      </c>
      <c r="T64" s="36">
        <v>11</v>
      </c>
      <c r="U64" s="36">
        <v>8</v>
      </c>
      <c r="V64" s="36">
        <v>1275</v>
      </c>
      <c r="W64" s="36">
        <v>575</v>
      </c>
      <c r="X64" s="36">
        <v>842</v>
      </c>
      <c r="Y64" s="36">
        <v>839</v>
      </c>
      <c r="Z64" s="36">
        <v>411</v>
      </c>
      <c r="AA64" s="36">
        <v>406</v>
      </c>
      <c r="AB64" s="36">
        <v>1</v>
      </c>
      <c r="AC64" s="36">
        <v>0</v>
      </c>
      <c r="AD64" s="36">
        <v>1</v>
      </c>
      <c r="AE64" s="41">
        <v>0</v>
      </c>
      <c r="AF64" s="36"/>
      <c r="AG64" s="36">
        <v>8</v>
      </c>
      <c r="AH64" s="36">
        <v>0</v>
      </c>
      <c r="AI64" s="36">
        <v>5</v>
      </c>
      <c r="AJ64" s="42">
        <v>193</v>
      </c>
      <c r="AK64" s="42"/>
      <c r="AL64" s="42">
        <v>970</v>
      </c>
      <c r="AM64" s="42">
        <v>0</v>
      </c>
      <c r="AN64" s="36">
        <v>393</v>
      </c>
      <c r="AO64" s="36"/>
      <c r="AP64" s="36">
        <v>0</v>
      </c>
      <c r="AQ64" s="36"/>
      <c r="AR64" s="36">
        <v>0</v>
      </c>
      <c r="AS64" s="36"/>
      <c r="AT64" s="36">
        <v>0</v>
      </c>
      <c r="AU64" s="36"/>
      <c r="AV64" s="36">
        <v>27</v>
      </c>
      <c r="AW64" s="36"/>
      <c r="AX64" s="36">
        <v>28</v>
      </c>
      <c r="AY64" s="36"/>
      <c r="AZ64" s="36">
        <v>0</v>
      </c>
      <c r="BA64" s="36"/>
      <c r="BB64" s="36">
        <v>61</v>
      </c>
      <c r="BC64" s="36"/>
      <c r="BD64" s="36">
        <v>0</v>
      </c>
      <c r="BE64" s="36"/>
      <c r="BF64" s="36">
        <v>72</v>
      </c>
      <c r="BG64" s="36"/>
      <c r="BH64" s="36">
        <v>582</v>
      </c>
      <c r="BI64" s="36"/>
      <c r="BJ64" s="36">
        <v>689</v>
      </c>
      <c r="BK64" s="36"/>
      <c r="BL64" s="36">
        <v>417</v>
      </c>
      <c r="BM64" s="36"/>
      <c r="BN64" s="36">
        <v>2</v>
      </c>
      <c r="BO64" s="37"/>
      <c r="BP64" s="36"/>
      <c r="BQ64" s="36"/>
      <c r="BR64" s="36"/>
      <c r="BS64" s="23">
        <f t="shared" si="17"/>
        <v>0.31450686641697878</v>
      </c>
      <c r="BT64" s="24">
        <f t="shared" si="18"/>
        <v>1.02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0.93220840734162225</v>
      </c>
      <c r="BX64" s="25">
        <f t="shared" si="22"/>
        <v>0.10551810237203496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0.92779612196150063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5899</v>
      </c>
      <c r="G65" s="20">
        <v>1015.9200000000001</v>
      </c>
      <c r="H65" s="21">
        <f t="shared" si="8"/>
        <v>5170</v>
      </c>
      <c r="I65" s="22">
        <f t="shared" si="9"/>
        <v>795</v>
      </c>
      <c r="J65" s="36">
        <v>193</v>
      </c>
      <c r="K65" s="36">
        <v>151</v>
      </c>
      <c r="L65" s="36"/>
      <c r="M65" s="36"/>
      <c r="N65" s="36"/>
      <c r="O65" s="36"/>
      <c r="P65" s="36">
        <v>1909</v>
      </c>
      <c r="Q65" s="36">
        <v>2</v>
      </c>
      <c r="R65" s="36">
        <v>11</v>
      </c>
      <c r="S65" s="36">
        <v>0</v>
      </c>
      <c r="T65" s="36">
        <v>11</v>
      </c>
      <c r="U65" s="36">
        <v>11</v>
      </c>
      <c r="V65" s="36">
        <v>753</v>
      </c>
      <c r="W65" s="36">
        <v>141</v>
      </c>
      <c r="X65" s="36">
        <v>393</v>
      </c>
      <c r="Y65" s="36">
        <v>306</v>
      </c>
      <c r="Z65" s="36">
        <v>187</v>
      </c>
      <c r="AA65" s="36">
        <v>184</v>
      </c>
      <c r="AB65" s="36">
        <v>1</v>
      </c>
      <c r="AC65" s="36">
        <v>0</v>
      </c>
      <c r="AD65" s="36">
        <v>1</v>
      </c>
      <c r="AE65" s="41">
        <v>0</v>
      </c>
      <c r="AF65" s="37"/>
      <c r="AG65" s="37"/>
      <c r="AH65" s="37"/>
      <c r="AI65" s="37"/>
      <c r="AJ65" s="42">
        <v>73</v>
      </c>
      <c r="AK65" s="42"/>
      <c r="AL65" s="42">
        <v>403</v>
      </c>
      <c r="AM65" s="42">
        <v>0</v>
      </c>
      <c r="AN65" s="36">
        <v>200</v>
      </c>
      <c r="AO65" s="36"/>
      <c r="AP65" s="36">
        <v>0</v>
      </c>
      <c r="AQ65" s="36"/>
      <c r="AR65" s="36">
        <v>0</v>
      </c>
      <c r="AS65" s="36"/>
      <c r="AT65" s="36">
        <v>0</v>
      </c>
      <c r="AU65" s="36"/>
      <c r="AV65" s="36">
        <v>0</v>
      </c>
      <c r="AW65" s="36"/>
      <c r="AX65" s="36">
        <v>6</v>
      </c>
      <c r="AY65" s="36"/>
      <c r="AZ65" s="36">
        <v>0</v>
      </c>
      <c r="BA65" s="36"/>
      <c r="BB65" s="36">
        <v>1</v>
      </c>
      <c r="BC65" s="36"/>
      <c r="BD65" s="36">
        <v>0</v>
      </c>
      <c r="BE65" s="36"/>
      <c r="BF65" s="36">
        <v>0</v>
      </c>
      <c r="BG65" s="36"/>
      <c r="BH65" s="36">
        <v>215</v>
      </c>
      <c r="BI65" s="36"/>
      <c r="BJ65" s="36">
        <v>201</v>
      </c>
      <c r="BK65" s="36"/>
      <c r="BL65" s="36">
        <v>224</v>
      </c>
      <c r="BM65" s="36"/>
      <c r="BN65" s="36">
        <v>388</v>
      </c>
      <c r="BO65" s="37"/>
      <c r="BP65" s="36"/>
      <c r="BQ65" s="36"/>
      <c r="BR65" s="36"/>
      <c r="BS65" s="23">
        <f t="shared" si="17"/>
        <v>0.36612137950570073</v>
      </c>
      <c r="BT65" s="24">
        <f t="shared" si="18"/>
        <v>0.99340369393139838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0.87641973215799285</v>
      </c>
      <c r="BX65" s="25">
        <f t="shared" si="22"/>
        <v>5.6299128956872745E-2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0.78254193243562475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1365</v>
      </c>
      <c r="G66" s="20">
        <v>547</v>
      </c>
      <c r="H66" s="21">
        <f t="shared" si="8"/>
        <v>1370</v>
      </c>
      <c r="I66" s="22">
        <f t="shared" si="9"/>
        <v>515</v>
      </c>
      <c r="J66" s="36">
        <v>105</v>
      </c>
      <c r="K66" s="36">
        <v>95</v>
      </c>
      <c r="L66" s="36"/>
      <c r="M66" s="36"/>
      <c r="N66" s="36"/>
      <c r="O66" s="36"/>
      <c r="P66" s="36"/>
      <c r="Q66" s="36"/>
      <c r="R66" s="36">
        <v>18</v>
      </c>
      <c r="S66" s="36">
        <v>5</v>
      </c>
      <c r="T66" s="36">
        <v>3</v>
      </c>
      <c r="U66" s="36">
        <v>3</v>
      </c>
      <c r="V66" s="36">
        <v>243</v>
      </c>
      <c r="W66" s="36">
        <v>151</v>
      </c>
      <c r="X66" s="36">
        <v>175</v>
      </c>
      <c r="Y66" s="36">
        <v>170</v>
      </c>
      <c r="Z66" s="36">
        <v>93</v>
      </c>
      <c r="AA66" s="36">
        <v>91</v>
      </c>
      <c r="AB66" s="36">
        <v>0</v>
      </c>
      <c r="AC66" s="36">
        <v>0</v>
      </c>
      <c r="AD66" s="36">
        <v>0</v>
      </c>
      <c r="AE66" s="41">
        <v>0</v>
      </c>
      <c r="AF66" s="37"/>
      <c r="AG66" s="37"/>
      <c r="AH66" s="37"/>
      <c r="AI66" s="37"/>
      <c r="AJ66" s="42">
        <v>13</v>
      </c>
      <c r="AK66" s="42"/>
      <c r="AL66" s="42">
        <v>162</v>
      </c>
      <c r="AM66" s="42">
        <v>0</v>
      </c>
      <c r="AN66" s="36">
        <v>134</v>
      </c>
      <c r="AO66" s="36"/>
      <c r="AP66" s="36">
        <v>0</v>
      </c>
      <c r="AQ66" s="36"/>
      <c r="AR66" s="36">
        <v>0</v>
      </c>
      <c r="AS66" s="36"/>
      <c r="AT66" s="36">
        <v>0</v>
      </c>
      <c r="AU66" s="36"/>
      <c r="AV66" s="36">
        <v>4</v>
      </c>
      <c r="AW66" s="36"/>
      <c r="AX66" s="36">
        <v>27</v>
      </c>
      <c r="AY66" s="36"/>
      <c r="AZ66" s="36">
        <v>0</v>
      </c>
      <c r="BA66" s="36"/>
      <c r="BB66" s="36">
        <v>23</v>
      </c>
      <c r="BC66" s="36"/>
      <c r="BD66" s="36">
        <v>0</v>
      </c>
      <c r="BE66" s="36"/>
      <c r="BF66" s="36">
        <v>2</v>
      </c>
      <c r="BG66" s="36"/>
      <c r="BH66" s="36">
        <v>105</v>
      </c>
      <c r="BI66" s="36"/>
      <c r="BJ66" s="36">
        <v>112</v>
      </c>
      <c r="BK66" s="36"/>
      <c r="BL66" s="36">
        <v>79</v>
      </c>
      <c r="BM66" s="36"/>
      <c r="BN66" s="36">
        <v>72</v>
      </c>
      <c r="BO66" s="37"/>
      <c r="BP66" s="36"/>
      <c r="BQ66" s="36"/>
      <c r="BR66" s="36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1.0036630036630036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0.94149908592321752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1976</v>
      </c>
      <c r="G67" s="20">
        <v>612</v>
      </c>
      <c r="H67" s="21">
        <f t="shared" si="8"/>
        <v>1818</v>
      </c>
      <c r="I67" s="22">
        <f t="shared" si="9"/>
        <v>581</v>
      </c>
      <c r="J67" s="36">
        <v>127</v>
      </c>
      <c r="K67" s="36">
        <v>97</v>
      </c>
      <c r="L67" s="36"/>
      <c r="M67" s="36"/>
      <c r="N67" s="36"/>
      <c r="O67" s="36"/>
      <c r="P67" s="36"/>
      <c r="Q67" s="36"/>
      <c r="R67" s="36">
        <v>7</v>
      </c>
      <c r="S67" s="36">
        <v>6</v>
      </c>
      <c r="T67" s="36">
        <v>3</v>
      </c>
      <c r="U67" s="36">
        <v>3</v>
      </c>
      <c r="V67" s="36">
        <v>368</v>
      </c>
      <c r="W67" s="36">
        <v>128</v>
      </c>
      <c r="X67" s="36">
        <v>260</v>
      </c>
      <c r="Y67" s="36">
        <v>236</v>
      </c>
      <c r="Z67" s="36">
        <v>138</v>
      </c>
      <c r="AA67" s="36">
        <v>110</v>
      </c>
      <c r="AB67" s="36">
        <v>1</v>
      </c>
      <c r="AC67" s="36"/>
      <c r="AD67" s="36">
        <v>2</v>
      </c>
      <c r="AE67" s="36"/>
      <c r="AF67" s="36"/>
      <c r="AG67" s="36"/>
      <c r="AH67" s="36"/>
      <c r="AI67" s="36"/>
      <c r="AJ67" s="36">
        <v>57</v>
      </c>
      <c r="AK67" s="36"/>
      <c r="AL67" s="36">
        <v>371</v>
      </c>
      <c r="AM67" s="36">
        <v>1</v>
      </c>
      <c r="AN67" s="36">
        <v>116</v>
      </c>
      <c r="AO67" s="36"/>
      <c r="AP67" s="36"/>
      <c r="AQ67" s="36"/>
      <c r="AR67" s="36"/>
      <c r="AS67" s="36"/>
      <c r="AT67" s="36"/>
      <c r="AU67" s="36"/>
      <c r="AV67" s="36">
        <v>10</v>
      </c>
      <c r="AW67" s="36"/>
      <c r="AX67" s="36">
        <v>16</v>
      </c>
      <c r="AY67" s="36"/>
      <c r="AZ67" s="36"/>
      <c r="BA67" s="36"/>
      <c r="BB67" s="36"/>
      <c r="BC67" s="36"/>
      <c r="BD67" s="36"/>
      <c r="BE67" s="36"/>
      <c r="BF67" s="36"/>
      <c r="BG67" s="36"/>
      <c r="BH67" s="36">
        <v>151</v>
      </c>
      <c r="BI67" s="36"/>
      <c r="BJ67" s="36">
        <v>178</v>
      </c>
      <c r="BK67" s="36"/>
      <c r="BL67" s="36">
        <v>13</v>
      </c>
      <c r="BM67" s="37"/>
      <c r="BN67" s="37"/>
      <c r="BO67" s="37"/>
      <c r="BP67" s="36"/>
      <c r="BQ67" s="36"/>
      <c r="BR67" s="36"/>
      <c r="BS67" s="23">
        <f t="shared" si="17"/>
        <v>0.23176950535441102</v>
      </c>
      <c r="BT67" s="24">
        <f t="shared" si="18"/>
        <v>0.77966101694915257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0.92004048582995956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0.94934640522875813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3513</v>
      </c>
      <c r="G68" s="20">
        <v>1653.7197513444021</v>
      </c>
      <c r="H68" s="21">
        <f t="shared" si="8"/>
        <v>3223</v>
      </c>
      <c r="I68" s="22">
        <f t="shared" si="9"/>
        <v>1440</v>
      </c>
      <c r="J68" s="36">
        <v>184</v>
      </c>
      <c r="K68" s="36">
        <v>170</v>
      </c>
      <c r="L68" s="36"/>
      <c r="M68" s="36"/>
      <c r="N68" s="36"/>
      <c r="O68" s="36"/>
      <c r="P68" s="36"/>
      <c r="Q68" s="36"/>
      <c r="R68" s="36">
        <v>27</v>
      </c>
      <c r="S68" s="36">
        <v>25</v>
      </c>
      <c r="T68" s="36">
        <v>13</v>
      </c>
      <c r="U68" s="36">
        <v>6</v>
      </c>
      <c r="V68" s="36">
        <v>796</v>
      </c>
      <c r="W68" s="36">
        <v>608</v>
      </c>
      <c r="X68" s="36">
        <v>422</v>
      </c>
      <c r="Y68" s="36">
        <v>398</v>
      </c>
      <c r="Z68" s="36">
        <v>236</v>
      </c>
      <c r="AA68" s="36">
        <v>233</v>
      </c>
      <c r="AB68" s="36">
        <v>0</v>
      </c>
      <c r="AC68" s="36">
        <v>0</v>
      </c>
      <c r="AD68" s="36">
        <v>1</v>
      </c>
      <c r="AE68" s="36">
        <v>0</v>
      </c>
      <c r="AF68" s="36"/>
      <c r="AG68" s="36"/>
      <c r="AH68" s="36"/>
      <c r="AI68" s="36"/>
      <c r="AJ68" s="36">
        <v>61</v>
      </c>
      <c r="AK68" s="36"/>
      <c r="AL68" s="36">
        <v>653</v>
      </c>
      <c r="AM68" s="36">
        <v>0</v>
      </c>
      <c r="AN68" s="36">
        <v>178</v>
      </c>
      <c r="AO68" s="36"/>
      <c r="AP68" s="36">
        <v>0</v>
      </c>
      <c r="AQ68" s="36"/>
      <c r="AR68" s="36">
        <v>0</v>
      </c>
      <c r="AS68" s="36"/>
      <c r="AT68" s="36">
        <v>0</v>
      </c>
      <c r="AU68" s="36"/>
      <c r="AV68" s="36">
        <v>38</v>
      </c>
      <c r="AW68" s="36"/>
      <c r="AX68" s="36">
        <v>20</v>
      </c>
      <c r="AY68" s="36"/>
      <c r="AZ68" s="36">
        <v>0</v>
      </c>
      <c r="BA68" s="36"/>
      <c r="BB68" s="36">
        <v>1</v>
      </c>
      <c r="BC68" s="36"/>
      <c r="BD68" s="36">
        <v>0</v>
      </c>
      <c r="BE68" s="36"/>
      <c r="BF68" s="36">
        <v>0</v>
      </c>
      <c r="BG68" s="36"/>
      <c r="BH68" s="36">
        <v>223</v>
      </c>
      <c r="BI68" s="36"/>
      <c r="BJ68" s="36">
        <v>230</v>
      </c>
      <c r="BK68" s="36"/>
      <c r="BL68" s="36">
        <v>136</v>
      </c>
      <c r="BM68" s="36"/>
      <c r="BN68" s="36">
        <v>4</v>
      </c>
      <c r="BO68" s="37"/>
      <c r="BP68" s="36"/>
      <c r="BQ68" s="36"/>
      <c r="BR68" s="36"/>
      <c r="BS68" s="23">
        <f t="shared" ref="BS68:BS79" si="27">H68/B68</f>
        <v>0.26524565879351492</v>
      </c>
      <c r="BT68" s="24">
        <f t="shared" ref="BT68:BT79" si="28">V68/C68</f>
        <v>1.0284237726098191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0.91744947338457161</v>
      </c>
      <c r="BX68" s="25">
        <f t="shared" ref="BX68:BX79" si="32">I68/B68</f>
        <v>0.1185087647107234</v>
      </c>
      <c r="BY68" s="25">
        <f t="shared" ref="BY68:BY79" si="33">W68/C68</f>
        <v>0.78552971576227393</v>
      </c>
      <c r="BZ68" s="25">
        <f t="shared" ref="BZ68:BZ79" si="34">Y68/D68</f>
        <v>0.99749373433583954</v>
      </c>
      <c r="CA68" s="25">
        <f t="shared" ref="CA68:CA79" si="35">AA68/E68</f>
        <v>1.1365853658536584</v>
      </c>
      <c r="CB68" s="25">
        <f t="shared" ref="CB68:CB79" si="36">I68/G68</f>
        <v>0.87076422642309426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33492</v>
      </c>
      <c r="G69" s="20">
        <v>7432</v>
      </c>
      <c r="H69" s="21">
        <f t="shared" ref="H69:H78" si="37">J69+L69+N69+V69+X69+Z69+P69+AZ69+R69+T69+AX69+AB69+AD69+AJ69+AL69+AN69+AR69+AT69+BH69+AV69+BB69+AP69+BD69+BF69+BJ69+BL69++BP69+BN69+AF69+AH69+BR69</f>
        <v>31457</v>
      </c>
      <c r="I69" s="22">
        <f t="shared" ref="I69:I78" si="38">K69+M69+O69+W69+Y69+AA69+Q69+BA69+AY69+S69+U69+AS69+AU69+AW69+BC69+AC69+AE69+AK69+AM69+AO69+AQ69+BE69+BG69+BK69+BI69+BM69+BR69+AG69+AI69</f>
        <v>7377</v>
      </c>
      <c r="J69" s="36">
        <v>1597</v>
      </c>
      <c r="K69" s="36">
        <v>1194</v>
      </c>
      <c r="L69" s="36">
        <v>27</v>
      </c>
      <c r="M69" s="36">
        <v>26</v>
      </c>
      <c r="N69" s="36"/>
      <c r="O69" s="36"/>
      <c r="P69" s="36">
        <v>30</v>
      </c>
      <c r="Q69" s="36"/>
      <c r="R69" s="36">
        <v>250</v>
      </c>
      <c r="S69" s="36">
        <v>41</v>
      </c>
      <c r="T69" s="36">
        <v>51</v>
      </c>
      <c r="U69" s="36">
        <v>19</v>
      </c>
      <c r="V69" s="36">
        <v>5124</v>
      </c>
      <c r="W69" s="36">
        <v>2538</v>
      </c>
      <c r="X69" s="36">
        <v>2228</v>
      </c>
      <c r="Y69" s="36">
        <v>2159</v>
      </c>
      <c r="Z69" s="36">
        <v>1091</v>
      </c>
      <c r="AA69" s="36">
        <v>951</v>
      </c>
      <c r="AB69" s="36">
        <v>11</v>
      </c>
      <c r="AC69" s="36">
        <v>0</v>
      </c>
      <c r="AD69" s="36">
        <v>30</v>
      </c>
      <c r="AE69" s="41">
        <v>0</v>
      </c>
      <c r="AF69" s="36"/>
      <c r="AG69" s="36">
        <v>3</v>
      </c>
      <c r="AH69" s="36">
        <v>0</v>
      </c>
      <c r="AI69" s="36">
        <v>3</v>
      </c>
      <c r="AJ69" s="42">
        <v>419</v>
      </c>
      <c r="AK69" s="42"/>
      <c r="AL69" s="42">
        <v>5246</v>
      </c>
      <c r="AM69" s="42">
        <v>0</v>
      </c>
      <c r="AN69" s="36">
        <v>1716</v>
      </c>
      <c r="AO69" s="36"/>
      <c r="AP69" s="36">
        <v>1582</v>
      </c>
      <c r="AQ69" s="36"/>
      <c r="AR69" s="36">
        <v>76</v>
      </c>
      <c r="AS69" s="36"/>
      <c r="AT69" s="36">
        <v>2674</v>
      </c>
      <c r="AU69" s="36"/>
      <c r="AV69" s="36">
        <v>385</v>
      </c>
      <c r="AW69" s="36"/>
      <c r="AX69" s="36">
        <v>109</v>
      </c>
      <c r="AY69" s="36"/>
      <c r="AZ69" s="36">
        <v>2</v>
      </c>
      <c r="BA69" s="36"/>
      <c r="BB69" s="36">
        <v>134</v>
      </c>
      <c r="BC69" s="36"/>
      <c r="BD69" s="36">
        <v>0</v>
      </c>
      <c r="BE69" s="36"/>
      <c r="BF69" s="36">
        <v>413</v>
      </c>
      <c r="BG69" s="36"/>
      <c r="BH69" s="36">
        <v>1783</v>
      </c>
      <c r="BI69" s="36"/>
      <c r="BJ69" s="36">
        <v>2414</v>
      </c>
      <c r="BK69" s="36"/>
      <c r="BL69" s="36">
        <v>2528</v>
      </c>
      <c r="BM69" s="36"/>
      <c r="BN69" s="36">
        <v>1094</v>
      </c>
      <c r="BO69" s="37"/>
      <c r="BP69" s="36"/>
      <c r="BQ69" s="36"/>
      <c r="BR69" s="36">
        <v>443</v>
      </c>
      <c r="BS69" s="23">
        <f t="shared" si="27"/>
        <v>0.34532840064549414</v>
      </c>
      <c r="BT69" s="24">
        <f t="shared" si="28"/>
        <v>0.90482076637824471</v>
      </c>
      <c r="BU69" s="24">
        <f t="shared" si="29"/>
        <v>0.92833333333333334</v>
      </c>
      <c r="BV69" s="24">
        <f t="shared" si="30"/>
        <v>1.1031344792719919</v>
      </c>
      <c r="BW69" s="24">
        <f t="shared" si="31"/>
        <v>0.93923922130658066</v>
      </c>
      <c r="BX69" s="25">
        <f t="shared" si="32"/>
        <v>8.0983171044976016E-2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0.99259956942949412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3574</v>
      </c>
      <c r="G70" s="20">
        <v>1347</v>
      </c>
      <c r="H70" s="21">
        <f t="shared" si="37"/>
        <v>3415</v>
      </c>
      <c r="I70" s="22">
        <f t="shared" si="38"/>
        <v>1574</v>
      </c>
      <c r="J70" s="36">
        <v>203</v>
      </c>
      <c r="K70" s="36">
        <v>154</v>
      </c>
      <c r="L70" s="36"/>
      <c r="M70" s="36"/>
      <c r="N70" s="36"/>
      <c r="O70" s="36"/>
      <c r="P70" s="36"/>
      <c r="Q70" s="36"/>
      <c r="R70" s="36">
        <v>19</v>
      </c>
      <c r="S70" s="36">
        <v>7</v>
      </c>
      <c r="T70" s="36">
        <v>15</v>
      </c>
      <c r="U70" s="36">
        <v>15</v>
      </c>
      <c r="V70" s="36">
        <v>766</v>
      </c>
      <c r="W70" s="36">
        <v>731</v>
      </c>
      <c r="X70" s="36">
        <v>480</v>
      </c>
      <c r="Y70" s="36">
        <v>476</v>
      </c>
      <c r="Z70" s="36">
        <v>192</v>
      </c>
      <c r="AA70" s="36">
        <v>191</v>
      </c>
      <c r="AB70" s="36">
        <v>3</v>
      </c>
      <c r="AC70" s="36">
        <v>0</v>
      </c>
      <c r="AD70" s="36">
        <v>1</v>
      </c>
      <c r="AE70" s="36">
        <v>0</v>
      </c>
      <c r="AF70" s="36"/>
      <c r="AG70" s="36"/>
      <c r="AH70" s="36"/>
      <c r="AI70" s="36"/>
      <c r="AJ70" s="36">
        <v>177</v>
      </c>
      <c r="AK70" s="36"/>
      <c r="AL70" s="36">
        <v>352</v>
      </c>
      <c r="AM70" s="36">
        <v>0</v>
      </c>
      <c r="AN70" s="36">
        <v>224</v>
      </c>
      <c r="AO70" s="36"/>
      <c r="AP70" s="36">
        <v>4</v>
      </c>
      <c r="AQ70" s="36"/>
      <c r="AR70" s="36">
        <v>0</v>
      </c>
      <c r="AS70" s="36"/>
      <c r="AT70" s="36">
        <v>0</v>
      </c>
      <c r="AU70" s="36"/>
      <c r="AV70" s="36">
        <v>25</v>
      </c>
      <c r="AW70" s="36"/>
      <c r="AX70" s="36">
        <v>24</v>
      </c>
      <c r="AY70" s="36"/>
      <c r="AZ70" s="36">
        <v>0</v>
      </c>
      <c r="BA70" s="36"/>
      <c r="BB70" s="36">
        <v>104</v>
      </c>
      <c r="BC70" s="36"/>
      <c r="BD70" s="36">
        <v>0</v>
      </c>
      <c r="BE70" s="36"/>
      <c r="BF70" s="36">
        <v>1</v>
      </c>
      <c r="BG70" s="36"/>
      <c r="BH70" s="36">
        <v>249</v>
      </c>
      <c r="BI70" s="36"/>
      <c r="BJ70" s="36">
        <v>290</v>
      </c>
      <c r="BK70" s="36"/>
      <c r="BL70" s="36">
        <v>285</v>
      </c>
      <c r="BM70" s="36"/>
      <c r="BN70" s="36">
        <v>1</v>
      </c>
      <c r="BO70" s="37"/>
      <c r="BP70" s="36"/>
      <c r="BQ70" s="36"/>
      <c r="BR70" s="36"/>
      <c r="BS70" s="23">
        <f t="shared" si="27"/>
        <v>0.30472026412063891</v>
      </c>
      <c r="BT70" s="24">
        <f t="shared" si="28"/>
        <v>0.93757649938800491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0.95551203133743701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1.1685226429101707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1133</v>
      </c>
      <c r="G71" s="20">
        <v>418.94</v>
      </c>
      <c r="H71" s="21">
        <f t="shared" si="37"/>
        <v>1020</v>
      </c>
      <c r="I71" s="22">
        <f t="shared" si="38"/>
        <v>418</v>
      </c>
      <c r="J71" s="36">
        <v>111</v>
      </c>
      <c r="K71" s="36">
        <v>78</v>
      </c>
      <c r="L71" s="36"/>
      <c r="M71" s="36"/>
      <c r="N71" s="36"/>
      <c r="O71" s="36"/>
      <c r="P71" s="36"/>
      <c r="Q71" s="36"/>
      <c r="R71" s="36">
        <v>12</v>
      </c>
      <c r="S71" s="36">
        <v>12</v>
      </c>
      <c r="T71" s="36">
        <v>1</v>
      </c>
      <c r="U71" s="36">
        <v>1</v>
      </c>
      <c r="V71" s="36">
        <v>241</v>
      </c>
      <c r="W71" s="36">
        <v>153</v>
      </c>
      <c r="X71" s="36">
        <v>115</v>
      </c>
      <c r="Y71" s="36">
        <v>115</v>
      </c>
      <c r="Z71" s="36">
        <v>63</v>
      </c>
      <c r="AA71" s="36">
        <v>57</v>
      </c>
      <c r="AB71" s="36">
        <v>0</v>
      </c>
      <c r="AC71" s="36">
        <v>0</v>
      </c>
      <c r="AD71" s="36">
        <v>4</v>
      </c>
      <c r="AE71" s="41">
        <v>0</v>
      </c>
      <c r="AF71" s="37"/>
      <c r="AG71" s="37"/>
      <c r="AH71" s="37"/>
      <c r="AI71" s="37"/>
      <c r="AJ71" s="42">
        <v>36</v>
      </c>
      <c r="AK71" s="42"/>
      <c r="AL71" s="42">
        <v>187</v>
      </c>
      <c r="AM71" s="42">
        <v>2</v>
      </c>
      <c r="AN71" s="36">
        <v>102</v>
      </c>
      <c r="AO71" s="36"/>
      <c r="AP71" s="36">
        <v>0</v>
      </c>
      <c r="AQ71" s="36"/>
      <c r="AR71" s="36">
        <v>0</v>
      </c>
      <c r="AS71" s="36"/>
      <c r="AT71" s="36">
        <v>0</v>
      </c>
      <c r="AU71" s="36"/>
      <c r="AV71" s="36">
        <v>4</v>
      </c>
      <c r="AW71" s="36"/>
      <c r="AX71" s="36">
        <v>0</v>
      </c>
      <c r="AY71" s="36"/>
      <c r="AZ71" s="36">
        <v>0</v>
      </c>
      <c r="BA71" s="36"/>
      <c r="BB71" s="36">
        <v>1</v>
      </c>
      <c r="BC71" s="36"/>
      <c r="BD71" s="36">
        <v>0</v>
      </c>
      <c r="BE71" s="36"/>
      <c r="BF71" s="36">
        <v>0</v>
      </c>
      <c r="BG71" s="36"/>
      <c r="BH71" s="36">
        <v>83</v>
      </c>
      <c r="BI71" s="36"/>
      <c r="BJ71" s="36">
        <v>60</v>
      </c>
      <c r="BK71" s="36"/>
      <c r="BL71" s="36">
        <v>0</v>
      </c>
      <c r="BM71" s="36"/>
      <c r="BN71" s="36">
        <v>0</v>
      </c>
      <c r="BO71" s="37"/>
      <c r="BP71" s="36"/>
      <c r="BQ71" s="36"/>
      <c r="BR71" s="36"/>
      <c r="BS71" s="23">
        <f t="shared" si="27"/>
        <v>0.26976990214229041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0.90026478375992935</v>
      </c>
      <c r="BX71" s="25">
        <f t="shared" si="32"/>
        <v>0.11055276381909548</v>
      </c>
      <c r="BY71" s="25">
        <f t="shared" si="33"/>
        <v>0.62195121951219512</v>
      </c>
      <c r="BZ71" s="25">
        <f t="shared" si="34"/>
        <v>0.83333333333333337</v>
      </c>
      <c r="CA71" s="25">
        <f t="shared" si="35"/>
        <v>0.890625</v>
      </c>
      <c r="CB71" s="25">
        <f t="shared" si="36"/>
        <v>0.99775624194395385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1435</v>
      </c>
      <c r="G72" s="20">
        <v>599</v>
      </c>
      <c r="H72" s="21">
        <f t="shared" si="37"/>
        <v>1290</v>
      </c>
      <c r="I72" s="22">
        <f t="shared" si="38"/>
        <v>513</v>
      </c>
      <c r="J72" s="36">
        <v>93</v>
      </c>
      <c r="K72" s="36">
        <v>90</v>
      </c>
      <c r="L72" s="36"/>
      <c r="M72" s="36"/>
      <c r="N72" s="36"/>
      <c r="O72" s="36"/>
      <c r="P72" s="36"/>
      <c r="Q72" s="36"/>
      <c r="R72" s="36">
        <v>14</v>
      </c>
      <c r="S72" s="36">
        <v>8</v>
      </c>
      <c r="T72" s="36">
        <v>2</v>
      </c>
      <c r="U72" s="36">
        <v>2</v>
      </c>
      <c r="V72" s="36">
        <v>293</v>
      </c>
      <c r="W72" s="36">
        <v>135</v>
      </c>
      <c r="X72" s="36">
        <v>184</v>
      </c>
      <c r="Y72" s="36">
        <v>184</v>
      </c>
      <c r="Z72" s="36">
        <v>95</v>
      </c>
      <c r="AA72" s="36">
        <v>94</v>
      </c>
      <c r="AB72" s="36">
        <v>0</v>
      </c>
      <c r="AC72" s="36">
        <v>0</v>
      </c>
      <c r="AD72" s="36">
        <v>0</v>
      </c>
      <c r="AE72" s="36">
        <v>0</v>
      </c>
      <c r="AF72" s="36"/>
      <c r="AG72" s="36"/>
      <c r="AH72" s="36"/>
      <c r="AI72" s="36"/>
      <c r="AJ72" s="36">
        <v>40</v>
      </c>
      <c r="AK72" s="36"/>
      <c r="AL72" s="36">
        <v>175</v>
      </c>
      <c r="AM72" s="36">
        <v>0</v>
      </c>
      <c r="AN72" s="36">
        <v>87</v>
      </c>
      <c r="AO72" s="36"/>
      <c r="AP72" s="36">
        <v>0</v>
      </c>
      <c r="AQ72" s="36"/>
      <c r="AR72" s="36">
        <v>0</v>
      </c>
      <c r="AS72" s="36"/>
      <c r="AT72" s="36">
        <v>0</v>
      </c>
      <c r="AU72" s="36"/>
      <c r="AV72" s="36">
        <v>4</v>
      </c>
      <c r="AW72" s="36"/>
      <c r="AX72" s="36">
        <v>23</v>
      </c>
      <c r="AY72" s="36"/>
      <c r="AZ72" s="36">
        <v>0</v>
      </c>
      <c r="BA72" s="36"/>
      <c r="BB72" s="36">
        <v>6</v>
      </c>
      <c r="BC72" s="36"/>
      <c r="BD72" s="36">
        <v>0</v>
      </c>
      <c r="BE72" s="36"/>
      <c r="BF72" s="36">
        <v>0</v>
      </c>
      <c r="BG72" s="36"/>
      <c r="BH72" s="36">
        <v>140</v>
      </c>
      <c r="BI72" s="36"/>
      <c r="BJ72" s="36">
        <v>112</v>
      </c>
      <c r="BK72" s="36"/>
      <c r="BL72" s="36">
        <v>20</v>
      </c>
      <c r="BM72" s="36"/>
      <c r="BN72" s="36">
        <v>2</v>
      </c>
      <c r="BO72" s="37"/>
      <c r="BP72" s="36"/>
      <c r="BQ72" s="36"/>
      <c r="BR72" s="36"/>
      <c r="BS72" s="23">
        <f t="shared" si="27"/>
        <v>0.32683050418039017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0.89895470383275267</v>
      </c>
      <c r="BX72" s="25">
        <f t="shared" si="32"/>
        <v>0.12997213073220168</v>
      </c>
      <c r="BY72" s="25">
        <f t="shared" si="33"/>
        <v>0.47703180212014135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0.85642737896494159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14359</v>
      </c>
      <c r="G73" s="20">
        <v>5390.48</v>
      </c>
      <c r="H73" s="21">
        <f t="shared" si="37"/>
        <v>13399</v>
      </c>
      <c r="I73" s="22">
        <f t="shared" si="38"/>
        <v>4744</v>
      </c>
      <c r="J73" s="36">
        <v>955</v>
      </c>
      <c r="K73" s="36">
        <v>772</v>
      </c>
      <c r="L73" s="36">
        <v>12</v>
      </c>
      <c r="M73" s="36">
        <v>12</v>
      </c>
      <c r="N73" s="36"/>
      <c r="O73" s="36"/>
      <c r="P73" s="36">
        <v>256</v>
      </c>
      <c r="Q73" s="36"/>
      <c r="R73" s="36">
        <v>91</v>
      </c>
      <c r="S73" s="36">
        <v>40</v>
      </c>
      <c r="T73" s="36">
        <v>26</v>
      </c>
      <c r="U73" s="36">
        <v>15</v>
      </c>
      <c r="V73" s="36">
        <v>2639</v>
      </c>
      <c r="W73" s="36">
        <v>1267</v>
      </c>
      <c r="X73" s="36">
        <v>1862</v>
      </c>
      <c r="Y73" s="36">
        <v>1691</v>
      </c>
      <c r="Z73" s="36">
        <v>1145</v>
      </c>
      <c r="AA73" s="36">
        <v>947</v>
      </c>
      <c r="AB73" s="36">
        <v>7</v>
      </c>
      <c r="AC73" s="36">
        <v>0</v>
      </c>
      <c r="AD73" s="36">
        <v>16</v>
      </c>
      <c r="AE73" s="36">
        <v>0</v>
      </c>
      <c r="AF73" s="36"/>
      <c r="AG73" s="36"/>
      <c r="AH73" s="36"/>
      <c r="AI73" s="36"/>
      <c r="AJ73" s="36">
        <v>178</v>
      </c>
      <c r="AK73" s="36"/>
      <c r="AL73" s="36">
        <v>1092</v>
      </c>
      <c r="AM73" s="36">
        <v>0</v>
      </c>
      <c r="AN73" s="36">
        <v>706</v>
      </c>
      <c r="AO73" s="36"/>
      <c r="AP73" s="36">
        <v>0</v>
      </c>
      <c r="AQ73" s="36"/>
      <c r="AR73" s="36">
        <v>0</v>
      </c>
      <c r="AS73" s="36"/>
      <c r="AT73" s="36">
        <v>0</v>
      </c>
      <c r="AU73" s="36"/>
      <c r="AV73" s="36">
        <v>97</v>
      </c>
      <c r="AW73" s="36"/>
      <c r="AX73" s="36">
        <v>87</v>
      </c>
      <c r="AY73" s="36"/>
      <c r="AZ73" s="36">
        <v>0</v>
      </c>
      <c r="BA73" s="36"/>
      <c r="BB73" s="36">
        <v>145</v>
      </c>
      <c r="BC73" s="36"/>
      <c r="BD73" s="36">
        <v>0</v>
      </c>
      <c r="BE73" s="36"/>
      <c r="BF73" s="36">
        <v>1255</v>
      </c>
      <c r="BG73" s="36"/>
      <c r="BH73" s="36">
        <v>1227</v>
      </c>
      <c r="BI73" s="36"/>
      <c r="BJ73" s="36">
        <v>999</v>
      </c>
      <c r="BK73" s="36"/>
      <c r="BL73" s="36">
        <v>595</v>
      </c>
      <c r="BM73" s="36"/>
      <c r="BN73" s="36">
        <v>9</v>
      </c>
      <c r="BO73" s="37"/>
      <c r="BP73" s="36"/>
      <c r="BQ73" s="36"/>
      <c r="BR73" s="36"/>
      <c r="BS73" s="23">
        <f t="shared" si="27"/>
        <v>0.32997586563562037</v>
      </c>
      <c r="BT73" s="24">
        <f t="shared" si="28"/>
        <v>0.99322544222807674</v>
      </c>
      <c r="BU73" s="24">
        <f t="shared" si="29"/>
        <v>1.0646083476272155</v>
      </c>
      <c r="BV73" s="24">
        <f t="shared" si="30"/>
        <v>1.2527352297592997</v>
      </c>
      <c r="BW73" s="24">
        <f t="shared" si="31"/>
        <v>0.93314297653039902</v>
      </c>
      <c r="BX73" s="25">
        <f t="shared" si="32"/>
        <v>0.11683002511944048</v>
      </c>
      <c r="BY73" s="25">
        <f t="shared" si="33"/>
        <v>0.47685359427926233</v>
      </c>
      <c r="BZ73" s="25">
        <f t="shared" si="34"/>
        <v>0.96683819325328757</v>
      </c>
      <c r="CA73" s="25">
        <f t="shared" si="35"/>
        <v>1.036105032822757</v>
      </c>
      <c r="CB73" s="25">
        <f t="shared" si="36"/>
        <v>0.88007004942045985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2768</v>
      </c>
      <c r="G74" s="20">
        <v>973.2</v>
      </c>
      <c r="H74" s="21">
        <f t="shared" si="37"/>
        <v>2586</v>
      </c>
      <c r="I74" s="22">
        <f t="shared" si="38"/>
        <v>916</v>
      </c>
      <c r="J74" s="36">
        <v>196</v>
      </c>
      <c r="K74" s="36">
        <v>135</v>
      </c>
      <c r="L74" s="36"/>
      <c r="M74" s="36"/>
      <c r="N74" s="36"/>
      <c r="O74" s="36"/>
      <c r="P74" s="36">
        <v>168</v>
      </c>
      <c r="Q74" s="36"/>
      <c r="R74" s="36">
        <v>10</v>
      </c>
      <c r="S74" s="36">
        <v>9</v>
      </c>
      <c r="T74" s="36">
        <v>1</v>
      </c>
      <c r="U74" s="36">
        <v>1</v>
      </c>
      <c r="V74" s="36">
        <v>488</v>
      </c>
      <c r="W74" s="36">
        <v>314</v>
      </c>
      <c r="X74" s="36">
        <v>306</v>
      </c>
      <c r="Y74" s="36">
        <v>298</v>
      </c>
      <c r="Z74" s="36">
        <v>162</v>
      </c>
      <c r="AA74" s="36">
        <v>157</v>
      </c>
      <c r="AB74" s="36">
        <v>1</v>
      </c>
      <c r="AC74" s="36">
        <v>0</v>
      </c>
      <c r="AD74" s="36">
        <v>4</v>
      </c>
      <c r="AE74" s="41">
        <v>2</v>
      </c>
      <c r="AF74" s="37"/>
      <c r="AG74" s="37"/>
      <c r="AH74" s="37"/>
      <c r="AI74" s="37"/>
      <c r="AJ74" s="42">
        <v>68</v>
      </c>
      <c r="AK74" s="42"/>
      <c r="AL74" s="42">
        <v>286</v>
      </c>
      <c r="AM74" s="42">
        <v>0</v>
      </c>
      <c r="AN74" s="36">
        <v>184</v>
      </c>
      <c r="AO74" s="36"/>
      <c r="AP74" s="36">
        <v>0</v>
      </c>
      <c r="AQ74" s="36"/>
      <c r="AR74" s="36">
        <v>0</v>
      </c>
      <c r="AS74" s="36"/>
      <c r="AT74" s="36">
        <v>0</v>
      </c>
      <c r="AU74" s="36"/>
      <c r="AV74" s="36">
        <v>3</v>
      </c>
      <c r="AW74" s="36"/>
      <c r="AX74" s="36">
        <v>30</v>
      </c>
      <c r="AY74" s="36"/>
      <c r="AZ74" s="36">
        <v>0</v>
      </c>
      <c r="BA74" s="36"/>
      <c r="BB74" s="36">
        <v>30</v>
      </c>
      <c r="BC74" s="36"/>
      <c r="BD74" s="36">
        <v>0</v>
      </c>
      <c r="BE74" s="36"/>
      <c r="BF74" s="36">
        <v>82</v>
      </c>
      <c r="BG74" s="36"/>
      <c r="BH74" s="36">
        <v>207</v>
      </c>
      <c r="BI74" s="36"/>
      <c r="BJ74" s="36">
        <v>229</v>
      </c>
      <c r="BK74" s="36"/>
      <c r="BL74" s="36">
        <v>124</v>
      </c>
      <c r="BM74" s="36"/>
      <c r="BN74" s="36">
        <v>7</v>
      </c>
      <c r="BO74" s="37"/>
      <c r="BP74" s="36"/>
      <c r="BQ74" s="36"/>
      <c r="BR74" s="36"/>
      <c r="BS74" s="23">
        <f t="shared" si="27"/>
        <v>0.2882943143812709</v>
      </c>
      <c r="BT74" s="24">
        <f t="shared" si="28"/>
        <v>0.91557223264540333</v>
      </c>
      <c r="BU74" s="24">
        <f t="shared" si="29"/>
        <v>0.96835443037974689</v>
      </c>
      <c r="BV74" s="24">
        <f t="shared" si="30"/>
        <v>1.051948051948052</v>
      </c>
      <c r="BW74" s="24">
        <f t="shared" si="31"/>
        <v>0.93424855491329484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0.9412248253185368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1012</v>
      </c>
      <c r="G75" s="20">
        <v>369</v>
      </c>
      <c r="H75" s="21">
        <f t="shared" si="37"/>
        <v>958</v>
      </c>
      <c r="I75" s="22">
        <f t="shared" si="38"/>
        <v>367</v>
      </c>
      <c r="J75" s="36">
        <v>93</v>
      </c>
      <c r="K75" s="36">
        <v>83</v>
      </c>
      <c r="L75" s="36"/>
      <c r="M75" s="36"/>
      <c r="N75" s="36"/>
      <c r="O75" s="36"/>
      <c r="P75" s="36"/>
      <c r="Q75" s="36"/>
      <c r="R75" s="36">
        <v>12</v>
      </c>
      <c r="S75" s="36">
        <v>6</v>
      </c>
      <c r="T75" s="36">
        <v>4</v>
      </c>
      <c r="U75" s="36">
        <v>4</v>
      </c>
      <c r="V75" s="36">
        <v>184</v>
      </c>
      <c r="W75" s="36">
        <v>114</v>
      </c>
      <c r="X75" s="36">
        <v>102</v>
      </c>
      <c r="Y75" s="36">
        <v>101</v>
      </c>
      <c r="Z75" s="36">
        <v>59</v>
      </c>
      <c r="AA75" s="36">
        <v>59</v>
      </c>
      <c r="AB75" s="36">
        <v>0</v>
      </c>
      <c r="AC75" s="36">
        <v>0</v>
      </c>
      <c r="AD75" s="36">
        <v>0</v>
      </c>
      <c r="AE75" s="36">
        <v>0</v>
      </c>
      <c r="AF75" s="36"/>
      <c r="AG75" s="36"/>
      <c r="AH75" s="36"/>
      <c r="AI75" s="36"/>
      <c r="AJ75" s="36">
        <v>11</v>
      </c>
      <c r="AK75" s="36"/>
      <c r="AL75" s="36">
        <v>327</v>
      </c>
      <c r="AM75" s="36">
        <v>0</v>
      </c>
      <c r="AN75" s="36">
        <v>66</v>
      </c>
      <c r="AO75" s="36"/>
      <c r="AP75" s="36">
        <v>0</v>
      </c>
      <c r="AQ75" s="36"/>
      <c r="AR75" s="36">
        <v>0</v>
      </c>
      <c r="AS75" s="36"/>
      <c r="AT75" s="36">
        <v>0</v>
      </c>
      <c r="AU75" s="36"/>
      <c r="AV75" s="36">
        <v>0</v>
      </c>
      <c r="AW75" s="36"/>
      <c r="AX75" s="36">
        <v>21</v>
      </c>
      <c r="AY75" s="36"/>
      <c r="AZ75" s="36">
        <v>0</v>
      </c>
      <c r="BA75" s="36"/>
      <c r="BB75" s="36">
        <v>7</v>
      </c>
      <c r="BC75" s="36"/>
      <c r="BD75" s="36">
        <v>0</v>
      </c>
      <c r="BE75" s="36"/>
      <c r="BF75" s="36">
        <v>3</v>
      </c>
      <c r="BG75" s="36"/>
      <c r="BH75" s="36">
        <v>59</v>
      </c>
      <c r="BI75" s="36"/>
      <c r="BJ75" s="36">
        <v>10</v>
      </c>
      <c r="BK75" s="36"/>
      <c r="BL75" s="36">
        <v>0</v>
      </c>
      <c r="BM75" s="36"/>
      <c r="BN75" s="36">
        <v>0</v>
      </c>
      <c r="BO75" s="37"/>
      <c r="BP75" s="36"/>
      <c r="BQ75" s="36"/>
      <c r="BR75" s="36"/>
      <c r="BS75" s="23">
        <f t="shared" si="27"/>
        <v>0.29485995690981842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0.94664031620553357</v>
      </c>
      <c r="BX75" s="25">
        <f t="shared" si="32"/>
        <v>0.11295783317943983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0.99457994579945797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18689</v>
      </c>
      <c r="G76" s="20">
        <v>6537.6</v>
      </c>
      <c r="H76" s="21">
        <f t="shared" si="37"/>
        <v>16038</v>
      </c>
      <c r="I76" s="22">
        <f t="shared" si="38"/>
        <v>6137</v>
      </c>
      <c r="J76" s="36">
        <v>1651</v>
      </c>
      <c r="K76" s="36">
        <v>991</v>
      </c>
      <c r="L76" s="36">
        <v>33</v>
      </c>
      <c r="M76" s="36">
        <v>33</v>
      </c>
      <c r="N76" s="36"/>
      <c r="O76" s="36"/>
      <c r="P76" s="36"/>
      <c r="Q76" s="36"/>
      <c r="R76" s="36">
        <v>105</v>
      </c>
      <c r="S76" s="36">
        <v>105</v>
      </c>
      <c r="T76" s="36">
        <v>37</v>
      </c>
      <c r="U76" s="36">
        <v>35</v>
      </c>
      <c r="V76" s="36">
        <v>3216</v>
      </c>
      <c r="W76" s="36">
        <v>1693</v>
      </c>
      <c r="X76" s="36">
        <v>2111</v>
      </c>
      <c r="Y76" s="36">
        <v>2077</v>
      </c>
      <c r="Z76" s="36">
        <v>1319</v>
      </c>
      <c r="AA76" s="36">
        <v>1065</v>
      </c>
      <c r="AB76" s="36">
        <v>5</v>
      </c>
      <c r="AC76" s="36">
        <v>0</v>
      </c>
      <c r="AD76" s="36">
        <v>7</v>
      </c>
      <c r="AE76" s="36">
        <v>0</v>
      </c>
      <c r="AF76" s="36"/>
      <c r="AG76" s="36"/>
      <c r="AH76" s="36"/>
      <c r="AI76" s="36"/>
      <c r="AJ76" s="36">
        <v>229</v>
      </c>
      <c r="AK76" s="36"/>
      <c r="AL76" s="36">
        <v>2367</v>
      </c>
      <c r="AM76" s="36">
        <v>138</v>
      </c>
      <c r="AN76" s="36">
        <v>968</v>
      </c>
      <c r="AO76" s="36"/>
      <c r="AP76" s="36">
        <v>0</v>
      </c>
      <c r="AQ76" s="36"/>
      <c r="AR76" s="36">
        <v>82</v>
      </c>
      <c r="AS76" s="36"/>
      <c r="AT76" s="36">
        <v>0</v>
      </c>
      <c r="AU76" s="36"/>
      <c r="AV76" s="36">
        <v>3</v>
      </c>
      <c r="AW76" s="36"/>
      <c r="AX76" s="36">
        <v>43</v>
      </c>
      <c r="AY76" s="36"/>
      <c r="AZ76" s="36">
        <v>0</v>
      </c>
      <c r="BA76" s="36"/>
      <c r="BB76" s="36">
        <v>96</v>
      </c>
      <c r="BC76" s="36"/>
      <c r="BD76" s="36">
        <v>0</v>
      </c>
      <c r="BE76" s="36"/>
      <c r="BF76" s="36">
        <v>1000</v>
      </c>
      <c r="BG76" s="36"/>
      <c r="BH76" s="36">
        <v>1013</v>
      </c>
      <c r="BI76" s="36"/>
      <c r="BJ76" s="36">
        <v>456</v>
      </c>
      <c r="BK76" s="36"/>
      <c r="BL76" s="36">
        <v>539</v>
      </c>
      <c r="BM76" s="36"/>
      <c r="BN76" s="36">
        <v>758</v>
      </c>
      <c r="BO76" s="37"/>
      <c r="BP76" s="36"/>
      <c r="BQ76" s="36"/>
      <c r="BR76" s="36"/>
      <c r="BS76" s="23">
        <f t="shared" si="27"/>
        <v>0.30531125071387777</v>
      </c>
      <c r="BT76" s="24">
        <f t="shared" si="28"/>
        <v>0.91545687446626811</v>
      </c>
      <c r="BU76" s="24">
        <f t="shared" si="29"/>
        <v>0.96480804387568553</v>
      </c>
      <c r="BV76" s="24">
        <f t="shared" si="30"/>
        <v>1.2609942638623326</v>
      </c>
      <c r="BW76" s="24">
        <f t="shared" si="31"/>
        <v>0.8581518540317834</v>
      </c>
      <c r="BX76" s="25">
        <f t="shared" si="32"/>
        <v>0.11682847896440129</v>
      </c>
      <c r="BY76" s="25">
        <f t="shared" si="33"/>
        <v>0.48192428124110448</v>
      </c>
      <c r="BZ76" s="25">
        <f t="shared" si="34"/>
        <v>0.94926873857404026</v>
      </c>
      <c r="CA76" s="25">
        <f t="shared" si="35"/>
        <v>1.0181644359464628</v>
      </c>
      <c r="CB76" s="25">
        <f t="shared" si="36"/>
        <v>0.93872369065100336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3933</v>
      </c>
      <c r="G77" s="20">
        <v>1336</v>
      </c>
      <c r="H77" s="21">
        <f t="shared" si="37"/>
        <v>3610</v>
      </c>
      <c r="I77" s="22">
        <f t="shared" si="38"/>
        <v>1182</v>
      </c>
      <c r="J77" s="36">
        <v>213</v>
      </c>
      <c r="K77" s="36">
        <v>148</v>
      </c>
      <c r="L77" s="36"/>
      <c r="M77" s="36"/>
      <c r="N77" s="36"/>
      <c r="O77" s="36"/>
      <c r="P77" s="36"/>
      <c r="Q77" s="36"/>
      <c r="R77" s="36">
        <v>14</v>
      </c>
      <c r="S77" s="36">
        <v>11</v>
      </c>
      <c r="T77" s="36">
        <v>1</v>
      </c>
      <c r="U77" s="36">
        <v>0</v>
      </c>
      <c r="V77" s="36">
        <v>735</v>
      </c>
      <c r="W77" s="36">
        <v>386</v>
      </c>
      <c r="X77" s="36">
        <v>453</v>
      </c>
      <c r="Y77" s="36">
        <v>414</v>
      </c>
      <c r="Z77" s="36">
        <v>207</v>
      </c>
      <c r="AA77" s="36">
        <v>212</v>
      </c>
      <c r="AB77" s="36">
        <v>0</v>
      </c>
      <c r="AC77" s="36">
        <v>0</v>
      </c>
      <c r="AD77" s="36">
        <v>5</v>
      </c>
      <c r="AE77" s="41">
        <v>0</v>
      </c>
      <c r="AF77" s="36"/>
      <c r="AG77" s="36">
        <v>8</v>
      </c>
      <c r="AH77" s="36">
        <v>0</v>
      </c>
      <c r="AI77" s="36">
        <v>3</v>
      </c>
      <c r="AJ77" s="42">
        <v>75</v>
      </c>
      <c r="AK77" s="42"/>
      <c r="AL77" s="42">
        <v>331</v>
      </c>
      <c r="AM77" s="42">
        <v>0</v>
      </c>
      <c r="AN77" s="36">
        <v>195</v>
      </c>
      <c r="AO77" s="36"/>
      <c r="AP77" s="36">
        <v>0</v>
      </c>
      <c r="AQ77" s="36"/>
      <c r="AR77" s="36">
        <v>0</v>
      </c>
      <c r="AS77" s="36"/>
      <c r="AT77" s="36">
        <v>0</v>
      </c>
      <c r="AU77" s="36"/>
      <c r="AV77" s="36">
        <v>8</v>
      </c>
      <c r="AW77" s="36"/>
      <c r="AX77" s="36">
        <v>26</v>
      </c>
      <c r="AY77" s="36"/>
      <c r="AZ77" s="36">
        <v>0</v>
      </c>
      <c r="BA77" s="36"/>
      <c r="BB77" s="36">
        <v>18</v>
      </c>
      <c r="BC77" s="36"/>
      <c r="BD77" s="36">
        <v>0</v>
      </c>
      <c r="BE77" s="36"/>
      <c r="BF77" s="36">
        <v>20</v>
      </c>
      <c r="BG77" s="36"/>
      <c r="BH77" s="36">
        <v>311</v>
      </c>
      <c r="BI77" s="36"/>
      <c r="BJ77" s="36">
        <v>313</v>
      </c>
      <c r="BK77" s="36"/>
      <c r="BL77" s="36">
        <v>331</v>
      </c>
      <c r="BM77" s="36"/>
      <c r="BN77" s="36">
        <v>354</v>
      </c>
      <c r="BO77" s="37"/>
      <c r="BP77" s="36"/>
      <c r="BQ77" s="36"/>
      <c r="BR77" s="36"/>
      <c r="BS77" s="23">
        <f t="shared" si="27"/>
        <v>0.26671592168452163</v>
      </c>
      <c r="BT77" s="24">
        <f t="shared" si="28"/>
        <v>0.96710526315789469</v>
      </c>
      <c r="BU77" s="24">
        <f t="shared" si="29"/>
        <v>1.0156950672645739</v>
      </c>
      <c r="BV77" s="24">
        <f t="shared" si="30"/>
        <v>0.99519230769230771</v>
      </c>
      <c r="BW77" s="24">
        <f t="shared" si="31"/>
        <v>0.91787439613526567</v>
      </c>
      <c r="BX77" s="25">
        <f t="shared" si="32"/>
        <v>8.7329146656815668E-2</v>
      </c>
      <c r="BY77" s="25">
        <f t="shared" si="33"/>
        <v>0.50789473684210529</v>
      </c>
      <c r="BZ77" s="25">
        <f t="shared" si="34"/>
        <v>0.9282511210762332</v>
      </c>
      <c r="CA77" s="25">
        <f t="shared" si="35"/>
        <v>1.0192307692307692</v>
      </c>
      <c r="CB77" s="25">
        <f t="shared" si="36"/>
        <v>0.8847305389221557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7888</v>
      </c>
      <c r="G78" s="20">
        <v>2238</v>
      </c>
      <c r="H78" s="21">
        <f t="shared" si="37"/>
        <v>7209</v>
      </c>
      <c r="I78" s="22">
        <f t="shared" si="38"/>
        <v>2119</v>
      </c>
      <c r="J78" s="36">
        <v>471</v>
      </c>
      <c r="K78" s="36">
        <v>427</v>
      </c>
      <c r="L78" s="36"/>
      <c r="M78" s="36"/>
      <c r="N78" s="36"/>
      <c r="O78" s="36"/>
      <c r="P78" s="36"/>
      <c r="Q78" s="36"/>
      <c r="R78" s="36">
        <v>26</v>
      </c>
      <c r="S78" s="36">
        <v>18</v>
      </c>
      <c r="T78" s="36">
        <v>26</v>
      </c>
      <c r="U78" s="36">
        <v>20</v>
      </c>
      <c r="V78" s="36">
        <v>1428</v>
      </c>
      <c r="W78" s="36">
        <v>661</v>
      </c>
      <c r="X78" s="36">
        <v>727</v>
      </c>
      <c r="Y78" s="36">
        <v>671</v>
      </c>
      <c r="Z78" s="36">
        <v>376</v>
      </c>
      <c r="AA78" s="36">
        <v>322</v>
      </c>
      <c r="AB78" s="36">
        <v>2</v>
      </c>
      <c r="AC78" s="36"/>
      <c r="AD78" s="36">
        <v>15</v>
      </c>
      <c r="AE78" s="36"/>
      <c r="AF78" s="36"/>
      <c r="AG78" s="36"/>
      <c r="AH78" s="36"/>
      <c r="AI78" s="36"/>
      <c r="AJ78" s="36">
        <v>213</v>
      </c>
      <c r="AK78" s="36"/>
      <c r="AL78" s="36">
        <v>899</v>
      </c>
      <c r="AM78" s="36">
        <v>0</v>
      </c>
      <c r="AN78" s="36">
        <v>567</v>
      </c>
      <c r="AO78" s="36"/>
      <c r="AP78" s="36">
        <v>6</v>
      </c>
      <c r="AQ78" s="36"/>
      <c r="AR78" s="36"/>
      <c r="AS78" s="36"/>
      <c r="AT78" s="36"/>
      <c r="AU78" s="36"/>
      <c r="AV78" s="36">
        <v>58</v>
      </c>
      <c r="AW78" s="36"/>
      <c r="AX78" s="36">
        <v>51</v>
      </c>
      <c r="AY78" s="36"/>
      <c r="AZ78" s="36"/>
      <c r="BA78" s="36"/>
      <c r="BB78" s="36">
        <v>102</v>
      </c>
      <c r="BC78" s="36"/>
      <c r="BD78" s="36"/>
      <c r="BE78" s="36"/>
      <c r="BF78" s="36">
        <v>182</v>
      </c>
      <c r="BG78" s="36"/>
      <c r="BH78" s="36">
        <v>454</v>
      </c>
      <c r="BI78" s="36"/>
      <c r="BJ78" s="36">
        <v>508</v>
      </c>
      <c r="BK78" s="36"/>
      <c r="BL78" s="36">
        <v>528</v>
      </c>
      <c r="BM78" s="36"/>
      <c r="BN78" s="36">
        <v>570</v>
      </c>
      <c r="BO78" s="37"/>
      <c r="BP78" s="36"/>
      <c r="BQ78" s="36"/>
      <c r="BR78" s="36"/>
      <c r="BS78" s="23">
        <f t="shared" si="27"/>
        <v>0.28215264187866929</v>
      </c>
      <c r="BT78" s="24">
        <f t="shared" si="28"/>
        <v>0.96356275303643724</v>
      </c>
      <c r="BU78" s="24">
        <f t="shared" si="29"/>
        <v>1.0027586206896553</v>
      </c>
      <c r="BV78" s="24">
        <f t="shared" si="30"/>
        <v>1.2207792207792207</v>
      </c>
      <c r="BW78" s="24">
        <f t="shared" si="31"/>
        <v>0.91391987829614607</v>
      </c>
      <c r="BX78" s="25">
        <f t="shared" si="32"/>
        <v>8.2935420743639923E-2</v>
      </c>
      <c r="BY78" s="25">
        <f t="shared" si="33"/>
        <v>0.44601889338731443</v>
      </c>
      <c r="BZ78" s="25">
        <f t="shared" si="34"/>
        <v>0.92551724137931035</v>
      </c>
      <c r="CA78" s="25">
        <f t="shared" si="35"/>
        <v>1.0454545454545454</v>
      </c>
      <c r="CB78" s="25">
        <f t="shared" si="36"/>
        <v>0.94682752457551389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3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791752</v>
      </c>
      <c r="G79" s="27">
        <f>SUM(G4:G78)</f>
        <v>270842.84239624982</v>
      </c>
      <c r="H79" s="28">
        <f>SUM(H4:H78)</f>
        <v>761736</v>
      </c>
      <c r="I79" s="49">
        <f t="shared" ref="I79" si="39">SUM(I4:I78)</f>
        <v>233760</v>
      </c>
      <c r="J79" s="35">
        <f>SUM(J4:J78)</f>
        <v>73135</v>
      </c>
      <c r="K79" s="35">
        <f t="shared" ref="K79:R79" si="40">SUM(K4:K78)</f>
        <v>49693</v>
      </c>
      <c r="L79" s="35">
        <f t="shared" si="40"/>
        <v>905</v>
      </c>
      <c r="M79" s="35">
        <f t="shared" si="40"/>
        <v>800</v>
      </c>
      <c r="N79" s="35">
        <f t="shared" si="40"/>
        <v>278</v>
      </c>
      <c r="O79" s="35">
        <f t="shared" si="40"/>
        <v>276</v>
      </c>
      <c r="P79" s="35">
        <f t="shared" si="40"/>
        <v>11152</v>
      </c>
      <c r="Q79" s="35">
        <f t="shared" si="40"/>
        <v>758</v>
      </c>
      <c r="R79" s="35">
        <f t="shared" si="40"/>
        <v>8471</v>
      </c>
      <c r="S79" s="35">
        <f>SUM(S4:S78)</f>
        <v>2965</v>
      </c>
      <c r="T79" s="35">
        <f t="shared" ref="T79" si="41">SUM(T4:T78)</f>
        <v>1365</v>
      </c>
      <c r="U79" s="35">
        <f t="shared" ref="U79" si="42">SUM(U4:U78)</f>
        <v>956</v>
      </c>
      <c r="V79" s="35">
        <f t="shared" ref="V79" si="43">SUM(V4:V78)</f>
        <v>142617</v>
      </c>
      <c r="W79" s="35">
        <f t="shared" ref="W79" si="44">SUM(W4:W78)</f>
        <v>59286</v>
      </c>
      <c r="X79" s="35">
        <f t="shared" ref="X79" si="45">SUM(X4:X78)</f>
        <v>81426</v>
      </c>
      <c r="Y79" s="35">
        <f t="shared" ref="Y79" si="46">SUM(Y4:Y78)</f>
        <v>74244</v>
      </c>
      <c r="Z79" s="35">
        <f>SUM(Z4:Z78)</f>
        <v>40391</v>
      </c>
      <c r="AA79" s="35">
        <f t="shared" ref="AA79" si="47">SUM(AA4:AA78)</f>
        <v>36994</v>
      </c>
      <c r="AB79" s="35">
        <f t="shared" ref="AB79" si="48">SUM(AB4:AB78)</f>
        <v>264</v>
      </c>
      <c r="AC79" s="35">
        <f t="shared" ref="AC79" si="49">SUM(AC4:AC78)</f>
        <v>8</v>
      </c>
      <c r="AD79" s="35">
        <f t="shared" ref="AD79" si="50">SUM(AD4:AD78)</f>
        <v>797</v>
      </c>
      <c r="AE79" s="35">
        <f t="shared" ref="AE79" si="51">SUM(AE4:AE78)</f>
        <v>24</v>
      </c>
      <c r="AF79" s="35"/>
      <c r="AG79" s="35"/>
      <c r="AH79" s="35"/>
      <c r="AI79" s="35"/>
      <c r="AJ79" s="35">
        <f t="shared" ref="AJ79" si="52">SUM(AJ4:AJ78)</f>
        <v>7909</v>
      </c>
      <c r="AK79" s="35">
        <f t="shared" ref="AK79" si="53">SUM(AK4:AK78)</f>
        <v>0</v>
      </c>
      <c r="AL79" s="35">
        <f t="shared" ref="AL79" si="54">SUM(AL4:AL78)</f>
        <v>116472</v>
      </c>
      <c r="AM79" s="35">
        <f>SUM(AM4:AM78)</f>
        <v>381</v>
      </c>
      <c r="AN79" s="35">
        <f t="shared" ref="AN79" si="55">SUM(AN4:AN78)</f>
        <v>35374</v>
      </c>
      <c r="AO79" s="35">
        <f t="shared" ref="AO79" si="56">SUM(AO4:AO78)</f>
        <v>0</v>
      </c>
      <c r="AP79" s="35">
        <f t="shared" ref="AP79" si="57">SUM(AP4:AP78)</f>
        <v>3859</v>
      </c>
      <c r="AQ79" s="35">
        <f t="shared" ref="AQ79" si="58">SUM(AQ4:AQ78)</f>
        <v>0</v>
      </c>
      <c r="AR79" s="35">
        <f t="shared" ref="AR79" si="59">SUM(AR4:AR78)</f>
        <v>826</v>
      </c>
      <c r="AS79" s="35">
        <f t="shared" ref="AS79" si="60">SUM(AS4:AS78)</f>
        <v>0</v>
      </c>
      <c r="AT79" s="35">
        <f t="shared" ref="AT79" si="61">SUM(AT4:AT78)</f>
        <v>4688</v>
      </c>
      <c r="AU79" s="35">
        <f t="shared" ref="AU79" si="62">SUM(AU4:AU78)</f>
        <v>0</v>
      </c>
      <c r="AV79" s="35">
        <f>SUM(AV4:AV78)</f>
        <v>3662</v>
      </c>
      <c r="AW79" s="35">
        <f t="shared" ref="AW79" si="63">SUM(AW4:AW78)</f>
        <v>0</v>
      </c>
      <c r="AX79" s="35">
        <f t="shared" ref="AX79" si="64">SUM(AX4:AX78)</f>
        <v>4183</v>
      </c>
      <c r="AY79" s="35">
        <f>SUM(AY4:AY78)</f>
        <v>0</v>
      </c>
      <c r="AZ79" s="35">
        <f t="shared" ref="AZ79" si="65">SUM(AZ4:AZ78)</f>
        <v>315</v>
      </c>
      <c r="BA79" s="35">
        <f t="shared" ref="BA79" si="66">SUM(BA4:BA78)</f>
        <v>42</v>
      </c>
      <c r="BB79" s="35">
        <f t="shared" ref="BB79" si="67">SUM(BB4:BB78)</f>
        <v>6657</v>
      </c>
      <c r="BC79" s="35">
        <f t="shared" ref="BC79" si="68">SUM(BC4:BC78)</f>
        <v>0</v>
      </c>
      <c r="BD79" s="35">
        <f t="shared" ref="BD79" si="69">SUM(BD4:BD78)</f>
        <v>510</v>
      </c>
      <c r="BE79" s="35">
        <f t="shared" ref="BE79" si="70">SUM(BE4:BE78)</f>
        <v>0</v>
      </c>
      <c r="BF79" s="35">
        <f t="shared" ref="BF79" si="71">SUM(BF4:BF78)</f>
        <v>10240</v>
      </c>
      <c r="BG79" s="35">
        <f t="shared" ref="BG79" si="72">SUM(BG4:BG78)</f>
        <v>0</v>
      </c>
      <c r="BH79" s="35">
        <f>SUM(BH4:BH78)</f>
        <v>120294</v>
      </c>
      <c r="BI79" s="35">
        <f t="shared" ref="BI79" si="73">SUM(BI4:BI78)</f>
        <v>0</v>
      </c>
      <c r="BJ79" s="39">
        <f>SUM(BJ4:BJ78)</f>
        <v>38501</v>
      </c>
      <c r="BK79" s="39">
        <f t="shared" ref="BK79:BQ79" si="74">SUM(BK4:BK78)</f>
        <v>0</v>
      </c>
      <c r="BL79" s="39">
        <f t="shared" si="74"/>
        <v>30258</v>
      </c>
      <c r="BM79" s="39">
        <f t="shared" si="74"/>
        <v>0</v>
      </c>
      <c r="BN79" s="39">
        <f>SUM(BN4:BN78)</f>
        <v>9556</v>
      </c>
      <c r="BO79" s="39">
        <f>SUM(BO4:BO78)</f>
        <v>0</v>
      </c>
      <c r="BP79" s="39">
        <f t="shared" si="74"/>
        <v>448</v>
      </c>
      <c r="BQ79" s="39">
        <f t="shared" si="74"/>
        <v>0</v>
      </c>
      <c r="BR79" s="39">
        <f>SUM(BR4:BR78)</f>
        <v>7016</v>
      </c>
      <c r="BS79" s="29">
        <f t="shared" si="27"/>
        <v>0.32850128211652296</v>
      </c>
      <c r="BT79" s="30">
        <f t="shared" si="28"/>
        <v>0.9605132004310345</v>
      </c>
      <c r="BU79" s="30">
        <f t="shared" si="29"/>
        <v>1.0292756920743269</v>
      </c>
      <c r="BV79" s="30">
        <f t="shared" si="30"/>
        <v>1.1541604754829122</v>
      </c>
      <c r="BW79" s="30">
        <f t="shared" si="31"/>
        <v>0.96208913902333049</v>
      </c>
      <c r="BX79" s="31">
        <f t="shared" si="32"/>
        <v>0.1008098077385845</v>
      </c>
      <c r="BY79" s="31">
        <f t="shared" si="33"/>
        <v>0.39928609913793106</v>
      </c>
      <c r="BZ79" s="31">
        <f t="shared" si="34"/>
        <v>0.93849070913917332</v>
      </c>
      <c r="CA79" s="31">
        <f t="shared" si="35"/>
        <v>1.0570922391130415</v>
      </c>
      <c r="CB79" s="31">
        <f t="shared" si="36"/>
        <v>0.86308354295737044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3">
      <c r="A81" s="62" t="s">
        <v>134</v>
      </c>
      <c r="B81" s="62"/>
      <c r="C81" s="62"/>
      <c r="D81" s="62"/>
      <c r="E81" s="62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3">
      <c r="A82" t="s">
        <v>106</v>
      </c>
    </row>
    <row r="83" spans="1:73" x14ac:dyDescent="0.3">
      <c r="A83" s="52" t="s">
        <v>79</v>
      </c>
      <c r="B83" s="52"/>
      <c r="C83" s="52"/>
      <c r="D83" s="52"/>
      <c r="E83" s="52"/>
      <c r="F83" s="52"/>
      <c r="G83" s="52"/>
      <c r="H83" s="9"/>
    </row>
    <row r="84" spans="1:73" x14ac:dyDescent="0.3">
      <c r="A84" s="51" t="s">
        <v>97</v>
      </c>
      <c r="B84" s="51"/>
      <c r="C84" s="51"/>
      <c r="D84" s="51"/>
      <c r="E84" s="51"/>
      <c r="F84" s="51"/>
      <c r="G84" s="51"/>
      <c r="H84" s="9"/>
    </row>
    <row r="85" spans="1:73" x14ac:dyDescent="0.3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</row>
    <row r="86" spans="1:73" x14ac:dyDescent="0.3">
      <c r="A86" s="9" t="s">
        <v>98</v>
      </c>
      <c r="B86" s="9"/>
      <c r="C86" s="9"/>
      <c r="D86" s="9"/>
    </row>
    <row r="87" spans="1:73" x14ac:dyDescent="0.3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</row>
    <row r="88" spans="1:73" x14ac:dyDescent="0.3">
      <c r="A88" t="s">
        <v>111</v>
      </c>
    </row>
    <row r="90" spans="1:73" x14ac:dyDescent="0.3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2021-06-28T21:41:43Z</dcterms:modified>
</cp:coreProperties>
</file>