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aogoes\Documents\VACINA COVID\"/>
    </mc:Choice>
  </mc:AlternateContent>
  <xr:revisionPtr revIDLastSave="0" documentId="8_{B4FFED4F-410E-4430-8606-8C1F09EBFD71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F79" i="4" l="1"/>
  <c r="G79" i="4" l="1"/>
  <c r="AF79" i="4" l="1"/>
  <c r="AG79" i="4"/>
  <c r="AH79" i="4"/>
  <c r="AI79" i="4"/>
  <c r="AE79" i="4"/>
  <c r="H6" i="4" l="1"/>
  <c r="BR79" i="4"/>
  <c r="BQ7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X4" i="4" s="1"/>
  <c r="H5" i="4"/>
  <c r="H7" i="4"/>
  <c r="H8" i="4"/>
  <c r="H9" i="4"/>
  <c r="BW9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<sst xmlns="http://schemas.openxmlformats.org/spreadsheetml/2006/main" count="202" uniqueCount="135">
  <si>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</si>
  <si>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</si>
  <si>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</si>
  <si>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</si>
  <si>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</si>
  <si>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</si>
  <si>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</si>
  <si>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</si>
  <si>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</si>
  <si>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</si>
  <si>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</si>
  <si>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</si>
  <si>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</si>
  <si>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</si>
  <si>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</si>
  <si>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</si>
  <si>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</si>
  <si>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</si>
  <si>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</si>
  <si>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</si>
  <si>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</si>
  <si>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</si>
  <si>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</si>
  <si>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</si>
  <si>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</si>
  <si>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</si>
  <si>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</si>
  <si>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</si>
  <si>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</si>
  <si>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</si>
  <si>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</si>
  <si>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</si>
  <si>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</si>
  <si>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</si>
  <si>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</si>
  <si>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</si>
  <si>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</si>
  <si>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</si>
  <si>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</si>
  <si>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</si>
  <si>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</si>
  <si>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</si>
  <si>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</si>
  <si>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</si>
  <si>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</si>
  <si>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</si>
  <si>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</si>
  <si>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</si>
  <si>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</si>
  <si>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</si>
  <si>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</si>
  <si>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</si>
  <si>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</si>
  <si>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</si>
  <si>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</si>
  <si>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</si>
  <si>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</si>
  <si>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</si>
  <si>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</si>
  <si>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</si>
  <si>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</si>
  <si>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</si>
  <si>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</si>
  <si>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</si>
  <si>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</si>
  <si>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</si>
  <si>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</si>
  <si>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</si>
  <si>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</si>
  <si>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</si>
  <si>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</si>
  <si>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</si>
  <si>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</si>
  <si>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</si>
  <si>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</si>
  <si>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</si>
  <si>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</si>
  <si>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</si>
  <si>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</si>
  <si>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</si>
  <si>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</si>
  <si>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</si>
  <si>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</si>
  <si>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</si>
  <si>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</si>
  <si>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</si>
  <si>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</si>
  <si>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</si>
  <si>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</si>
  <si>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</si>
  <si>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</si>
  <si>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</si>
  <si>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</si>
  <si>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</si>
  <si>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</si>
  <si>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</si>
  <si>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</si>
  <si>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</si>
  <si>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</si>
  <si>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</si>
  <si>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</si>
  <si>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</si>
  <si>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</si>
  <si>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</si>
  <si>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</si>
  <si>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</si>
  <si>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</si>
  <si>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</si>
  <si>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</si>
  <si>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</si>
  <si>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</si>
  <si>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</si>
  <si>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</si>
  <si>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</si>
  <si>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</si>
  <si>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</si>
  <si>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</si>
  <si>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</si>
  <si>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</si>
  <si>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</si>
  <si>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</si>
  <si>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</si>
  <si>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</si>
  <si>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</si>
  <si>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</si>
  <si>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</si>
  <si>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</si>
  <si>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</si>
  <si>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</si>
  <si>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</si>
  <si>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</si>
  <si>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</si>
  <si>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</si>
  <si>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</si>
  <si>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03.07.2021)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</si>
</sst>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wrapText="1"/>
    </xf>
    <xf numFmtId="3" fontId="9" fillId="9" borderId="1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0"/>
  <sheetViews>
    <sheetView tabSelected="1" topLeftCell="A64" zoomScale="80" zoomScaleNormal="80" workbookViewId="0">
      <pane xSplit="1" topLeftCell="B1" activePane="topRight" state="frozen"/>
      <selection pane="topRight" activeCell="A81" sqref="A81:E81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3.7109375" customWidth="1"/>
    <col min="8" max="8" width="11.7109375" bestFit="1" customWidth="1"/>
    <col min="9" max="9" width="16.85546875" customWidth="1"/>
    <col min="10" max="10" width="7.42578125" style="34" bestFit="1" customWidth="1"/>
    <col min="11" max="11" width="7.85546875" style="34" bestFit="1" customWidth="1"/>
    <col min="12" max="12" width="6.7109375" style="34" customWidth="1"/>
    <col min="13" max="13" width="7.285156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4062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5546875" style="34" bestFit="1" customWidth="1"/>
    <col min="39" max="53" width="6" style="34" bestFit="1" customWidth="1"/>
    <col min="54" max="55" width="7.85546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7109375" style="34" bestFit="1" customWidth="1"/>
    <col min="61" max="61" width="5.85546875" style="34" bestFit="1" customWidth="1"/>
    <col min="62" max="62" width="8.5703125" style="34" customWidth="1"/>
    <col min="63" max="63" width="5.85546875" style="34" customWidth="1"/>
    <col min="64" max="64" width="7" style="34" bestFit="1" customWidth="1"/>
    <col min="65" max="68" width="5.85546875" style="34" customWidth="1"/>
    <col min="69" max="69" width="20.42578125" style="34" customWidth="1"/>
    <col min="70" max="70" width="21.28515625" style="34" customWidth="1"/>
    <col min="71" max="71" width="12.140625" style="1" bestFit="1" customWidth="1"/>
    <col min="72" max="72" width="10.140625" style="1" bestFit="1" customWidth="1"/>
    <col min="73" max="73" width="12.140625" style="1" customWidth="1"/>
    <col min="74" max="74" width="13.28515625" style="1" customWidth="1"/>
    <col min="75" max="75" width="12" style="1" customWidth="1"/>
    <col min="76" max="76" width="10.85546875" customWidth="1"/>
    <col min="77" max="78" width="10.28515625" bestFit="1" customWidth="1"/>
    <col min="79" max="79" width="10.7109375" bestFit="1" customWidth="1"/>
    <col min="80" max="80" width="12.28515625" customWidth="1"/>
    <col min="81" max="92" width="9.140625" style="4"/>
  </cols>
  <sheetData>
    <row r="1" spans="1:92" x14ac:dyDescent="0.25">
      <c r="A1" s="53" t="s">
        <v>2</v>
      </c>
      <c r="B1" s="55" t="s">
        <v>99</v>
      </c>
      <c r="C1" s="55"/>
      <c r="D1" s="55"/>
      <c r="E1" s="55"/>
      <c r="F1" s="54" t="s">
        <v>90</v>
      </c>
      <c r="G1" s="54"/>
      <c r="H1" s="54" t="s">
        <v>91</v>
      </c>
      <c r="I1" s="56"/>
      <c r="J1" s="61" t="s">
        <v>102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59" t="s">
        <v>101</v>
      </c>
      <c r="BT1" s="60"/>
      <c r="BU1" s="60"/>
      <c r="BV1" s="60"/>
      <c r="BW1" s="60"/>
      <c r="BX1" s="60"/>
      <c r="BY1" s="60"/>
      <c r="BZ1" s="60"/>
      <c r="CA1" s="60"/>
      <c r="CB1" s="60"/>
    </row>
    <row r="2" spans="1:92" ht="81" customHeight="1" x14ac:dyDescent="0.25">
      <c r="A2" s="53"/>
      <c r="B2" s="55"/>
      <c r="C2" s="55"/>
      <c r="D2" s="55"/>
      <c r="E2" s="55"/>
      <c r="F2" s="54"/>
      <c r="G2" s="54"/>
      <c r="H2" s="54"/>
      <c r="I2" s="56"/>
      <c r="J2" s="49" t="s">
        <v>86</v>
      </c>
      <c r="K2" s="49"/>
      <c r="L2" s="49" t="s">
        <v>0</v>
      </c>
      <c r="M2" s="49"/>
      <c r="N2" s="49" t="s">
        <v>89</v>
      </c>
      <c r="O2" s="49"/>
      <c r="P2" s="49" t="s">
        <v>107</v>
      </c>
      <c r="Q2" s="49"/>
      <c r="R2" s="49" t="s">
        <v>110</v>
      </c>
      <c r="S2" s="49"/>
      <c r="T2" s="49" t="s">
        <v>109</v>
      </c>
      <c r="U2" s="49"/>
      <c r="V2" s="61" t="s">
        <v>83</v>
      </c>
      <c r="W2" s="61"/>
      <c r="X2" s="61" t="s">
        <v>84</v>
      </c>
      <c r="Y2" s="61"/>
      <c r="Z2" s="61" t="s">
        <v>85</v>
      </c>
      <c r="AA2" s="61"/>
      <c r="AB2" s="49" t="s">
        <v>114</v>
      </c>
      <c r="AC2" s="49"/>
      <c r="AD2" s="49" t="s">
        <v>112</v>
      </c>
      <c r="AE2" s="49"/>
      <c r="AF2" s="49" t="s">
        <v>130</v>
      </c>
      <c r="AG2" s="49"/>
      <c r="AH2" s="49" t="s">
        <v>131</v>
      </c>
      <c r="AI2" s="49"/>
      <c r="AJ2" s="49" t="s">
        <v>113</v>
      </c>
      <c r="AK2" s="49"/>
      <c r="AL2" s="49" t="s">
        <v>120</v>
      </c>
      <c r="AM2" s="49"/>
      <c r="AN2" s="49" t="s">
        <v>123</v>
      </c>
      <c r="AO2" s="49"/>
      <c r="AP2" s="49" t="s">
        <v>124</v>
      </c>
      <c r="AQ2" s="49"/>
      <c r="AR2" s="49" t="s">
        <v>115</v>
      </c>
      <c r="AS2" s="49"/>
      <c r="AT2" s="49" t="s">
        <v>116</v>
      </c>
      <c r="AU2" s="49"/>
      <c r="AV2" s="49" t="s">
        <v>119</v>
      </c>
      <c r="AW2" s="49"/>
      <c r="AX2" s="49" t="s">
        <v>117</v>
      </c>
      <c r="AY2" s="49"/>
      <c r="AZ2" s="49" t="s">
        <v>108</v>
      </c>
      <c r="BA2" s="49"/>
      <c r="BB2" s="49" t="s">
        <v>121</v>
      </c>
      <c r="BC2" s="49"/>
      <c r="BD2" s="49" t="s">
        <v>125</v>
      </c>
      <c r="BE2" s="49"/>
      <c r="BF2" s="49" t="s">
        <v>126</v>
      </c>
      <c r="BG2" s="49"/>
      <c r="BH2" s="49" t="s">
        <v>122</v>
      </c>
      <c r="BI2" s="49"/>
      <c r="BJ2" s="49" t="s">
        <v>127</v>
      </c>
      <c r="BK2" s="49"/>
      <c r="BL2" s="49" t="s">
        <v>128</v>
      </c>
      <c r="BM2" s="49"/>
      <c r="BN2" s="49" t="s">
        <v>129</v>
      </c>
      <c r="BO2" s="49"/>
      <c r="BP2" s="50" t="s">
        <v>118</v>
      </c>
      <c r="BQ2" s="51"/>
      <c r="BR2" s="43" t="s">
        <v>132</v>
      </c>
      <c r="BS2" s="57" t="s">
        <v>94</v>
      </c>
      <c r="BT2" s="58"/>
      <c r="BU2" s="58"/>
      <c r="BV2" s="58"/>
      <c r="BW2" s="58"/>
      <c r="BX2" s="48" t="s">
        <v>95</v>
      </c>
      <c r="BY2" s="48"/>
      <c r="BZ2" s="48"/>
      <c r="CA2" s="48"/>
      <c r="CB2" s="48"/>
    </row>
    <row r="3" spans="1:92" s="13" customFormat="1" ht="24" x14ac:dyDescent="0.25">
      <c r="A3" s="53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88</v>
      </c>
      <c r="AH3" s="43" t="s">
        <v>87</v>
      </c>
      <c r="AI3" s="43" t="s">
        <v>88</v>
      </c>
      <c r="AJ3" s="43" t="s">
        <v>87</v>
      </c>
      <c r="AK3" s="43" t="s">
        <v>88</v>
      </c>
      <c r="AL3" s="43" t="s">
        <v>87</v>
      </c>
      <c r="AM3" s="43" t="s">
        <v>88</v>
      </c>
      <c r="AN3" s="43" t="s">
        <v>87</v>
      </c>
      <c r="AO3" s="43" t="s">
        <v>88</v>
      </c>
      <c r="AP3" s="43" t="s">
        <v>87</v>
      </c>
      <c r="AQ3" s="43" t="s">
        <v>88</v>
      </c>
      <c r="AR3" s="43" t="s">
        <v>87</v>
      </c>
      <c r="AS3" s="43" t="s">
        <v>88</v>
      </c>
      <c r="AT3" s="43" t="s">
        <v>87</v>
      </c>
      <c r="AU3" s="43" t="s">
        <v>88</v>
      </c>
      <c r="AV3" s="43" t="s">
        <v>87</v>
      </c>
      <c r="AW3" s="43" t="s">
        <v>88</v>
      </c>
      <c r="AX3" s="43" t="s">
        <v>87</v>
      </c>
      <c r="AY3" s="43" t="s">
        <v>88</v>
      </c>
      <c r="AZ3" s="43" t="s">
        <v>87</v>
      </c>
      <c r="BA3" s="43" t="s">
        <v>88</v>
      </c>
      <c r="BB3" s="43" t="s">
        <v>87</v>
      </c>
      <c r="BC3" s="43" t="s">
        <v>88</v>
      </c>
      <c r="BD3" s="43" t="s">
        <v>87</v>
      </c>
      <c r="BE3" s="43" t="s">
        <v>88</v>
      </c>
      <c r="BF3" s="43" t="s">
        <v>87</v>
      </c>
      <c r="BG3" s="43" t="s">
        <v>88</v>
      </c>
      <c r="BH3" s="43" t="s">
        <v>87</v>
      </c>
      <c r="BI3" s="43" t="s">
        <v>88</v>
      </c>
      <c r="BJ3" s="43" t="s">
        <v>87</v>
      </c>
      <c r="BK3" s="43" t="s">
        <v>88</v>
      </c>
      <c r="BL3" s="43" t="s">
        <v>87</v>
      </c>
      <c r="BM3" s="43" t="s">
        <v>88</v>
      </c>
      <c r="BN3" s="43" t="s">
        <v>87</v>
      </c>
      <c r="BO3" s="43" t="s">
        <v>88</v>
      </c>
      <c r="BP3" s="43" t="s">
        <v>87</v>
      </c>
      <c r="BQ3" s="43" t="s">
        <v>88</v>
      </c>
      <c r="BR3" s="41" t="s">
        <v>133</v>
      </c>
      <c r="BS3" s="40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25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1062</v>
      </c>
      <c r="G4" s="20">
        <v>546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46">
        <v>66</v>
      </c>
      <c r="K4" s="46">
        <v>63</v>
      </c>
      <c r="L4" s="35"/>
      <c r="M4" s="35"/>
      <c r="N4" s="35"/>
      <c r="O4" s="35"/>
      <c r="P4" s="35">
        <v>182</v>
      </c>
      <c r="Q4" s="35"/>
      <c r="R4" s="46">
        <v>27</v>
      </c>
      <c r="S4" s="46">
        <v>12</v>
      </c>
      <c r="T4" s="46">
        <v>0</v>
      </c>
      <c r="U4" s="46">
        <v>0</v>
      </c>
      <c r="V4" s="46">
        <v>140</v>
      </c>
      <c r="W4" s="46">
        <v>40</v>
      </c>
      <c r="X4" s="46">
        <v>99</v>
      </c>
      <c r="Y4" s="46">
        <v>94</v>
      </c>
      <c r="Z4" s="46">
        <v>42</v>
      </c>
      <c r="AA4" s="46">
        <v>40</v>
      </c>
      <c r="AB4" s="46"/>
      <c r="AC4" s="46"/>
      <c r="AD4" s="46"/>
      <c r="AE4" s="46"/>
      <c r="AF4" s="46"/>
      <c r="AG4" s="46"/>
      <c r="AH4" s="46"/>
      <c r="AI4" s="46"/>
      <c r="AJ4" s="46">
        <v>21</v>
      </c>
      <c r="AK4" s="46"/>
      <c r="AL4" s="46">
        <v>177</v>
      </c>
      <c r="AM4" s="46">
        <v>0</v>
      </c>
      <c r="AN4" s="46">
        <v>44</v>
      </c>
      <c r="AO4" s="46"/>
      <c r="AP4" s="46"/>
      <c r="AQ4" s="46"/>
      <c r="AR4" s="46">
        <v>1</v>
      </c>
      <c r="AS4" s="46"/>
      <c r="AT4" s="46"/>
      <c r="AU4" s="46"/>
      <c r="AV4" s="46"/>
      <c r="AW4" s="46"/>
      <c r="AX4" s="46">
        <v>18</v>
      </c>
      <c r="AY4" s="46"/>
      <c r="AZ4" s="46"/>
      <c r="BA4" s="46"/>
      <c r="BB4" s="46"/>
      <c r="BC4" s="46"/>
      <c r="BD4" s="46"/>
      <c r="BE4" s="46"/>
      <c r="BF4" s="46">
        <v>2</v>
      </c>
      <c r="BG4" s="46"/>
      <c r="BH4" s="46">
        <v>34</v>
      </c>
      <c r="BI4" s="46"/>
      <c r="BJ4" s="46">
        <v>34</v>
      </c>
      <c r="BK4" s="46"/>
      <c r="BL4" s="46">
        <v>39</v>
      </c>
      <c r="BM4" s="46"/>
      <c r="BN4" s="46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0.91337099811676081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0.45604395604395603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25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7963</v>
      </c>
      <c r="G5" s="20">
        <v>3564.14</v>
      </c>
      <c r="H5" s="21">
        <f t="shared" ref="H5:H68" si="8">J5+L5+N5+V5+X5+Z5+P5+AZ5+R5+T5+AX5+AB5+AD5+AJ5+AL5+AN5+AR5+AT5+BH5+AV5+BB5+AP5+BD5+BF5+BJ5+BL5++BP5+BN5+AF5+AH5+BR5</f>
        <v>7589</v>
      </c>
      <c r="I5" s="22">
        <f t="shared" ref="I5:I68" si="9">K5+M5+O5+W5+Y5+AA5+Q5+BA5+AY5+S5+U5+AS5+AU5+AW5+BC5+AC5+AE5+AK5+AM5+AO5+AQ5+BE5+BG5+BK5+BI5+BM5+BR5+AG5+AI5</f>
        <v>2427</v>
      </c>
      <c r="J5" s="46">
        <v>469</v>
      </c>
      <c r="K5" s="46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46">
        <v>24</v>
      </c>
      <c r="S5" s="46">
        <v>16</v>
      </c>
      <c r="T5" s="46">
        <v>13</v>
      </c>
      <c r="U5" s="46">
        <v>2</v>
      </c>
      <c r="V5" s="46">
        <v>1409</v>
      </c>
      <c r="W5" s="46">
        <v>769</v>
      </c>
      <c r="X5" s="46">
        <v>861</v>
      </c>
      <c r="Y5" s="46">
        <v>818</v>
      </c>
      <c r="Z5" s="46">
        <v>485</v>
      </c>
      <c r="AA5" s="46">
        <v>418</v>
      </c>
      <c r="AB5" s="46">
        <v>6</v>
      </c>
      <c r="AC5" s="46"/>
      <c r="AD5" s="46">
        <v>12</v>
      </c>
      <c r="AE5" s="46">
        <v>3</v>
      </c>
      <c r="AF5" s="46">
        <v>20</v>
      </c>
      <c r="AG5" s="46"/>
      <c r="AH5" s="46">
        <v>5</v>
      </c>
      <c r="AI5" s="46"/>
      <c r="AJ5" s="46">
        <v>39</v>
      </c>
      <c r="AK5" s="46"/>
      <c r="AL5" s="46">
        <v>568</v>
      </c>
      <c r="AM5" s="46">
        <v>1</v>
      </c>
      <c r="AN5" s="46">
        <v>800</v>
      </c>
      <c r="AO5" s="46"/>
      <c r="AP5" s="46"/>
      <c r="AQ5" s="46"/>
      <c r="AR5" s="46"/>
      <c r="AS5" s="46"/>
      <c r="AT5" s="46"/>
      <c r="AU5" s="46"/>
      <c r="AV5" s="46">
        <v>42</v>
      </c>
      <c r="AW5" s="46"/>
      <c r="AX5" s="46">
        <v>47</v>
      </c>
      <c r="AY5" s="46"/>
      <c r="AZ5" s="46"/>
      <c r="BA5" s="46"/>
      <c r="BB5" s="46">
        <v>65</v>
      </c>
      <c r="BC5" s="46"/>
      <c r="BD5" s="46"/>
      <c r="BE5" s="46"/>
      <c r="BF5" s="46">
        <v>105</v>
      </c>
      <c r="BG5" s="46"/>
      <c r="BH5" s="46">
        <v>487</v>
      </c>
      <c r="BI5" s="46"/>
      <c r="BJ5" s="46">
        <v>625</v>
      </c>
      <c r="BK5" s="46"/>
      <c r="BL5" s="46">
        <v>688</v>
      </c>
      <c r="BM5" s="46"/>
      <c r="BN5" s="46">
        <v>642</v>
      </c>
      <c r="BO5" s="36"/>
      <c r="BP5" s="35"/>
      <c r="BQ5" s="35"/>
      <c r="BR5" s="35"/>
      <c r="BS5" s="23">
        <f t="shared" si="0"/>
        <v>0.35002998016696646</v>
      </c>
      <c r="BT5" s="24">
        <f t="shared" si="1"/>
        <v>0.91315618924173692</v>
      </c>
      <c r="BU5" s="24">
        <f t="shared" si="2"/>
        <v>0.92381974248927035</v>
      </c>
      <c r="BV5" s="24">
        <f t="shared" si="3"/>
        <v>1.0083160083160083</v>
      </c>
      <c r="BW5" s="24">
        <f t="shared" ref="BW5:BW35" si="10">H5/F5</f>
        <v>0.9530327765917368</v>
      </c>
      <c r="BX5" s="25">
        <f t="shared" ref="BX5:BX35" si="11">I5/B5</f>
        <v>0.11194133111941332</v>
      </c>
      <c r="BY5" s="25">
        <f t="shared" si="4"/>
        <v>0.49837977965003238</v>
      </c>
      <c r="BZ5" s="25">
        <f t="shared" si="5"/>
        <v>0.87768240343347637</v>
      </c>
      <c r="CA5" s="25">
        <f t="shared" si="6"/>
        <v>0.86902286902286907</v>
      </c>
      <c r="CB5" s="25">
        <f t="shared" si="7"/>
        <v>0.68094968211125262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25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280739</v>
      </c>
      <c r="G6" s="20">
        <v>111160</v>
      </c>
      <c r="H6" s="21">
        <f>J6+L6+N6+V6+X6+Z6+P6+AZ6+R6+T6+AX6+AB6+AD6+AJ6+AL6+AN6+AR6+AT6+BH6+AV6+BB6+AP6+BD6+BF6+BJ6+BL6++BP6+BN6+AF6+AH6+BR6</f>
        <v>269816</v>
      </c>
      <c r="I6" s="22">
        <f t="shared" si="9"/>
        <v>78781</v>
      </c>
      <c r="J6" s="37">
        <v>36860</v>
      </c>
      <c r="K6" s="37">
        <v>22076</v>
      </c>
      <c r="L6" s="35">
        <v>349</v>
      </c>
      <c r="M6" s="35">
        <v>339</v>
      </c>
      <c r="N6" s="35"/>
      <c r="O6" s="35"/>
      <c r="P6" s="35">
        <v>203</v>
      </c>
      <c r="Q6" s="35">
        <v>121</v>
      </c>
      <c r="R6" s="35">
        <v>4818</v>
      </c>
      <c r="S6" s="35">
        <v>1600</v>
      </c>
      <c r="T6" s="35">
        <v>374</v>
      </c>
      <c r="U6" s="35">
        <v>273</v>
      </c>
      <c r="V6" s="35">
        <v>47134</v>
      </c>
      <c r="W6" s="35">
        <v>16376</v>
      </c>
      <c r="X6" s="35">
        <v>25283</v>
      </c>
      <c r="Y6" s="35">
        <v>22847</v>
      </c>
      <c r="Z6" s="35">
        <v>11961</v>
      </c>
      <c r="AA6" s="35">
        <v>11175</v>
      </c>
      <c r="AB6" s="35"/>
      <c r="AC6" s="35"/>
      <c r="AD6" s="35"/>
      <c r="AE6" s="35"/>
      <c r="AF6" s="35">
        <v>1517</v>
      </c>
      <c r="AG6" s="35">
        <v>7</v>
      </c>
      <c r="AH6" s="35"/>
      <c r="AI6" s="35"/>
      <c r="AJ6" s="35">
        <v>36919</v>
      </c>
      <c r="AK6" s="35"/>
      <c r="AL6" s="35">
        <v>0</v>
      </c>
      <c r="AM6" s="35">
        <v>45</v>
      </c>
      <c r="AN6" s="35">
        <v>9009</v>
      </c>
      <c r="AO6" s="35"/>
      <c r="AP6" s="35"/>
      <c r="AQ6" s="35"/>
      <c r="AR6" s="35">
        <v>284</v>
      </c>
      <c r="AS6" s="35"/>
      <c r="AT6" s="35">
        <v>630</v>
      </c>
      <c r="AU6" s="35"/>
      <c r="AV6" s="35">
        <v>1215</v>
      </c>
      <c r="AW6" s="35"/>
      <c r="AX6" s="35">
        <v>821</v>
      </c>
      <c r="AY6" s="35"/>
      <c r="AZ6" s="35">
        <v>275</v>
      </c>
      <c r="BA6" s="35">
        <v>42</v>
      </c>
      <c r="BB6" s="35"/>
      <c r="BC6" s="35"/>
      <c r="BD6" s="35"/>
      <c r="BE6" s="35"/>
      <c r="BF6" s="35"/>
      <c r="BG6" s="35"/>
      <c r="BH6" s="35">
        <v>87835</v>
      </c>
      <c r="BI6" s="35"/>
      <c r="BJ6" s="35"/>
      <c r="BK6" s="35"/>
      <c r="BL6" s="35"/>
      <c r="BM6" s="35"/>
      <c r="BN6" s="35"/>
      <c r="BO6" s="36"/>
      <c r="BP6" s="36">
        <v>449</v>
      </c>
      <c r="BQ6" s="36"/>
      <c r="BR6" s="35">
        <v>3880</v>
      </c>
      <c r="BS6" s="23">
        <f t="shared" si="0"/>
        <v>0.405794485853682</v>
      </c>
      <c r="BT6" s="24">
        <f t="shared" si="1"/>
        <v>0.98495423580056007</v>
      </c>
      <c r="BU6" s="24">
        <f t="shared" si="2"/>
        <v>1.0474355787554892</v>
      </c>
      <c r="BV6" s="24">
        <f t="shared" si="3"/>
        <v>1.1785397576115872</v>
      </c>
      <c r="BW6" s="24">
        <f t="shared" si="10"/>
        <v>0.96109197510855282</v>
      </c>
      <c r="BX6" s="25">
        <f t="shared" si="11"/>
        <v>0.11848406095279347</v>
      </c>
      <c r="BY6" s="25">
        <f t="shared" si="4"/>
        <v>0.34220754795837338</v>
      </c>
      <c r="BZ6" s="25">
        <f t="shared" si="5"/>
        <v>0.94651586709752256</v>
      </c>
      <c r="CA6" s="25">
        <f t="shared" si="6"/>
        <v>1.1010937038131836</v>
      </c>
      <c r="CB6" s="25">
        <f t="shared" si="7"/>
        <v>0.70871716444764299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25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3291</v>
      </c>
      <c r="G7" s="20">
        <v>1251.7957871219605</v>
      </c>
      <c r="H7" s="21">
        <f t="shared" si="8"/>
        <v>3136</v>
      </c>
      <c r="I7" s="22">
        <f t="shared" si="9"/>
        <v>1089</v>
      </c>
      <c r="J7" s="35">
        <v>171</v>
      </c>
      <c r="K7" s="35">
        <v>162</v>
      </c>
      <c r="L7" s="35"/>
      <c r="M7" s="35"/>
      <c r="N7" s="35"/>
      <c r="O7" s="35"/>
      <c r="P7" s="35"/>
      <c r="Q7" s="35"/>
      <c r="R7" s="46">
        <v>12</v>
      </c>
      <c r="S7" s="46">
        <v>0</v>
      </c>
      <c r="T7" s="46">
        <v>10</v>
      </c>
      <c r="U7" s="46">
        <v>9</v>
      </c>
      <c r="V7" s="46">
        <v>641</v>
      </c>
      <c r="W7" s="46">
        <v>229</v>
      </c>
      <c r="X7" s="46">
        <v>466</v>
      </c>
      <c r="Y7" s="46">
        <v>466</v>
      </c>
      <c r="Z7" s="46">
        <v>211</v>
      </c>
      <c r="AA7" s="46">
        <v>211</v>
      </c>
      <c r="AB7" s="46">
        <v>2</v>
      </c>
      <c r="AC7" s="46">
        <v>0</v>
      </c>
      <c r="AD7" s="46">
        <v>2</v>
      </c>
      <c r="AE7" s="46">
        <v>0</v>
      </c>
      <c r="AF7" s="46">
        <v>24</v>
      </c>
      <c r="AG7" s="46">
        <v>0</v>
      </c>
      <c r="AH7" s="46">
        <v>2</v>
      </c>
      <c r="AI7" s="46">
        <v>0</v>
      </c>
      <c r="AJ7" s="46">
        <v>111</v>
      </c>
      <c r="AK7" s="46"/>
      <c r="AL7" s="46">
        <v>377</v>
      </c>
      <c r="AM7" s="46">
        <v>12</v>
      </c>
      <c r="AN7" s="46">
        <v>204</v>
      </c>
      <c r="AO7" s="46"/>
      <c r="AP7" s="46">
        <v>0</v>
      </c>
      <c r="AQ7" s="46"/>
      <c r="AR7" s="46">
        <v>0</v>
      </c>
      <c r="AS7" s="46"/>
      <c r="AT7" s="46">
        <v>0</v>
      </c>
      <c r="AU7" s="46"/>
      <c r="AV7" s="46">
        <v>12</v>
      </c>
      <c r="AW7" s="46"/>
      <c r="AX7" s="46">
        <v>12</v>
      </c>
      <c r="AY7" s="46"/>
      <c r="AZ7" s="46">
        <v>0</v>
      </c>
      <c r="BA7" s="46"/>
      <c r="BB7" s="46">
        <v>36</v>
      </c>
      <c r="BC7" s="46"/>
      <c r="BD7" s="46">
        <v>0</v>
      </c>
      <c r="BE7" s="46"/>
      <c r="BF7" s="46">
        <v>30</v>
      </c>
      <c r="BG7" s="46"/>
      <c r="BH7" s="46">
        <v>272</v>
      </c>
      <c r="BI7" s="46"/>
      <c r="BJ7" s="46">
        <v>311</v>
      </c>
      <c r="BK7" s="46"/>
      <c r="BL7" s="46">
        <v>230</v>
      </c>
      <c r="BM7" s="46"/>
      <c r="BN7" s="46">
        <v>0</v>
      </c>
      <c r="BO7" s="36"/>
      <c r="BP7" s="35"/>
      <c r="BQ7" s="35"/>
      <c r="BR7" s="35"/>
      <c r="BS7" s="23">
        <f t="shared" si="0"/>
        <v>0.31527093596059114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0.95290185353995749</v>
      </c>
      <c r="BX7" s="25">
        <f t="shared" si="11"/>
        <v>0.10948024530009048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0.86995020370195608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25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6445.4</v>
      </c>
      <c r="G8" s="20">
        <v>1971</v>
      </c>
      <c r="H8" s="21">
        <f t="shared" si="8"/>
        <v>6099</v>
      </c>
      <c r="I8" s="22">
        <f t="shared" si="9"/>
        <v>1535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1026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5"/>
      <c r="AF8" s="35">
        <v>13</v>
      </c>
      <c r="AG8" s="35"/>
      <c r="AH8" s="35">
        <v>1</v>
      </c>
      <c r="AI8" s="35"/>
      <c r="AJ8" s="35">
        <v>124</v>
      </c>
      <c r="AK8" s="35"/>
      <c r="AL8" s="35">
        <v>673</v>
      </c>
      <c r="AM8" s="35">
        <v>1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438</v>
      </c>
      <c r="BI8" s="35"/>
      <c r="BJ8" s="35">
        <v>607</v>
      </c>
      <c r="BK8" s="35"/>
      <c r="BL8" s="35">
        <v>549</v>
      </c>
      <c r="BM8" s="35"/>
      <c r="BN8" s="35">
        <v>343</v>
      </c>
      <c r="BO8" s="35"/>
      <c r="BP8" s="35"/>
      <c r="BQ8" s="35"/>
      <c r="BR8" s="35"/>
      <c r="BS8" s="23">
        <f t="shared" si="0"/>
        <v>0.32639409183345819</v>
      </c>
      <c r="BT8" s="24">
        <f t="shared" si="1"/>
        <v>0.97994269340974216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0.94625624476370751</v>
      </c>
      <c r="BX8" s="25">
        <f t="shared" si="11"/>
        <v>8.2147061971529489E-2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0.77879249112125826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25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10438.200000000001</v>
      </c>
      <c r="G9" s="20">
        <v>4305</v>
      </c>
      <c r="H9" s="21">
        <f t="shared" si="8"/>
        <v>10488</v>
      </c>
      <c r="I9" s="22">
        <f t="shared" si="9"/>
        <v>3175</v>
      </c>
      <c r="J9" s="46">
        <v>591</v>
      </c>
      <c r="K9" s="46">
        <v>501</v>
      </c>
      <c r="L9" s="35"/>
      <c r="M9" s="35"/>
      <c r="N9" s="35"/>
      <c r="O9" s="35"/>
      <c r="P9" s="35">
        <v>201</v>
      </c>
      <c r="Q9" s="35">
        <v>1</v>
      </c>
      <c r="R9" s="46">
        <v>85</v>
      </c>
      <c r="S9" s="46">
        <v>37</v>
      </c>
      <c r="T9" s="46">
        <v>25</v>
      </c>
      <c r="U9" s="46">
        <v>19</v>
      </c>
      <c r="V9" s="46">
        <v>1728</v>
      </c>
      <c r="W9" s="46">
        <v>1122</v>
      </c>
      <c r="X9" s="46">
        <v>882</v>
      </c>
      <c r="Y9" s="46">
        <v>869</v>
      </c>
      <c r="Z9" s="46">
        <v>432</v>
      </c>
      <c r="AA9" s="46">
        <v>383</v>
      </c>
      <c r="AB9" s="46">
        <v>6</v>
      </c>
      <c r="AC9" s="46">
        <v>0</v>
      </c>
      <c r="AD9" s="46">
        <v>10</v>
      </c>
      <c r="AE9" s="46">
        <v>0</v>
      </c>
      <c r="AF9" s="46">
        <v>84</v>
      </c>
      <c r="AG9" s="46">
        <v>0</v>
      </c>
      <c r="AH9" s="46">
        <v>25</v>
      </c>
      <c r="AI9" s="46">
        <v>0</v>
      </c>
      <c r="AJ9" s="46">
        <v>103</v>
      </c>
      <c r="AK9" s="46"/>
      <c r="AL9" s="46">
        <v>1516</v>
      </c>
      <c r="AM9" s="46">
        <v>1</v>
      </c>
      <c r="AN9" s="46">
        <v>572</v>
      </c>
      <c r="AO9" s="46"/>
      <c r="AP9" s="46">
        <v>0</v>
      </c>
      <c r="AQ9" s="46"/>
      <c r="AR9" s="46">
        <v>0</v>
      </c>
      <c r="AS9" s="46"/>
      <c r="AT9" s="46">
        <v>0</v>
      </c>
      <c r="AU9" s="46"/>
      <c r="AV9" s="46">
        <v>18</v>
      </c>
      <c r="AW9" s="46"/>
      <c r="AX9" s="46">
        <v>115</v>
      </c>
      <c r="AY9" s="46"/>
      <c r="AZ9" s="46">
        <v>1</v>
      </c>
      <c r="BA9" s="46"/>
      <c r="BB9" s="46">
        <v>3</v>
      </c>
      <c r="BC9" s="46"/>
      <c r="BD9" s="46">
        <v>505</v>
      </c>
      <c r="BE9" s="46"/>
      <c r="BF9" s="46">
        <v>198</v>
      </c>
      <c r="BG9" s="46"/>
      <c r="BH9" s="46">
        <v>693</v>
      </c>
      <c r="BI9" s="46"/>
      <c r="BJ9" s="46">
        <v>1032</v>
      </c>
      <c r="BK9" s="46"/>
      <c r="BL9" s="46">
        <v>1210</v>
      </c>
      <c r="BM9" s="46"/>
      <c r="BN9" s="46">
        <v>211</v>
      </c>
      <c r="BO9" s="36"/>
      <c r="BP9" s="35"/>
      <c r="BQ9" s="35"/>
      <c r="BR9" s="35">
        <v>242</v>
      </c>
      <c r="BS9" s="23">
        <f t="shared" si="0"/>
        <v>0.33908826382153251</v>
      </c>
      <c r="BT9" s="24">
        <f t="shared" si="1"/>
        <v>0.98517673888255419</v>
      </c>
      <c r="BU9" s="24">
        <f t="shared" si="2"/>
        <v>1.0808823529411764</v>
      </c>
      <c r="BV9" s="24">
        <f t="shared" si="3"/>
        <v>1.2067039106145252</v>
      </c>
      <c r="BW9" s="24">
        <f>H9/F9</f>
        <v>1.0047709375179628</v>
      </c>
      <c r="BX9" s="25">
        <f t="shared" si="11"/>
        <v>0.10265114775299063</v>
      </c>
      <c r="BY9" s="25">
        <f t="shared" si="4"/>
        <v>0.63968072976054735</v>
      </c>
      <c r="BZ9" s="25">
        <f t="shared" si="5"/>
        <v>1.0649509803921569</v>
      </c>
      <c r="CA9" s="25">
        <f t="shared" si="6"/>
        <v>1.0698324022346368</v>
      </c>
      <c r="CB9" s="25">
        <f t="shared" si="7"/>
        <v>0.73751451800232293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25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9516</v>
      </c>
      <c r="G10" s="20">
        <v>3896</v>
      </c>
      <c r="H10" s="21">
        <f t="shared" si="8"/>
        <v>9232</v>
      </c>
      <c r="I10" s="22">
        <f t="shared" si="9"/>
        <v>3087</v>
      </c>
      <c r="J10" s="46">
        <v>717</v>
      </c>
      <c r="K10" s="46">
        <v>595</v>
      </c>
      <c r="L10" s="35">
        <v>9</v>
      </c>
      <c r="M10" s="35">
        <v>9</v>
      </c>
      <c r="N10" s="35"/>
      <c r="O10" s="35"/>
      <c r="P10" s="35"/>
      <c r="Q10" s="35"/>
      <c r="R10" s="46">
        <v>68</v>
      </c>
      <c r="S10" s="46">
        <v>22</v>
      </c>
      <c r="T10" s="46">
        <v>23</v>
      </c>
      <c r="U10" s="46">
        <v>16</v>
      </c>
      <c r="V10" s="46">
        <v>1792</v>
      </c>
      <c r="W10" s="46">
        <v>741</v>
      </c>
      <c r="X10" s="46">
        <v>1198</v>
      </c>
      <c r="Y10" s="46">
        <v>1182</v>
      </c>
      <c r="Z10" s="46">
        <v>569</v>
      </c>
      <c r="AA10" s="46">
        <v>519</v>
      </c>
      <c r="AB10" s="46">
        <v>3</v>
      </c>
      <c r="AC10" s="46">
        <v>1</v>
      </c>
      <c r="AD10" s="46">
        <v>8</v>
      </c>
      <c r="AE10" s="46">
        <v>2</v>
      </c>
      <c r="AF10" s="46">
        <v>51</v>
      </c>
      <c r="AG10" s="46">
        <v>0</v>
      </c>
      <c r="AH10" s="46">
        <v>13</v>
      </c>
      <c r="AI10" s="46">
        <v>0</v>
      </c>
      <c r="AJ10" s="46">
        <v>126</v>
      </c>
      <c r="AK10" s="46"/>
      <c r="AL10" s="46">
        <v>1383</v>
      </c>
      <c r="AM10" s="46">
        <v>0</v>
      </c>
      <c r="AN10" s="46">
        <v>395</v>
      </c>
      <c r="AO10" s="46"/>
      <c r="AP10" s="46">
        <v>57</v>
      </c>
      <c r="AQ10" s="46"/>
      <c r="AR10" s="46">
        <v>0</v>
      </c>
      <c r="AS10" s="46"/>
      <c r="AT10" s="46">
        <v>0</v>
      </c>
      <c r="AU10" s="46"/>
      <c r="AV10" s="46">
        <v>54</v>
      </c>
      <c r="AW10" s="46"/>
      <c r="AX10" s="46">
        <v>52</v>
      </c>
      <c r="AY10" s="46"/>
      <c r="AZ10" s="46">
        <v>0</v>
      </c>
      <c r="BA10" s="46"/>
      <c r="BB10" s="46">
        <v>127</v>
      </c>
      <c r="BC10" s="46"/>
      <c r="BD10" s="46">
        <v>0</v>
      </c>
      <c r="BE10" s="46"/>
      <c r="BF10" s="46">
        <v>300</v>
      </c>
      <c r="BG10" s="46"/>
      <c r="BH10" s="46">
        <v>664</v>
      </c>
      <c r="BI10" s="46"/>
      <c r="BJ10" s="46">
        <v>728</v>
      </c>
      <c r="BK10" s="46"/>
      <c r="BL10" s="46">
        <v>656</v>
      </c>
      <c r="BM10" s="46"/>
      <c r="BN10" s="46">
        <v>239</v>
      </c>
      <c r="BO10" s="35"/>
      <c r="BP10" s="35"/>
      <c r="BQ10" s="35"/>
      <c r="BR10" s="35"/>
      <c r="BS10" s="23">
        <f t="shared" ref="BS10" si="12">H10/B10</f>
        <v>0.34320978475036246</v>
      </c>
      <c r="BT10" s="24">
        <f t="shared" ref="BT10" si="13">V10/C10</f>
        <v>0.96760259179265662</v>
      </c>
      <c r="BU10" s="24">
        <f t="shared" ref="BU10" si="14">X10/D10</f>
        <v>1.0345423143350605</v>
      </c>
      <c r="BV10" s="24">
        <f t="shared" ref="BV10" si="15">Z10/E10</f>
        <v>1.1953781512605042</v>
      </c>
      <c r="BW10" s="24">
        <f t="shared" ref="BW10" si="16">H10/F10</f>
        <v>0.97015552753257672</v>
      </c>
      <c r="BX10" s="25">
        <f t="shared" si="11"/>
        <v>0.11476263058106249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0.79235112936344965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25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3367</v>
      </c>
      <c r="G11" s="20">
        <v>1778</v>
      </c>
      <c r="H11" s="21">
        <f t="shared" si="8"/>
        <v>2936</v>
      </c>
      <c r="I11" s="22">
        <f t="shared" si="9"/>
        <v>547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444</v>
      </c>
      <c r="W11" s="35">
        <v>60</v>
      </c>
      <c r="X11" s="35">
        <v>200</v>
      </c>
      <c r="Y11" s="35">
        <v>191</v>
      </c>
      <c r="Z11" s="35">
        <v>154</v>
      </c>
      <c r="AA11" s="35">
        <v>151</v>
      </c>
      <c r="AB11" s="35">
        <v>3</v>
      </c>
      <c r="AC11" s="35">
        <v>0</v>
      </c>
      <c r="AD11" s="35">
        <v>11</v>
      </c>
      <c r="AE11" s="35">
        <v>0</v>
      </c>
      <c r="AF11" s="35">
        <v>5</v>
      </c>
      <c r="AG11" s="35">
        <v>0</v>
      </c>
      <c r="AH11" s="35">
        <v>2</v>
      </c>
      <c r="AI11" s="35">
        <v>0</v>
      </c>
      <c r="AJ11" s="35">
        <v>3</v>
      </c>
      <c r="AK11" s="35"/>
      <c r="AL11" s="35">
        <v>450</v>
      </c>
      <c r="AM11" s="35">
        <v>0</v>
      </c>
      <c r="AN11" s="35">
        <v>239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134</v>
      </c>
      <c r="BI11" s="35"/>
      <c r="BJ11" s="35">
        <v>158</v>
      </c>
      <c r="BK11" s="35"/>
      <c r="BL11" s="35">
        <v>169</v>
      </c>
      <c r="BM11" s="35"/>
      <c r="BN11" s="35">
        <v>122</v>
      </c>
      <c r="BO11" s="36"/>
      <c r="BP11" s="35"/>
      <c r="BQ11" s="35"/>
      <c r="BR11" s="35"/>
      <c r="BS11" s="23">
        <f t="shared" si="0"/>
        <v>0.35149048246139114</v>
      </c>
      <c r="BT11" s="24">
        <f t="shared" si="1"/>
        <v>1.064748201438849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0.87199287199287201</v>
      </c>
      <c r="BX11" s="25">
        <f t="shared" si="11"/>
        <v>6.5485454327786422E-2</v>
      </c>
      <c r="BY11" s="25">
        <f t="shared" si="4"/>
        <v>0.14388489208633093</v>
      </c>
      <c r="BZ11" s="25">
        <f t="shared" si="5"/>
        <v>0.95979899497487442</v>
      </c>
      <c r="CA11" s="25">
        <f t="shared" si="6"/>
        <v>1.2479338842975207</v>
      </c>
      <c r="CB11" s="25">
        <f t="shared" si="7"/>
        <v>0.3076490438695163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25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6323</v>
      </c>
      <c r="G12" s="20">
        <v>2665</v>
      </c>
      <c r="H12" s="21">
        <f t="shared" si="8"/>
        <v>5738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1212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5">
        <v>0</v>
      </c>
      <c r="AF12" s="35">
        <v>25</v>
      </c>
      <c r="AG12" s="35">
        <v>0</v>
      </c>
      <c r="AH12" s="35">
        <v>4</v>
      </c>
      <c r="AI12" s="35">
        <v>0</v>
      </c>
      <c r="AJ12" s="35">
        <v>156</v>
      </c>
      <c r="AK12" s="35"/>
      <c r="AL12" s="35">
        <v>567</v>
      </c>
      <c r="AM12" s="35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191</v>
      </c>
      <c r="BC12" s="35"/>
      <c r="BD12" s="35">
        <v>0</v>
      </c>
      <c r="BE12" s="35"/>
      <c r="BF12" s="35">
        <v>16</v>
      </c>
      <c r="BG12" s="35"/>
      <c r="BH12" s="35">
        <v>528</v>
      </c>
      <c r="BI12" s="35"/>
      <c r="BJ12" s="35">
        <v>614</v>
      </c>
      <c r="BK12" s="35"/>
      <c r="BL12" s="35">
        <v>413</v>
      </c>
      <c r="BM12" s="35"/>
      <c r="BN12" s="35">
        <v>4</v>
      </c>
      <c r="BO12" s="36"/>
      <c r="BP12" s="35"/>
      <c r="BQ12" s="35"/>
      <c r="BR12" s="35"/>
      <c r="BS12" s="23">
        <f t="shared" si="0"/>
        <v>0.31496322318586012</v>
      </c>
      <c r="BT12" s="24">
        <f t="shared" si="1"/>
        <v>0.91957511380880119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0.90748062628499127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0.76547842401500943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25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1376</v>
      </c>
      <c r="G13" s="20">
        <v>518</v>
      </c>
      <c r="H13" s="21">
        <f t="shared" si="8"/>
        <v>1284</v>
      </c>
      <c r="I13" s="22">
        <f t="shared" si="9"/>
        <v>453</v>
      </c>
      <c r="J13" s="35">
        <v>96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100</v>
      </c>
      <c r="X13" s="35">
        <v>175</v>
      </c>
      <c r="Y13" s="35">
        <v>169</v>
      </c>
      <c r="Z13" s="35">
        <v>103</v>
      </c>
      <c r="AA13" s="35">
        <v>98</v>
      </c>
      <c r="AB13" s="35">
        <v>0</v>
      </c>
      <c r="AC13" s="35">
        <v>0</v>
      </c>
      <c r="AD13" s="35">
        <v>0</v>
      </c>
      <c r="AE13" s="35">
        <v>0</v>
      </c>
      <c r="AF13" s="35">
        <v>6</v>
      </c>
      <c r="AG13" s="35">
        <v>0</v>
      </c>
      <c r="AH13" s="35">
        <v>1</v>
      </c>
      <c r="AI13" s="35">
        <v>0</v>
      </c>
      <c r="AJ13" s="35">
        <v>13</v>
      </c>
      <c r="AK13" s="35"/>
      <c r="AL13" s="35">
        <v>150</v>
      </c>
      <c r="AM13" s="35">
        <v>0</v>
      </c>
      <c r="AN13" s="35">
        <v>75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4</v>
      </c>
      <c r="AW13" s="35"/>
      <c r="AX13" s="35">
        <v>17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142</v>
      </c>
      <c r="BI13" s="35"/>
      <c r="BJ13" s="35">
        <v>114</v>
      </c>
      <c r="BK13" s="35"/>
      <c r="BL13" s="35">
        <v>22</v>
      </c>
      <c r="BM13" s="35"/>
      <c r="BN13" s="35">
        <v>0</v>
      </c>
      <c r="BO13" s="36"/>
      <c r="BP13" s="35"/>
      <c r="BQ13" s="35"/>
      <c r="BR13" s="35"/>
      <c r="BS13" s="23">
        <f t="shared" si="0"/>
        <v>0.3205192211682476</v>
      </c>
      <c r="BT13" s="24">
        <f t="shared" si="1"/>
        <v>1.5258620689655173</v>
      </c>
      <c r="BU13" s="24">
        <f t="shared" si="2"/>
        <v>1.1217948717948718</v>
      </c>
      <c r="BV13" s="24">
        <f t="shared" si="3"/>
        <v>1.4305555555555556</v>
      </c>
      <c r="BW13" s="24">
        <f t="shared" si="10"/>
        <v>0.93313953488372092</v>
      </c>
      <c r="BX13" s="25">
        <f t="shared" si="11"/>
        <v>0.11308037943085372</v>
      </c>
      <c r="BY13" s="25">
        <f t="shared" si="4"/>
        <v>0.43103448275862066</v>
      </c>
      <c r="BZ13" s="25">
        <f t="shared" si="5"/>
        <v>1.0833333333333333</v>
      </c>
      <c r="CA13" s="25">
        <f t="shared" si="6"/>
        <v>1.3611111111111112</v>
      </c>
      <c r="CB13" s="25">
        <f t="shared" si="7"/>
        <v>0.87451737451737455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25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7782</v>
      </c>
      <c r="G14" s="20">
        <v>2805.38</v>
      </c>
      <c r="H14" s="21">
        <f t="shared" si="8"/>
        <v>7693</v>
      </c>
      <c r="I14" s="22">
        <f t="shared" si="9"/>
        <v>1900</v>
      </c>
      <c r="J14" s="46">
        <v>571</v>
      </c>
      <c r="K14" s="46">
        <v>358</v>
      </c>
      <c r="L14" s="35"/>
      <c r="M14" s="35"/>
      <c r="N14" s="35"/>
      <c r="O14" s="35"/>
      <c r="P14" s="35">
        <v>415</v>
      </c>
      <c r="Q14" s="35">
        <v>0</v>
      </c>
      <c r="R14" s="46">
        <v>78</v>
      </c>
      <c r="S14" s="46">
        <v>37</v>
      </c>
      <c r="T14" s="46">
        <v>13</v>
      </c>
      <c r="U14" s="46">
        <v>8</v>
      </c>
      <c r="V14" s="46">
        <v>1269</v>
      </c>
      <c r="W14" s="46">
        <v>393</v>
      </c>
      <c r="X14" s="46">
        <v>816</v>
      </c>
      <c r="Y14" s="46">
        <v>769</v>
      </c>
      <c r="Z14" s="46">
        <v>343</v>
      </c>
      <c r="AA14" s="46">
        <v>333</v>
      </c>
      <c r="AB14" s="46">
        <v>6</v>
      </c>
      <c r="AC14" s="46">
        <v>0</v>
      </c>
      <c r="AD14" s="46">
        <v>18</v>
      </c>
      <c r="AE14" s="46">
        <v>0</v>
      </c>
      <c r="AF14" s="46">
        <v>142</v>
      </c>
      <c r="AG14" s="46">
        <v>0</v>
      </c>
      <c r="AH14" s="46">
        <v>42</v>
      </c>
      <c r="AI14" s="46">
        <v>0</v>
      </c>
      <c r="AJ14" s="46">
        <v>120</v>
      </c>
      <c r="AK14" s="46"/>
      <c r="AL14" s="46">
        <v>1341</v>
      </c>
      <c r="AM14" s="46">
        <v>2</v>
      </c>
      <c r="AN14" s="46">
        <v>399</v>
      </c>
      <c r="AO14" s="46"/>
      <c r="AP14" s="46">
        <v>19</v>
      </c>
      <c r="AQ14" s="46"/>
      <c r="AR14" s="46">
        <v>0</v>
      </c>
      <c r="AS14" s="46"/>
      <c r="AT14" s="46">
        <v>0</v>
      </c>
      <c r="AU14" s="46"/>
      <c r="AV14" s="46">
        <v>19</v>
      </c>
      <c r="AW14" s="46"/>
      <c r="AX14" s="46">
        <v>60</v>
      </c>
      <c r="AY14" s="46"/>
      <c r="AZ14" s="46">
        <v>0</v>
      </c>
      <c r="BA14" s="46"/>
      <c r="BB14" s="46">
        <v>47</v>
      </c>
      <c r="BC14" s="46"/>
      <c r="BD14" s="46">
        <v>0</v>
      </c>
      <c r="BE14" s="46"/>
      <c r="BF14" s="46">
        <v>79</v>
      </c>
      <c r="BG14" s="46"/>
      <c r="BH14" s="46">
        <v>529</v>
      </c>
      <c r="BI14" s="46"/>
      <c r="BJ14" s="46">
        <v>676</v>
      </c>
      <c r="BK14" s="46"/>
      <c r="BL14" s="46">
        <v>691</v>
      </c>
      <c r="BM14" s="46"/>
      <c r="BN14" s="46">
        <v>0</v>
      </c>
      <c r="BO14" s="36"/>
      <c r="BP14" s="35"/>
      <c r="BQ14" s="35"/>
      <c r="BR14" s="35"/>
      <c r="BS14" s="23">
        <f t="shared" si="0"/>
        <v>0.25304256298927702</v>
      </c>
      <c r="BT14" s="24">
        <f t="shared" si="1"/>
        <v>1.0453047775947282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0.98856335132356721</v>
      </c>
      <c r="BX14" s="25">
        <f t="shared" si="11"/>
        <v>6.2495888428392869E-2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0.67727010244601438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25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12515</v>
      </c>
      <c r="G15" s="20">
        <v>4893</v>
      </c>
      <c r="H15" s="21">
        <f t="shared" si="8"/>
        <v>9522</v>
      </c>
      <c r="I15" s="22">
        <f t="shared" si="9"/>
        <v>2601</v>
      </c>
      <c r="J15" s="46">
        <v>827</v>
      </c>
      <c r="K15" s="46">
        <v>615</v>
      </c>
      <c r="L15" s="35"/>
      <c r="M15" s="35"/>
      <c r="N15" s="35"/>
      <c r="O15" s="35"/>
      <c r="P15" s="35">
        <v>590</v>
      </c>
      <c r="Q15" s="35">
        <v>0</v>
      </c>
      <c r="R15" s="46">
        <v>54</v>
      </c>
      <c r="S15" s="46">
        <v>35</v>
      </c>
      <c r="T15" s="46">
        <v>18</v>
      </c>
      <c r="U15" s="46">
        <v>16</v>
      </c>
      <c r="V15" s="46">
        <v>1814</v>
      </c>
      <c r="W15" s="46">
        <v>465</v>
      </c>
      <c r="X15" s="46">
        <v>1111</v>
      </c>
      <c r="Y15" s="46">
        <v>909</v>
      </c>
      <c r="Z15" s="46">
        <v>563</v>
      </c>
      <c r="AA15" s="46">
        <v>559</v>
      </c>
      <c r="AB15" s="46">
        <v>4</v>
      </c>
      <c r="AC15" s="46">
        <v>0</v>
      </c>
      <c r="AD15" s="46">
        <v>9</v>
      </c>
      <c r="AE15" s="46">
        <v>0</v>
      </c>
      <c r="AF15" s="46">
        <v>151</v>
      </c>
      <c r="AG15" s="46">
        <v>0</v>
      </c>
      <c r="AH15" s="46">
        <v>32</v>
      </c>
      <c r="AI15" s="46">
        <v>0</v>
      </c>
      <c r="AJ15" s="46">
        <v>34</v>
      </c>
      <c r="AK15" s="46"/>
      <c r="AL15" s="46">
        <v>1877</v>
      </c>
      <c r="AM15" s="46">
        <v>2</v>
      </c>
      <c r="AN15" s="46">
        <v>518</v>
      </c>
      <c r="AO15" s="46"/>
      <c r="AP15" s="46">
        <v>0</v>
      </c>
      <c r="AQ15" s="46"/>
      <c r="AR15" s="46">
        <v>0</v>
      </c>
      <c r="AS15" s="46"/>
      <c r="AT15" s="46">
        <v>0</v>
      </c>
      <c r="AU15" s="46"/>
      <c r="AV15" s="46">
        <v>17</v>
      </c>
      <c r="AW15" s="46"/>
      <c r="AX15" s="46">
        <v>112</v>
      </c>
      <c r="AY15" s="46"/>
      <c r="AZ15" s="46">
        <v>0</v>
      </c>
      <c r="BA15" s="46"/>
      <c r="BB15" s="46">
        <v>107</v>
      </c>
      <c r="BC15" s="46"/>
      <c r="BD15" s="46">
        <v>0</v>
      </c>
      <c r="BE15" s="46"/>
      <c r="BF15" s="46">
        <v>228</v>
      </c>
      <c r="BG15" s="46"/>
      <c r="BH15" s="46">
        <v>594</v>
      </c>
      <c r="BI15" s="46"/>
      <c r="BJ15" s="46">
        <v>681</v>
      </c>
      <c r="BK15" s="46"/>
      <c r="BL15" s="46">
        <v>22</v>
      </c>
      <c r="BM15" s="46"/>
      <c r="BN15" s="46">
        <v>159</v>
      </c>
      <c r="BO15" s="36"/>
      <c r="BP15" s="35"/>
      <c r="BQ15" s="35"/>
      <c r="BR15" s="35"/>
      <c r="BS15" s="23">
        <f t="shared" si="0"/>
        <v>0.27588804543083967</v>
      </c>
      <c r="BT15" s="24">
        <f t="shared" si="1"/>
        <v>0.90428713858424725</v>
      </c>
      <c r="BU15" s="24">
        <f t="shared" si="2"/>
        <v>0.99107939339875106</v>
      </c>
      <c r="BV15" s="24">
        <f t="shared" si="3"/>
        <v>0.99822695035460995</v>
      </c>
      <c r="BW15" s="24">
        <f t="shared" si="10"/>
        <v>0.76084698361965641</v>
      </c>
      <c r="BX15" s="25">
        <f t="shared" si="11"/>
        <v>7.5360723184794573E-2</v>
      </c>
      <c r="BY15" s="25">
        <f t="shared" si="4"/>
        <v>0.23180458624127617</v>
      </c>
      <c r="BZ15" s="25">
        <f t="shared" si="5"/>
        <v>0.81088314005352369</v>
      </c>
      <c r="CA15" s="25">
        <f t="shared" si="6"/>
        <v>0.99113475177304966</v>
      </c>
      <c r="CB15" s="25">
        <f t="shared" si="7"/>
        <v>0.53157572041692214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25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7521</v>
      </c>
      <c r="G16" s="20">
        <v>3162</v>
      </c>
      <c r="H16" s="21">
        <f t="shared" si="8"/>
        <v>7504</v>
      </c>
      <c r="I16" s="22">
        <f t="shared" si="9"/>
        <v>2802</v>
      </c>
      <c r="J16" s="46">
        <v>367</v>
      </c>
      <c r="K16" s="46">
        <v>287</v>
      </c>
      <c r="L16" s="35"/>
      <c r="M16" s="35"/>
      <c r="N16" s="35"/>
      <c r="O16" s="35"/>
      <c r="P16" s="35"/>
      <c r="Q16" s="35"/>
      <c r="R16" s="46">
        <v>18</v>
      </c>
      <c r="S16" s="46">
        <v>11</v>
      </c>
      <c r="T16" s="46">
        <v>19</v>
      </c>
      <c r="U16" s="46">
        <v>14</v>
      </c>
      <c r="V16" s="46">
        <v>1714</v>
      </c>
      <c r="W16" s="46">
        <v>1002</v>
      </c>
      <c r="X16" s="46">
        <v>968</v>
      </c>
      <c r="Y16" s="46">
        <v>968</v>
      </c>
      <c r="Z16" s="46">
        <v>511</v>
      </c>
      <c r="AA16" s="46">
        <v>489</v>
      </c>
      <c r="AB16" s="46">
        <v>7</v>
      </c>
      <c r="AC16" s="46"/>
      <c r="AD16" s="46">
        <v>4</v>
      </c>
      <c r="AE16" s="46"/>
      <c r="AF16" s="46">
        <v>35</v>
      </c>
      <c r="AG16" s="46"/>
      <c r="AH16" s="46">
        <v>15</v>
      </c>
      <c r="AI16" s="46"/>
      <c r="AJ16" s="46">
        <v>68</v>
      </c>
      <c r="AK16" s="46"/>
      <c r="AL16" s="46">
        <v>1490</v>
      </c>
      <c r="AM16" s="46">
        <v>31</v>
      </c>
      <c r="AN16" s="46">
        <v>372</v>
      </c>
      <c r="AO16" s="46"/>
      <c r="AP16" s="46"/>
      <c r="AQ16" s="46"/>
      <c r="AR16" s="46"/>
      <c r="AS16" s="46"/>
      <c r="AT16" s="46"/>
      <c r="AU16" s="46"/>
      <c r="AV16" s="46"/>
      <c r="AW16" s="46"/>
      <c r="AX16" s="46">
        <v>26</v>
      </c>
      <c r="AY16" s="46"/>
      <c r="AZ16" s="46"/>
      <c r="BA16" s="46"/>
      <c r="BB16" s="46">
        <v>92</v>
      </c>
      <c r="BC16" s="46"/>
      <c r="BD16" s="46"/>
      <c r="BE16" s="46"/>
      <c r="BF16" s="46">
        <v>2</v>
      </c>
      <c r="BG16" s="46"/>
      <c r="BH16" s="46">
        <v>527</v>
      </c>
      <c r="BI16" s="46"/>
      <c r="BJ16" s="46">
        <v>515</v>
      </c>
      <c r="BK16" s="46"/>
      <c r="BL16" s="46">
        <v>570</v>
      </c>
      <c r="BM16" s="46"/>
      <c r="BN16" s="46">
        <v>184</v>
      </c>
      <c r="BO16" s="36"/>
      <c r="BP16" s="35"/>
      <c r="BQ16" s="35"/>
      <c r="BR16" s="35"/>
      <c r="BS16" s="23">
        <f t="shared" si="0"/>
        <v>0.33742524394082468</v>
      </c>
      <c r="BT16" s="24">
        <f t="shared" si="1"/>
        <v>1.099422706863374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0.99773966227895228</v>
      </c>
      <c r="BX16" s="25">
        <f t="shared" si="11"/>
        <v>0.12599487387022798</v>
      </c>
      <c r="BY16" s="25">
        <f t="shared" si="4"/>
        <v>0.64271969211032709</v>
      </c>
      <c r="BZ16" s="25">
        <f t="shared" si="5"/>
        <v>1.0125523012552302</v>
      </c>
      <c r="CA16" s="25">
        <f t="shared" si="6"/>
        <v>1.0866666666666667</v>
      </c>
      <c r="CB16" s="25">
        <f t="shared" si="7"/>
        <v>0.88614800759013279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25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4282</v>
      </c>
      <c r="G17" s="20">
        <v>1311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0.87155534796823919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0.6819221967963387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25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2318</v>
      </c>
      <c r="G18" s="20">
        <v>939.4868577834219</v>
      </c>
      <c r="H18" s="21">
        <f t="shared" si="8"/>
        <v>2210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6</v>
      </c>
      <c r="AG18" s="35"/>
      <c r="AH18" s="35"/>
      <c r="AI18" s="35"/>
      <c r="AJ18" s="35">
        <v>19</v>
      </c>
      <c r="AK18" s="35"/>
      <c r="AL18" s="35">
        <v>392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168</v>
      </c>
      <c r="BI18" s="35"/>
      <c r="BJ18" s="35">
        <v>185</v>
      </c>
      <c r="BK18" s="35"/>
      <c r="BL18" s="35">
        <v>185</v>
      </c>
      <c r="BM18" s="35"/>
      <c r="BN18" s="35">
        <v>125</v>
      </c>
      <c r="BO18" s="36"/>
      <c r="BP18" s="35"/>
      <c r="BQ18" s="35"/>
      <c r="BR18" s="35"/>
      <c r="BS18" s="23">
        <f t="shared" si="0"/>
        <v>0.37375274818197191</v>
      </c>
      <c r="BT18" s="24">
        <f t="shared" si="1"/>
        <v>0.93483709273182958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0.95340811044003448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0.88984746627793854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25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5272.4</v>
      </c>
      <c r="G19" s="20">
        <v>2207</v>
      </c>
      <c r="H19" s="21">
        <f t="shared" si="8"/>
        <v>4361</v>
      </c>
      <c r="I19" s="22">
        <f t="shared" si="9"/>
        <v>1813</v>
      </c>
      <c r="J19" s="35">
        <v>360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796</v>
      </c>
      <c r="W19" s="35">
        <v>751</v>
      </c>
      <c r="X19" s="35">
        <v>493</v>
      </c>
      <c r="Y19" s="35">
        <v>488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8</v>
      </c>
      <c r="AG19" s="35">
        <v>0</v>
      </c>
      <c r="AH19" s="35">
        <v>1</v>
      </c>
      <c r="AI19" s="35">
        <v>0</v>
      </c>
      <c r="AJ19" s="35">
        <v>69</v>
      </c>
      <c r="AK19" s="35"/>
      <c r="AL19" s="35">
        <v>853</v>
      </c>
      <c r="AM19" s="35">
        <v>0</v>
      </c>
      <c r="AN19" s="35">
        <v>271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250</v>
      </c>
      <c r="BI19" s="35"/>
      <c r="BJ19" s="35">
        <v>298</v>
      </c>
      <c r="BK19" s="35"/>
      <c r="BL19" s="35">
        <v>325</v>
      </c>
      <c r="BM19" s="35"/>
      <c r="BN19" s="35">
        <v>263</v>
      </c>
      <c r="BO19" s="36"/>
      <c r="BP19" s="35"/>
      <c r="BQ19" s="35"/>
      <c r="BR19" s="35"/>
      <c r="BS19" s="23">
        <f t="shared" si="0"/>
        <v>0.2418880692218093</v>
      </c>
      <c r="BT19" s="24">
        <f t="shared" si="1"/>
        <v>0.908675799086758</v>
      </c>
      <c r="BU19" s="24">
        <f t="shared" si="2"/>
        <v>0.99395161290322576</v>
      </c>
      <c r="BV19" s="24">
        <f t="shared" si="3"/>
        <v>1.4504950495049505</v>
      </c>
      <c r="BW19" s="24">
        <f t="shared" si="10"/>
        <v>0.82713754646840154</v>
      </c>
      <c r="BX19" s="25">
        <f t="shared" si="11"/>
        <v>0.10056020855288701</v>
      </c>
      <c r="BY19" s="25">
        <f t="shared" si="4"/>
        <v>0.85730593607305938</v>
      </c>
      <c r="BZ19" s="25">
        <f t="shared" si="5"/>
        <v>0.9838709677419355</v>
      </c>
      <c r="CA19" s="25">
        <f t="shared" si="6"/>
        <v>1.2475247524752475</v>
      </c>
      <c r="CB19" s="25">
        <f t="shared" si="7"/>
        <v>0.82147711826008152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25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1710</v>
      </c>
      <c r="G20" s="20">
        <v>844</v>
      </c>
      <c r="H20" s="21">
        <f t="shared" si="8"/>
        <v>1635</v>
      </c>
      <c r="I20" s="22">
        <f t="shared" si="9"/>
        <v>528</v>
      </c>
      <c r="J20" s="35">
        <v>83</v>
      </c>
      <c r="K20" s="35">
        <v>77</v>
      </c>
      <c r="L20" s="35"/>
      <c r="M20" s="35"/>
      <c r="N20" s="35"/>
      <c r="O20" s="35"/>
      <c r="P20" s="35">
        <v>191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>
        <v>1</v>
      </c>
      <c r="AD20" s="35"/>
      <c r="AE20" s="35"/>
      <c r="AF20" s="35">
        <v>5</v>
      </c>
      <c r="AG20" s="35"/>
      <c r="AH20" s="35"/>
      <c r="AI20" s="35"/>
      <c r="AJ20" s="35">
        <v>34</v>
      </c>
      <c r="AK20" s="35"/>
      <c r="AL20" s="35">
        <v>136</v>
      </c>
      <c r="AM20" s="35">
        <v>2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148</v>
      </c>
      <c r="BK20" s="35"/>
      <c r="BL20" s="35">
        <v>139</v>
      </c>
      <c r="BM20" s="35"/>
      <c r="BN20" s="35">
        <v>123</v>
      </c>
      <c r="BO20" s="36"/>
      <c r="BP20" s="36"/>
      <c r="BQ20" s="36"/>
      <c r="BR20" s="36"/>
      <c r="BS20" s="23">
        <f t="shared" si="0"/>
        <v>0.40895447723861933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0.95614035087719296</v>
      </c>
      <c r="BX20" s="25">
        <f t="shared" si="11"/>
        <v>0.13206603301650827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0.62559241706161139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25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1614</v>
      </c>
      <c r="G21" s="20">
        <v>600</v>
      </c>
      <c r="H21" s="21">
        <f t="shared" si="8"/>
        <v>1481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18</v>
      </c>
      <c r="AG21" s="35">
        <v>0</v>
      </c>
      <c r="AH21" s="35">
        <v>2</v>
      </c>
      <c r="AI21" s="35">
        <v>0</v>
      </c>
      <c r="AJ21" s="35">
        <v>35</v>
      </c>
      <c r="AK21" s="35"/>
      <c r="AL21" s="35">
        <v>172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92</v>
      </c>
      <c r="BI21" s="35"/>
      <c r="BJ21" s="35">
        <v>138</v>
      </c>
      <c r="BK21" s="35"/>
      <c r="BL21" s="35">
        <v>145</v>
      </c>
      <c r="BM21" s="35"/>
      <c r="BN21" s="35">
        <v>34</v>
      </c>
      <c r="BO21" s="36"/>
      <c r="BP21" s="35"/>
      <c r="BQ21" s="35"/>
      <c r="BR21" s="35"/>
      <c r="BS21" s="23">
        <f t="shared" si="0"/>
        <v>0.28398849472674975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0.91759603469640649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0.81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25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24095</v>
      </c>
      <c r="G22" s="20">
        <v>9708</v>
      </c>
      <c r="H22" s="21">
        <f t="shared" si="8"/>
        <v>22029</v>
      </c>
      <c r="I22" s="22">
        <f t="shared" si="9"/>
        <v>7819</v>
      </c>
      <c r="J22" s="35">
        <v>2156</v>
      </c>
      <c r="K22" s="35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35">
        <v>300</v>
      </c>
      <c r="S22" s="35">
        <v>59</v>
      </c>
      <c r="T22" s="35">
        <v>28</v>
      </c>
      <c r="U22" s="35">
        <v>24</v>
      </c>
      <c r="V22" s="35">
        <v>4144</v>
      </c>
      <c r="W22" s="35">
        <v>1088</v>
      </c>
      <c r="X22" s="35">
        <v>2068</v>
      </c>
      <c r="Y22" s="35">
        <v>1969</v>
      </c>
      <c r="Z22" s="35">
        <v>1289</v>
      </c>
      <c r="AA22" s="35">
        <v>1267</v>
      </c>
      <c r="AB22" s="35">
        <v>72</v>
      </c>
      <c r="AC22" s="35">
        <v>0</v>
      </c>
      <c r="AD22" s="35">
        <v>220</v>
      </c>
      <c r="AE22" s="35">
        <v>0</v>
      </c>
      <c r="AF22" s="35">
        <v>8</v>
      </c>
      <c r="AG22" s="35">
        <v>0</v>
      </c>
      <c r="AH22" s="35">
        <v>10</v>
      </c>
      <c r="AI22" s="35">
        <v>0</v>
      </c>
      <c r="AJ22" s="35">
        <v>106</v>
      </c>
      <c r="AK22" s="35"/>
      <c r="AL22" s="35">
        <v>3993</v>
      </c>
      <c r="AM22" s="35">
        <v>0</v>
      </c>
      <c r="AN22" s="35">
        <v>938</v>
      </c>
      <c r="AO22" s="35"/>
      <c r="AP22" s="35">
        <v>118</v>
      </c>
      <c r="AQ22" s="35"/>
      <c r="AR22" s="35">
        <v>118</v>
      </c>
      <c r="AS22" s="35"/>
      <c r="AT22" s="35">
        <v>228</v>
      </c>
      <c r="AU22" s="35"/>
      <c r="AV22" s="35">
        <v>466</v>
      </c>
      <c r="AW22" s="35"/>
      <c r="AX22" s="35">
        <v>0</v>
      </c>
      <c r="AY22" s="35"/>
      <c r="AZ22" s="35">
        <v>1</v>
      </c>
      <c r="BA22" s="35"/>
      <c r="BB22" s="35">
        <v>161</v>
      </c>
      <c r="BC22" s="35"/>
      <c r="BD22" s="35">
        <v>3</v>
      </c>
      <c r="BE22" s="35"/>
      <c r="BF22" s="35">
        <v>45</v>
      </c>
      <c r="BG22" s="35"/>
      <c r="BH22" s="35">
        <v>642</v>
      </c>
      <c r="BI22" s="35"/>
      <c r="BJ22" s="35">
        <v>1042</v>
      </c>
      <c r="BK22" s="35"/>
      <c r="BL22" s="35">
        <v>1377</v>
      </c>
      <c r="BM22" s="35"/>
      <c r="BN22" s="35">
        <v>480</v>
      </c>
      <c r="BO22" s="36"/>
      <c r="BP22" s="35"/>
      <c r="BQ22" s="35"/>
      <c r="BR22" s="35">
        <v>1722</v>
      </c>
      <c r="BS22" s="23">
        <f t="shared" si="0"/>
        <v>0.31670883892115703</v>
      </c>
      <c r="BT22" s="24">
        <f t="shared" si="1"/>
        <v>0.9119718309859155</v>
      </c>
      <c r="BU22" s="24">
        <f t="shared" si="2"/>
        <v>0.89601386481802425</v>
      </c>
      <c r="BV22" s="24">
        <f t="shared" si="3"/>
        <v>1.1793229643183898</v>
      </c>
      <c r="BW22" s="24">
        <f t="shared" si="10"/>
        <v>0.91425606972400908</v>
      </c>
      <c r="BX22" s="25">
        <f t="shared" si="11"/>
        <v>0.11241301972511358</v>
      </c>
      <c r="BY22" s="25">
        <f t="shared" si="4"/>
        <v>0.23943661971830985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0.80541821178409556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25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1908</v>
      </c>
      <c r="G23" s="20">
        <v>723</v>
      </c>
      <c r="H23" s="21">
        <f t="shared" si="8"/>
        <v>1666</v>
      </c>
      <c r="I23" s="22">
        <f t="shared" si="9"/>
        <v>584</v>
      </c>
      <c r="J23" s="35">
        <v>85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182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4</v>
      </c>
      <c r="AE23" s="35">
        <v>0</v>
      </c>
      <c r="AF23" s="35">
        <v>19</v>
      </c>
      <c r="AG23" s="35">
        <v>0</v>
      </c>
      <c r="AH23" s="35">
        <v>2</v>
      </c>
      <c r="AI23" s="35">
        <v>0</v>
      </c>
      <c r="AJ23" s="35">
        <v>39</v>
      </c>
      <c r="AK23" s="35"/>
      <c r="AL23" s="35">
        <v>222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128</v>
      </c>
      <c r="BI23" s="35"/>
      <c r="BJ23" s="35">
        <v>157</v>
      </c>
      <c r="BK23" s="35"/>
      <c r="BL23" s="35">
        <v>140</v>
      </c>
      <c r="BM23" s="35"/>
      <c r="BN23" s="35">
        <v>3</v>
      </c>
      <c r="BO23" s="36"/>
      <c r="BP23" s="35"/>
      <c r="BQ23" s="35"/>
      <c r="BR23" s="35"/>
      <c r="BS23" s="23">
        <f t="shared" si="0"/>
        <v>0.29744688448491341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0.87316561844863727</v>
      </c>
      <c r="BX23" s="25">
        <f t="shared" si="11"/>
        <v>0.1042670951615783</v>
      </c>
      <c r="BY23" s="25">
        <f t="shared" si="4"/>
        <v>0.47519582245430808</v>
      </c>
      <c r="BZ23" s="25">
        <f t="shared" si="5"/>
        <v>0.95852534562211977</v>
      </c>
      <c r="CA23" s="25">
        <f t="shared" si="6"/>
        <v>1.07</v>
      </c>
      <c r="CB23" s="25">
        <f t="shared" si="7"/>
        <v>0.80774550484094054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25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5600</v>
      </c>
      <c r="G24" s="20">
        <v>2105</v>
      </c>
      <c r="H24" s="21">
        <f t="shared" si="8"/>
        <v>5560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46">
        <v>14</v>
      </c>
      <c r="S24" s="46">
        <v>9</v>
      </c>
      <c r="T24" s="46">
        <v>3</v>
      </c>
      <c r="U24" s="46">
        <v>0</v>
      </c>
      <c r="V24" s="46">
        <v>1012</v>
      </c>
      <c r="W24" s="46">
        <v>507</v>
      </c>
      <c r="X24" s="46">
        <v>596</v>
      </c>
      <c r="Y24" s="46">
        <v>576</v>
      </c>
      <c r="Z24" s="46">
        <v>307</v>
      </c>
      <c r="AA24" s="46">
        <v>293</v>
      </c>
      <c r="AB24" s="46">
        <v>3</v>
      </c>
      <c r="AC24" s="46"/>
      <c r="AD24" s="46">
        <v>7</v>
      </c>
      <c r="AE24" s="46"/>
      <c r="AF24" s="46">
        <v>38</v>
      </c>
      <c r="AG24" s="46"/>
      <c r="AH24" s="46">
        <v>17</v>
      </c>
      <c r="AI24" s="46"/>
      <c r="AJ24" s="46">
        <v>159</v>
      </c>
      <c r="AK24" s="46"/>
      <c r="AL24" s="46">
        <v>630</v>
      </c>
      <c r="AM24" s="46">
        <v>0</v>
      </c>
      <c r="AN24" s="46">
        <v>262</v>
      </c>
      <c r="AO24" s="46"/>
      <c r="AP24" s="46"/>
      <c r="AQ24" s="46"/>
      <c r="AR24" s="46"/>
      <c r="AS24" s="46"/>
      <c r="AT24" s="46"/>
      <c r="AU24" s="46"/>
      <c r="AV24" s="46">
        <v>11</v>
      </c>
      <c r="AW24" s="46"/>
      <c r="AX24" s="46">
        <v>61</v>
      </c>
      <c r="AY24" s="46"/>
      <c r="AZ24" s="46"/>
      <c r="BA24" s="46"/>
      <c r="BB24" s="46">
        <v>98</v>
      </c>
      <c r="BC24" s="46"/>
      <c r="BD24" s="46"/>
      <c r="BE24" s="46"/>
      <c r="BF24" s="46">
        <v>280</v>
      </c>
      <c r="BG24" s="46"/>
      <c r="BH24" s="46">
        <v>455</v>
      </c>
      <c r="BI24" s="46"/>
      <c r="BJ24" s="46">
        <v>382</v>
      </c>
      <c r="BK24" s="46"/>
      <c r="BL24" s="46">
        <v>484</v>
      </c>
      <c r="BM24" s="46"/>
      <c r="BN24" s="46">
        <v>317</v>
      </c>
      <c r="BO24" s="36"/>
      <c r="BP24" s="35"/>
      <c r="BQ24" s="35"/>
      <c r="BR24" s="35"/>
      <c r="BS24" s="23">
        <f t="shared" si="0"/>
        <v>0.35741835947544354</v>
      </c>
      <c r="BT24" s="24">
        <f t="shared" si="1"/>
        <v>1.0181086519114688</v>
      </c>
      <c r="BU24" s="24">
        <f t="shared" si="2"/>
        <v>0.98026315789473684</v>
      </c>
      <c r="BV24" s="24">
        <f t="shared" si="3"/>
        <v>1.0442176870748299</v>
      </c>
      <c r="BW24" s="24">
        <f t="shared" si="10"/>
        <v>0.99285714285714288</v>
      </c>
      <c r="BX24" s="25">
        <f t="shared" si="11"/>
        <v>0.10233993314476729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0.75629453681710213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25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3867</v>
      </c>
      <c r="G25" s="20">
        <v>1528</v>
      </c>
      <c r="H25" s="21">
        <f t="shared" si="8"/>
        <v>3665</v>
      </c>
      <c r="I25" s="22">
        <f t="shared" si="9"/>
        <v>1214</v>
      </c>
      <c r="J25" s="35">
        <v>153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735</v>
      </c>
      <c r="W25" s="35">
        <v>305</v>
      </c>
      <c r="X25" s="35">
        <v>519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7</v>
      </c>
      <c r="AG25" s="35">
        <v>0</v>
      </c>
      <c r="AH25" s="35">
        <v>3</v>
      </c>
      <c r="AI25" s="35">
        <v>0</v>
      </c>
      <c r="AJ25" s="35">
        <v>9</v>
      </c>
      <c r="AK25" s="35"/>
      <c r="AL25" s="35">
        <v>245</v>
      </c>
      <c r="AM25" s="35">
        <v>1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16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50</v>
      </c>
      <c r="BG25" s="35"/>
      <c r="BH25" s="35">
        <v>406</v>
      </c>
      <c r="BI25" s="35"/>
      <c r="BJ25" s="35">
        <v>437</v>
      </c>
      <c r="BK25" s="35"/>
      <c r="BL25" s="35">
        <v>318</v>
      </c>
      <c r="BM25" s="35"/>
      <c r="BN25" s="35">
        <v>243</v>
      </c>
      <c r="BO25" s="36"/>
      <c r="BP25" s="35"/>
      <c r="BQ25" s="35"/>
      <c r="BR25" s="35"/>
      <c r="BS25" s="23">
        <f t="shared" si="0"/>
        <v>0.31592104128954401</v>
      </c>
      <c r="BT25" s="24">
        <f t="shared" si="1"/>
        <v>1.0485021398002854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0.94776312386863204</v>
      </c>
      <c r="BX25" s="25">
        <f t="shared" si="11"/>
        <v>0.1046461511938626</v>
      </c>
      <c r="BY25" s="25">
        <f t="shared" si="4"/>
        <v>0.43509272467902993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0.79450261780104714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25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1134</v>
      </c>
      <c r="G26" s="20">
        <v>462</v>
      </c>
      <c r="H26" s="21">
        <f t="shared" si="8"/>
        <v>1115</v>
      </c>
      <c r="I26" s="22">
        <f t="shared" si="9"/>
        <v>376</v>
      </c>
      <c r="J26" s="35">
        <v>125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0.32949172576832153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0.98324514991181655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0.81385281385281383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25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2171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5"/>
      <c r="BQ27" s="35"/>
      <c r="BR27" s="35"/>
      <c r="BS27" s="23">
        <f t="shared" si="0"/>
        <v>0.37585851648351648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1.0082911100875174</v>
      </c>
      <c r="BX27" s="25">
        <f t="shared" si="11"/>
        <v>0.13856456043956045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0.85577942735949097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25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2980</v>
      </c>
      <c r="G28" s="20">
        <v>1281.9000000000001</v>
      </c>
      <c r="H28" s="21">
        <f t="shared" si="8"/>
        <v>2567</v>
      </c>
      <c r="I28" s="22">
        <f t="shared" si="9"/>
        <v>747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527</v>
      </c>
      <c r="W28" s="35">
        <v>186</v>
      </c>
      <c r="X28" s="35">
        <v>279</v>
      </c>
      <c r="Y28" s="35">
        <v>266</v>
      </c>
      <c r="Z28" s="35">
        <v>189</v>
      </c>
      <c r="AA28" s="35">
        <v>176</v>
      </c>
      <c r="AB28" s="35">
        <v>1</v>
      </c>
      <c r="AC28" s="35">
        <v>0</v>
      </c>
      <c r="AD28" s="35">
        <v>5</v>
      </c>
      <c r="AE28" s="35">
        <v>0</v>
      </c>
      <c r="AF28" s="35">
        <v>5</v>
      </c>
      <c r="AG28" s="35">
        <v>0</v>
      </c>
      <c r="AH28" s="35">
        <v>4</v>
      </c>
      <c r="AI28" s="35">
        <v>0</v>
      </c>
      <c r="AJ28" s="35">
        <v>70</v>
      </c>
      <c r="AK28" s="35"/>
      <c r="AL28" s="35">
        <v>323</v>
      </c>
      <c r="AM28" s="35">
        <v>0</v>
      </c>
      <c r="AN28" s="35">
        <v>181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13</v>
      </c>
      <c r="AY28" s="35"/>
      <c r="AZ28" s="35"/>
      <c r="BA28" s="35"/>
      <c r="BB28" s="35">
        <v>5</v>
      </c>
      <c r="BC28" s="35"/>
      <c r="BD28" s="35">
        <v>0</v>
      </c>
      <c r="BE28" s="35"/>
      <c r="BF28" s="35">
        <v>0</v>
      </c>
      <c r="BG28" s="35"/>
      <c r="BH28" s="35">
        <v>185</v>
      </c>
      <c r="BI28" s="35"/>
      <c r="BJ28" s="35">
        <v>180</v>
      </c>
      <c r="BK28" s="35"/>
      <c r="BL28" s="35">
        <v>126</v>
      </c>
      <c r="BM28" s="35"/>
      <c r="BN28" s="35">
        <v>0</v>
      </c>
      <c r="BO28" s="36"/>
      <c r="BP28" s="35"/>
      <c r="BQ28" s="35"/>
      <c r="BR28" s="35"/>
      <c r="BS28" s="23">
        <f t="shared" si="0"/>
        <v>0.30125572115948834</v>
      </c>
      <c r="BT28" s="24">
        <f t="shared" si="1"/>
        <v>1.165929203539823</v>
      </c>
      <c r="BU28" s="24">
        <f t="shared" si="2"/>
        <v>1.0145454545454546</v>
      </c>
      <c r="BV28" s="24">
        <f t="shared" si="3"/>
        <v>1.111764705882353</v>
      </c>
      <c r="BW28" s="24">
        <f t="shared" si="10"/>
        <v>0.86140939597315436</v>
      </c>
      <c r="BX28" s="25">
        <f t="shared" si="11"/>
        <v>8.7665766928764224E-2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1.0352941176470589</v>
      </c>
      <c r="CB28" s="25">
        <f t="shared" si="7"/>
        <v>0.58272876199391521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25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4940</v>
      </c>
      <c r="G29" s="20">
        <v>1792</v>
      </c>
      <c r="H29" s="21">
        <f t="shared" si="8"/>
        <v>4613</v>
      </c>
      <c r="I29" s="22">
        <f t="shared" si="9"/>
        <v>1279</v>
      </c>
      <c r="J29" s="46">
        <v>279</v>
      </c>
      <c r="K29" s="46">
        <v>228</v>
      </c>
      <c r="L29" s="35"/>
      <c r="M29" s="35"/>
      <c r="N29" s="35"/>
      <c r="O29" s="35"/>
      <c r="P29" s="35">
        <v>117</v>
      </c>
      <c r="Q29" s="35"/>
      <c r="R29" s="46">
        <v>55</v>
      </c>
      <c r="S29" s="46">
        <v>30</v>
      </c>
      <c r="T29" s="46">
        <v>11</v>
      </c>
      <c r="U29" s="46">
        <v>8</v>
      </c>
      <c r="V29" s="46">
        <v>789</v>
      </c>
      <c r="W29" s="46">
        <v>346</v>
      </c>
      <c r="X29" s="46">
        <v>452</v>
      </c>
      <c r="Y29" s="46">
        <v>423</v>
      </c>
      <c r="Z29" s="46">
        <v>289</v>
      </c>
      <c r="AA29" s="46">
        <v>234</v>
      </c>
      <c r="AB29" s="46">
        <v>3</v>
      </c>
      <c r="AC29" s="46">
        <v>0</v>
      </c>
      <c r="AD29" s="46">
        <v>1</v>
      </c>
      <c r="AE29" s="46">
        <v>0</v>
      </c>
      <c r="AF29" s="46">
        <v>22</v>
      </c>
      <c r="AG29" s="46">
        <v>0</v>
      </c>
      <c r="AH29" s="46">
        <v>7</v>
      </c>
      <c r="AI29" s="46">
        <v>0</v>
      </c>
      <c r="AJ29" s="46">
        <v>43</v>
      </c>
      <c r="AK29" s="46"/>
      <c r="AL29" s="46">
        <v>438</v>
      </c>
      <c r="AM29" s="46">
        <v>10</v>
      </c>
      <c r="AN29" s="46">
        <v>378</v>
      </c>
      <c r="AO29" s="46"/>
      <c r="AP29" s="46">
        <v>0</v>
      </c>
      <c r="AQ29" s="46"/>
      <c r="AR29" s="46">
        <v>4</v>
      </c>
      <c r="AS29" s="46"/>
      <c r="AT29" s="46">
        <v>0</v>
      </c>
      <c r="AU29" s="46"/>
      <c r="AV29" s="46">
        <v>4</v>
      </c>
      <c r="AW29" s="46"/>
      <c r="AX29" s="46">
        <v>28</v>
      </c>
      <c r="AY29" s="46"/>
      <c r="AZ29" s="46">
        <v>0</v>
      </c>
      <c r="BA29" s="46"/>
      <c r="BB29" s="46">
        <v>1</v>
      </c>
      <c r="BC29" s="46"/>
      <c r="BD29" s="46">
        <v>0</v>
      </c>
      <c r="BE29" s="46"/>
      <c r="BF29" s="46">
        <v>0</v>
      </c>
      <c r="BG29" s="46"/>
      <c r="BH29" s="46">
        <v>421</v>
      </c>
      <c r="BI29" s="46"/>
      <c r="BJ29" s="46">
        <v>436</v>
      </c>
      <c r="BK29" s="46"/>
      <c r="BL29" s="46">
        <v>420</v>
      </c>
      <c r="BM29" s="46"/>
      <c r="BN29" s="46">
        <v>415</v>
      </c>
      <c r="BO29" s="36"/>
      <c r="BP29" s="35"/>
      <c r="BQ29" s="35"/>
      <c r="BR29" s="35"/>
      <c r="BS29" s="23">
        <f t="shared" si="0"/>
        <v>0.25417378367954158</v>
      </c>
      <c r="BT29" s="24">
        <f t="shared" si="1"/>
        <v>0.92823529411764705</v>
      </c>
      <c r="BU29" s="24">
        <f t="shared" si="2"/>
        <v>0.99779249448123619</v>
      </c>
      <c r="BV29" s="24">
        <f t="shared" si="3"/>
        <v>1.3076923076923077</v>
      </c>
      <c r="BW29" s="24">
        <f t="shared" si="10"/>
        <v>0.93380566801619436</v>
      </c>
      <c r="BX29" s="25">
        <f t="shared" si="11"/>
        <v>7.0472202325196978E-2</v>
      </c>
      <c r="BY29" s="25">
        <f t="shared" si="4"/>
        <v>0.40705882352941175</v>
      </c>
      <c r="BZ29" s="25">
        <f t="shared" si="5"/>
        <v>0.93377483443708609</v>
      </c>
      <c r="CA29" s="25">
        <f t="shared" si="6"/>
        <v>1.0588235294117647</v>
      </c>
      <c r="CB29" s="25">
        <f t="shared" si="7"/>
        <v>0.7137276785714286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25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34197</v>
      </c>
      <c r="G30" s="20">
        <v>12091</v>
      </c>
      <c r="H30" s="21">
        <f t="shared" si="8"/>
        <v>33481</v>
      </c>
      <c r="I30" s="22">
        <f t="shared" si="9"/>
        <v>10546</v>
      </c>
      <c r="J30" s="46">
        <v>3169</v>
      </c>
      <c r="K30" s="46">
        <v>1956</v>
      </c>
      <c r="L30" s="35">
        <v>246</v>
      </c>
      <c r="M30" s="35">
        <v>156</v>
      </c>
      <c r="N30" s="35"/>
      <c r="O30" s="35"/>
      <c r="P30" s="35">
        <v>0</v>
      </c>
      <c r="Q30" s="35"/>
      <c r="R30" s="46">
        <v>242</v>
      </c>
      <c r="S30" s="46">
        <v>120</v>
      </c>
      <c r="T30" s="46">
        <v>66</v>
      </c>
      <c r="U30" s="46">
        <v>45</v>
      </c>
      <c r="V30" s="46">
        <v>6272</v>
      </c>
      <c r="W30" s="46">
        <v>1787</v>
      </c>
      <c r="X30" s="46">
        <v>3431</v>
      </c>
      <c r="Y30" s="46">
        <v>3300</v>
      </c>
      <c r="Z30" s="46">
        <v>1955</v>
      </c>
      <c r="AA30" s="46">
        <v>1701</v>
      </c>
      <c r="AB30" s="46">
        <v>5</v>
      </c>
      <c r="AC30" s="46">
        <v>0</v>
      </c>
      <c r="AD30" s="46">
        <v>24</v>
      </c>
      <c r="AE30" s="46">
        <v>0</v>
      </c>
      <c r="AF30" s="46">
        <v>229</v>
      </c>
      <c r="AG30" s="46">
        <v>0</v>
      </c>
      <c r="AH30" s="46">
        <v>40</v>
      </c>
      <c r="AI30" s="46">
        <v>0</v>
      </c>
      <c r="AJ30" s="46">
        <v>136</v>
      </c>
      <c r="AK30" s="46"/>
      <c r="AL30" s="46">
        <v>4678</v>
      </c>
      <c r="AM30" s="46">
        <v>1</v>
      </c>
      <c r="AN30" s="46">
        <v>1164</v>
      </c>
      <c r="AO30" s="46"/>
      <c r="AP30" s="46">
        <v>764</v>
      </c>
      <c r="AQ30" s="46"/>
      <c r="AR30" s="46">
        <v>0</v>
      </c>
      <c r="AS30" s="46"/>
      <c r="AT30" s="46">
        <v>0</v>
      </c>
      <c r="AU30" s="46"/>
      <c r="AV30" s="46">
        <v>76</v>
      </c>
      <c r="AW30" s="46"/>
      <c r="AX30" s="46">
        <v>255</v>
      </c>
      <c r="AY30" s="46"/>
      <c r="AZ30" s="46">
        <v>20</v>
      </c>
      <c r="BA30" s="46"/>
      <c r="BB30" s="46">
        <v>1953</v>
      </c>
      <c r="BC30" s="46"/>
      <c r="BD30" s="46">
        <v>0</v>
      </c>
      <c r="BE30" s="46"/>
      <c r="BF30" s="46">
        <v>301</v>
      </c>
      <c r="BG30" s="46"/>
      <c r="BH30" s="46">
        <v>2548</v>
      </c>
      <c r="BI30" s="46"/>
      <c r="BJ30" s="46">
        <v>2382</v>
      </c>
      <c r="BK30" s="46"/>
      <c r="BL30" s="46">
        <v>1301</v>
      </c>
      <c r="BM30" s="46"/>
      <c r="BN30" s="46">
        <v>744</v>
      </c>
      <c r="BO30" s="36"/>
      <c r="BP30" s="35"/>
      <c r="BQ30" s="35"/>
      <c r="BR30" s="35">
        <v>1480</v>
      </c>
      <c r="BS30" s="23">
        <f t="shared" si="0"/>
        <v>0.34824530382143082</v>
      </c>
      <c r="BT30" s="24">
        <f t="shared" si="1"/>
        <v>1.0411686586985391</v>
      </c>
      <c r="BU30" s="24">
        <f t="shared" si="2"/>
        <v>1.0431742170872607</v>
      </c>
      <c r="BV30" s="24">
        <f t="shared" si="3"/>
        <v>1.3492063492063493</v>
      </c>
      <c r="BW30" s="24">
        <f t="shared" si="10"/>
        <v>0.97906249086177155</v>
      </c>
      <c r="BX30" s="25">
        <f t="shared" si="11"/>
        <v>0.10969191404381019</v>
      </c>
      <c r="BY30" s="25">
        <f t="shared" si="4"/>
        <v>0.29664674634794158</v>
      </c>
      <c r="BZ30" s="25">
        <f t="shared" si="5"/>
        <v>1.0033444816053512</v>
      </c>
      <c r="CA30" s="25">
        <f t="shared" si="6"/>
        <v>1.173913043478261</v>
      </c>
      <c r="CB30" s="25">
        <f t="shared" si="7"/>
        <v>0.8722190058721363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" customHeight="1" x14ac:dyDescent="0.25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13264</v>
      </c>
      <c r="G31" s="20">
        <v>4471</v>
      </c>
      <c r="H31" s="21">
        <f t="shared" si="8"/>
        <v>12440</v>
      </c>
      <c r="I31" s="22">
        <f t="shared" si="9"/>
        <v>3759</v>
      </c>
      <c r="J31" s="46">
        <v>825</v>
      </c>
      <c r="K31" s="46">
        <v>555</v>
      </c>
      <c r="L31" s="35"/>
      <c r="M31" s="35"/>
      <c r="N31" s="35"/>
      <c r="O31" s="35"/>
      <c r="P31" s="35"/>
      <c r="Q31" s="35"/>
      <c r="R31" s="46">
        <v>68</v>
      </c>
      <c r="S31" s="46">
        <v>9</v>
      </c>
      <c r="T31" s="46">
        <v>20</v>
      </c>
      <c r="U31" s="46">
        <v>15</v>
      </c>
      <c r="V31" s="46">
        <v>2254</v>
      </c>
      <c r="W31" s="46">
        <v>1203</v>
      </c>
      <c r="X31" s="46">
        <v>1425</v>
      </c>
      <c r="Y31" s="46">
        <v>1350</v>
      </c>
      <c r="Z31" s="46">
        <v>697</v>
      </c>
      <c r="AA31" s="46">
        <v>627</v>
      </c>
      <c r="AB31" s="46">
        <v>4</v>
      </c>
      <c r="AC31" s="46">
        <v>0</v>
      </c>
      <c r="AD31" s="46">
        <v>5</v>
      </c>
      <c r="AE31" s="46">
        <v>0</v>
      </c>
      <c r="AF31" s="46">
        <v>136</v>
      </c>
      <c r="AG31" s="46">
        <v>0</v>
      </c>
      <c r="AH31" s="46">
        <v>34</v>
      </c>
      <c r="AI31" s="46">
        <v>0</v>
      </c>
      <c r="AJ31" s="46">
        <v>285</v>
      </c>
      <c r="AK31" s="46"/>
      <c r="AL31" s="46">
        <v>2504</v>
      </c>
      <c r="AM31" s="46">
        <v>0</v>
      </c>
      <c r="AN31" s="46">
        <v>614</v>
      </c>
      <c r="AO31" s="46"/>
      <c r="AP31" s="46">
        <v>6</v>
      </c>
      <c r="AQ31" s="46"/>
      <c r="AR31" s="46">
        <v>0</v>
      </c>
      <c r="AS31" s="46"/>
      <c r="AT31" s="46">
        <v>0</v>
      </c>
      <c r="AU31" s="46"/>
      <c r="AV31" s="46">
        <v>70</v>
      </c>
      <c r="AW31" s="46"/>
      <c r="AX31" s="46">
        <v>18</v>
      </c>
      <c r="AY31" s="46"/>
      <c r="AZ31" s="46">
        <v>0</v>
      </c>
      <c r="BA31" s="46"/>
      <c r="BB31" s="46">
        <v>149</v>
      </c>
      <c r="BC31" s="46"/>
      <c r="BD31" s="46">
        <v>0</v>
      </c>
      <c r="BE31" s="46"/>
      <c r="BF31" s="46">
        <v>1015</v>
      </c>
      <c r="BG31" s="46"/>
      <c r="BH31" s="46">
        <v>590</v>
      </c>
      <c r="BI31" s="46"/>
      <c r="BJ31" s="46">
        <v>654</v>
      </c>
      <c r="BK31" s="46"/>
      <c r="BL31" s="46">
        <v>509</v>
      </c>
      <c r="BM31" s="46"/>
      <c r="BN31" s="46">
        <v>558</v>
      </c>
      <c r="BO31" s="36"/>
      <c r="BP31" s="35"/>
      <c r="BQ31" s="35"/>
      <c r="BR31" s="35"/>
      <c r="BS31" s="23">
        <f t="shared" si="0"/>
        <v>0.29502442726367217</v>
      </c>
      <c r="BT31" s="24">
        <f t="shared" si="1"/>
        <v>0.90376904570970329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0.93787696019300359</v>
      </c>
      <c r="BX31" s="25">
        <f t="shared" si="11"/>
        <v>8.9147654508371671E-2</v>
      </c>
      <c r="BY31" s="25">
        <f t="shared" si="4"/>
        <v>0.48235765838011224</v>
      </c>
      <c r="BZ31" s="25">
        <f t="shared" si="5"/>
        <v>0.99778270509977829</v>
      </c>
      <c r="CA31" s="25">
        <f t="shared" si="6"/>
        <v>0.99523809523809526</v>
      </c>
      <c r="CB31" s="25">
        <f t="shared" si="7"/>
        <v>0.84075150972936707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" customHeight="1" x14ac:dyDescent="0.25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2068</v>
      </c>
      <c r="G32" s="20">
        <v>813</v>
      </c>
      <c r="H32" s="21">
        <f t="shared" si="8"/>
        <v>1899</v>
      </c>
      <c r="I32" s="22">
        <f t="shared" si="9"/>
        <v>671</v>
      </c>
      <c r="J32" s="35">
        <v>128</v>
      </c>
      <c r="K32" s="35">
        <v>92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408</v>
      </c>
      <c r="W32" s="35">
        <v>186</v>
      </c>
      <c r="X32" s="35">
        <v>285</v>
      </c>
      <c r="Y32" s="35">
        <v>280</v>
      </c>
      <c r="Z32" s="35">
        <v>105</v>
      </c>
      <c r="AA32" s="35">
        <v>106</v>
      </c>
      <c r="AB32" s="35">
        <v>1</v>
      </c>
      <c r="AC32" s="35">
        <v>0</v>
      </c>
      <c r="AD32" s="35">
        <v>1</v>
      </c>
      <c r="AE32" s="35">
        <v>0</v>
      </c>
      <c r="AF32" s="35">
        <v>13</v>
      </c>
      <c r="AG32" s="35">
        <v>0</v>
      </c>
      <c r="AH32" s="35">
        <v>3</v>
      </c>
      <c r="AI32" s="35">
        <v>0</v>
      </c>
      <c r="AJ32" s="35">
        <v>65</v>
      </c>
      <c r="AK32" s="35"/>
      <c r="AL32" s="35">
        <v>285</v>
      </c>
      <c r="AM32" s="35">
        <v>0</v>
      </c>
      <c r="AN32" s="35">
        <v>116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2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152</v>
      </c>
      <c r="BI32" s="35"/>
      <c r="BJ32" s="35">
        <v>149</v>
      </c>
      <c r="BK32" s="35"/>
      <c r="BL32" s="35">
        <v>157</v>
      </c>
      <c r="BM32" s="35"/>
      <c r="BN32" s="35">
        <v>7</v>
      </c>
      <c r="BO32" s="36"/>
      <c r="BP32" s="35"/>
      <c r="BQ32" s="35"/>
      <c r="BR32" s="35"/>
      <c r="BS32" s="23">
        <f t="shared" si="0"/>
        <v>0.38866148178469095</v>
      </c>
      <c r="BT32" s="24">
        <f t="shared" si="1"/>
        <v>0.91479820627802688</v>
      </c>
      <c r="BU32" s="24">
        <f t="shared" si="2"/>
        <v>1.0795454545454546</v>
      </c>
      <c r="BV32" s="24">
        <f t="shared" si="3"/>
        <v>0.91304347826086951</v>
      </c>
      <c r="BW32" s="24">
        <f t="shared" si="10"/>
        <v>0.91827852998065762</v>
      </c>
      <c r="BX32" s="25">
        <f t="shared" si="11"/>
        <v>0.13733115022513304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0.82533825338253386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" customHeight="1" x14ac:dyDescent="0.25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10389</v>
      </c>
      <c r="G33" s="20">
        <v>4176</v>
      </c>
      <c r="H33" s="21">
        <f t="shared" si="8"/>
        <v>9087</v>
      </c>
      <c r="I33" s="22">
        <f t="shared" si="9"/>
        <v>3224</v>
      </c>
      <c r="J33" s="35">
        <v>714</v>
      </c>
      <c r="K33" s="35">
        <v>584</v>
      </c>
      <c r="L33" s="35"/>
      <c r="M33" s="35"/>
      <c r="N33" s="35"/>
      <c r="O33" s="35"/>
      <c r="P33" s="35"/>
      <c r="Q33" s="35"/>
      <c r="R33" s="35">
        <v>60</v>
      </c>
      <c r="S33" s="35">
        <v>18</v>
      </c>
      <c r="T33" s="35">
        <v>18</v>
      </c>
      <c r="U33" s="35">
        <v>18</v>
      </c>
      <c r="V33" s="37">
        <v>1780</v>
      </c>
      <c r="W33" s="35">
        <v>939</v>
      </c>
      <c r="X33" s="37">
        <v>1390</v>
      </c>
      <c r="Y33" s="37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>
        <v>47</v>
      </c>
      <c r="AG33" s="35">
        <v>0</v>
      </c>
      <c r="AH33" s="35">
        <v>8</v>
      </c>
      <c r="AI33" s="35">
        <v>0</v>
      </c>
      <c r="AJ33" s="35">
        <v>172</v>
      </c>
      <c r="AK33" s="35"/>
      <c r="AL33" s="35">
        <v>2043</v>
      </c>
      <c r="AM33" s="35">
        <v>0</v>
      </c>
      <c r="AN33" s="35">
        <v>545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27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460</v>
      </c>
      <c r="BI33" s="35"/>
      <c r="BJ33" s="35">
        <v>571</v>
      </c>
      <c r="BK33" s="35"/>
      <c r="BL33" s="35">
        <v>450</v>
      </c>
      <c r="BM33" s="35"/>
      <c r="BN33" s="35">
        <v>61</v>
      </c>
      <c r="BO33" s="36"/>
      <c r="BP33" s="35"/>
      <c r="BQ33" s="35"/>
      <c r="BR33" s="35"/>
      <c r="BS33" s="23">
        <f t="shared" si="0"/>
        <v>0.26180529545650982</v>
      </c>
      <c r="BT33" s="24">
        <f t="shared" si="1"/>
        <v>0.994413407821229</v>
      </c>
      <c r="BU33" s="24">
        <f t="shared" si="2"/>
        <v>1.28822984244671</v>
      </c>
      <c r="BV33" s="24">
        <f t="shared" si="3"/>
        <v>0.98755186721991706</v>
      </c>
      <c r="BW33" s="24">
        <f t="shared" si="10"/>
        <v>0.87467513716430845</v>
      </c>
      <c r="BX33" s="25">
        <f t="shared" si="11"/>
        <v>9.2886571206315369E-2</v>
      </c>
      <c r="BY33" s="25">
        <f t="shared" si="4"/>
        <v>0.52458100558659215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0.77203065134099613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" customHeight="1" x14ac:dyDescent="0.25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6549</v>
      </c>
      <c r="G34" s="20">
        <v>2789.96</v>
      </c>
      <c r="H34" s="21">
        <f t="shared" si="8"/>
        <v>6185</v>
      </c>
      <c r="I34" s="22">
        <f t="shared" si="9"/>
        <v>1938</v>
      </c>
      <c r="J34" s="35">
        <v>344</v>
      </c>
      <c r="K34" s="35">
        <v>264</v>
      </c>
      <c r="L34" s="35"/>
      <c r="M34" s="35"/>
      <c r="N34" s="35"/>
      <c r="O34" s="35"/>
      <c r="P34" s="35">
        <v>335</v>
      </c>
      <c r="Q34" s="35">
        <v>303</v>
      </c>
      <c r="R34" s="35">
        <v>35</v>
      </c>
      <c r="S34" s="35">
        <v>0</v>
      </c>
      <c r="T34" s="35">
        <v>9</v>
      </c>
      <c r="U34" s="35">
        <v>6</v>
      </c>
      <c r="V34" s="35">
        <v>1093</v>
      </c>
      <c r="W34" s="35">
        <v>411</v>
      </c>
      <c r="X34" s="35">
        <v>705</v>
      </c>
      <c r="Y34" s="35">
        <v>653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5">
        <v>7</v>
      </c>
      <c r="AF34" s="35">
        <v>42</v>
      </c>
      <c r="AG34" s="35">
        <v>0</v>
      </c>
      <c r="AH34" s="35">
        <v>11</v>
      </c>
      <c r="AI34" s="35">
        <v>0</v>
      </c>
      <c r="AJ34" s="35">
        <v>116</v>
      </c>
      <c r="AK34" s="35"/>
      <c r="AL34" s="35">
        <v>667</v>
      </c>
      <c r="AM34" s="35">
        <v>0</v>
      </c>
      <c r="AN34" s="35">
        <v>366</v>
      </c>
      <c r="AO34" s="35"/>
      <c r="AP34" s="35">
        <v>2</v>
      </c>
      <c r="AQ34" s="35"/>
      <c r="AR34" s="35">
        <v>0</v>
      </c>
      <c r="AS34" s="35"/>
      <c r="AT34" s="35">
        <v>0</v>
      </c>
      <c r="AU34" s="35"/>
      <c r="AV34" s="35">
        <v>2</v>
      </c>
      <c r="AW34" s="35"/>
      <c r="AX34" s="35">
        <v>74</v>
      </c>
      <c r="AY34" s="35"/>
      <c r="AZ34" s="35">
        <v>0</v>
      </c>
      <c r="BA34" s="35"/>
      <c r="BB34" s="35">
        <v>20</v>
      </c>
      <c r="BC34" s="35"/>
      <c r="BD34" s="35">
        <v>0</v>
      </c>
      <c r="BE34" s="35"/>
      <c r="BF34" s="35">
        <v>73</v>
      </c>
      <c r="BG34" s="35"/>
      <c r="BH34" s="35">
        <v>508</v>
      </c>
      <c r="BI34" s="35"/>
      <c r="BJ34" s="35">
        <v>463</v>
      </c>
      <c r="BK34" s="35"/>
      <c r="BL34" s="35">
        <v>515</v>
      </c>
      <c r="BM34" s="35"/>
      <c r="BN34" s="35">
        <v>493</v>
      </c>
      <c r="BO34" s="36"/>
      <c r="BP34" s="35"/>
      <c r="BQ34" s="35"/>
      <c r="BR34" s="35"/>
      <c r="BS34" s="23">
        <f t="shared" si="0"/>
        <v>0.32712751890834085</v>
      </c>
      <c r="BT34" s="24">
        <f t="shared" si="1"/>
        <v>0.89958847736625513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0.9444189952664529</v>
      </c>
      <c r="BX34" s="25">
        <f t="shared" si="11"/>
        <v>0.10250171894007511</v>
      </c>
      <c r="BY34" s="25">
        <f t="shared" si="4"/>
        <v>0.33827160493827163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0.69463361481885044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" customHeight="1" x14ac:dyDescent="0.25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4828</v>
      </c>
      <c r="G35" s="20">
        <v>2244.8000000000002</v>
      </c>
      <c r="H35" s="21">
        <f t="shared" si="8"/>
        <v>4483</v>
      </c>
      <c r="I35" s="22">
        <f t="shared" si="9"/>
        <v>1231</v>
      </c>
      <c r="J35" s="35">
        <v>245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798</v>
      </c>
      <c r="W35" s="35">
        <v>368</v>
      </c>
      <c r="X35" s="35">
        <v>500</v>
      </c>
      <c r="Y35" s="35">
        <v>468</v>
      </c>
      <c r="Z35" s="35">
        <v>258</v>
      </c>
      <c r="AA35" s="35">
        <v>163</v>
      </c>
      <c r="AB35" s="35">
        <v>1</v>
      </c>
      <c r="AC35" s="35">
        <v>0</v>
      </c>
      <c r="AD35" s="35">
        <v>7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110</v>
      </c>
      <c r="AK35" s="35"/>
      <c r="AL35" s="35">
        <v>539</v>
      </c>
      <c r="AM35" s="35">
        <v>0</v>
      </c>
      <c r="AN35" s="35">
        <v>236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129</v>
      </c>
      <c r="BG35" s="35"/>
      <c r="BH35" s="35">
        <v>348</v>
      </c>
      <c r="BI35" s="35"/>
      <c r="BJ35" s="35">
        <v>322</v>
      </c>
      <c r="BK35" s="35"/>
      <c r="BL35" s="35">
        <v>236</v>
      </c>
      <c r="BM35" s="35"/>
      <c r="BN35" s="35">
        <v>159</v>
      </c>
      <c r="BO35" s="36"/>
      <c r="BP35" s="35"/>
      <c r="BQ35" s="35"/>
      <c r="BR35" s="35"/>
      <c r="BS35" s="23">
        <f t="shared" si="0"/>
        <v>0.33382977139027475</v>
      </c>
      <c r="BT35" s="24">
        <f t="shared" si="1"/>
        <v>1.0871934604904632</v>
      </c>
      <c r="BU35" s="24">
        <f t="shared" si="2"/>
        <v>1.0482180293501049</v>
      </c>
      <c r="BV35" s="24">
        <f t="shared" si="3"/>
        <v>1.2403846153846154</v>
      </c>
      <c r="BW35" s="24">
        <f t="shared" si="10"/>
        <v>0.9285418392709196</v>
      </c>
      <c r="BX35" s="25">
        <f t="shared" si="11"/>
        <v>9.166728721423785E-2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0.78365384615384615</v>
      </c>
      <c r="CB35" s="25">
        <f t="shared" si="7"/>
        <v>0.54837847469707768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" customHeight="1" x14ac:dyDescent="0.25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44728</v>
      </c>
      <c r="G36" s="20">
        <v>17390.3</v>
      </c>
      <c r="H36" s="21">
        <f t="shared" si="8"/>
        <v>40192</v>
      </c>
      <c r="I36" s="22">
        <f t="shared" si="9"/>
        <v>12725</v>
      </c>
      <c r="J36" s="46">
        <v>4315</v>
      </c>
      <c r="K36" s="46">
        <v>3110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46">
        <v>190</v>
      </c>
      <c r="S36" s="46">
        <v>20</v>
      </c>
      <c r="T36" s="46">
        <v>69</v>
      </c>
      <c r="U36" s="46">
        <v>46</v>
      </c>
      <c r="V36" s="46">
        <v>6960</v>
      </c>
      <c r="W36" s="46">
        <v>2363</v>
      </c>
      <c r="X36" s="46">
        <v>4179</v>
      </c>
      <c r="Y36" s="46">
        <v>3810</v>
      </c>
      <c r="Z36" s="46">
        <v>2042</v>
      </c>
      <c r="AA36" s="46">
        <v>1829</v>
      </c>
      <c r="AB36" s="46">
        <v>9</v>
      </c>
      <c r="AC36" s="46">
        <v>0</v>
      </c>
      <c r="AD36" s="46">
        <v>32</v>
      </c>
      <c r="AE36" s="46">
        <v>9</v>
      </c>
      <c r="AF36" s="46">
        <v>235</v>
      </c>
      <c r="AG36" s="46">
        <v>0</v>
      </c>
      <c r="AH36" s="46">
        <v>41</v>
      </c>
      <c r="AI36" s="46">
        <v>0</v>
      </c>
      <c r="AJ36" s="46">
        <v>733</v>
      </c>
      <c r="AK36" s="46"/>
      <c r="AL36" s="46">
        <v>4413</v>
      </c>
      <c r="AM36" s="46">
        <v>108</v>
      </c>
      <c r="AN36" s="46">
        <v>1841</v>
      </c>
      <c r="AO36" s="46"/>
      <c r="AP36" s="46">
        <v>226</v>
      </c>
      <c r="AQ36" s="46"/>
      <c r="AR36" s="46">
        <v>0</v>
      </c>
      <c r="AS36" s="46"/>
      <c r="AT36" s="46">
        <v>0</v>
      </c>
      <c r="AU36" s="46"/>
      <c r="AV36" s="46">
        <v>189</v>
      </c>
      <c r="AW36" s="46"/>
      <c r="AX36" s="46">
        <v>106</v>
      </c>
      <c r="AY36" s="46"/>
      <c r="AZ36" s="46">
        <v>9</v>
      </c>
      <c r="BA36" s="46"/>
      <c r="BB36" s="46">
        <v>911</v>
      </c>
      <c r="BC36" s="46"/>
      <c r="BD36" s="46">
        <v>0</v>
      </c>
      <c r="BE36" s="46"/>
      <c r="BF36" s="46">
        <v>426</v>
      </c>
      <c r="BG36" s="46"/>
      <c r="BH36" s="46">
        <v>2772</v>
      </c>
      <c r="BI36" s="46"/>
      <c r="BJ36" s="46">
        <v>3264</v>
      </c>
      <c r="BK36" s="46"/>
      <c r="BL36" s="46">
        <v>3450</v>
      </c>
      <c r="BM36" s="46"/>
      <c r="BN36" s="46">
        <v>1687</v>
      </c>
      <c r="BO36" s="36"/>
      <c r="BP36" s="35"/>
      <c r="BQ36" s="35"/>
      <c r="BR36" s="35">
        <v>1384</v>
      </c>
      <c r="BS36" s="23">
        <f t="shared" ref="BS36:BS67" si="17">H36/B36</f>
        <v>0.38197698178120337</v>
      </c>
      <c r="BT36" s="24">
        <f t="shared" ref="BT36:BT67" si="18">V36/C36</f>
        <v>0.96438963558265212</v>
      </c>
      <c r="BU36" s="24">
        <f t="shared" ref="BU36:BU67" si="19">X36/D36</f>
        <v>1.0172833495618305</v>
      </c>
      <c r="BV36" s="24">
        <f t="shared" ref="BV36:BV67" si="20">Z36/E36</f>
        <v>1.0520350334878927</v>
      </c>
      <c r="BW36" s="24">
        <f t="shared" ref="BW36:BW67" si="21">H36/F36</f>
        <v>0.89858701484528702</v>
      </c>
      <c r="BX36" s="25">
        <f t="shared" ref="BX36:BX67" si="22">I36/B36</f>
        <v>0.12093593484190418</v>
      </c>
      <c r="BY36" s="25">
        <f t="shared" ref="BY36:BY67" si="23">W36/C36</f>
        <v>0.32742136621865042</v>
      </c>
      <c r="BZ36" s="25">
        <f t="shared" ref="BZ36:BZ67" si="24">Y36/D36</f>
        <v>0.92745861733203505</v>
      </c>
      <c r="CA36" s="25">
        <f t="shared" ref="CA36:CA67" si="25">AA36/E36</f>
        <v>0.94229778464708913</v>
      </c>
      <c r="CB36" s="25">
        <f t="shared" ref="CB36:CB67" si="26">I36/G36</f>
        <v>0.73172975739348955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" customHeight="1" x14ac:dyDescent="0.25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12236</v>
      </c>
      <c r="G37" s="20">
        <v>5995</v>
      </c>
      <c r="H37" s="21">
        <f t="shared" si="8"/>
        <v>10354</v>
      </c>
      <c r="I37" s="22">
        <f t="shared" si="9"/>
        <v>2556</v>
      </c>
      <c r="J37" s="35">
        <v>619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1278</v>
      </c>
      <c r="W37" s="35">
        <v>916</v>
      </c>
      <c r="X37" s="35">
        <v>715</v>
      </c>
      <c r="Y37" s="35">
        <v>715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5">
        <v>0</v>
      </c>
      <c r="AF37" s="35">
        <v>48</v>
      </c>
      <c r="AG37" s="35">
        <v>0</v>
      </c>
      <c r="AH37" s="35">
        <v>12</v>
      </c>
      <c r="AI37" s="35">
        <v>0</v>
      </c>
      <c r="AJ37" s="35">
        <v>75</v>
      </c>
      <c r="AK37" s="35"/>
      <c r="AL37" s="35">
        <v>1579</v>
      </c>
      <c r="AM37" s="35">
        <v>0</v>
      </c>
      <c r="AN37" s="35">
        <v>544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436</v>
      </c>
      <c r="BG37" s="35"/>
      <c r="BH37" s="35">
        <v>451</v>
      </c>
      <c r="BI37" s="35"/>
      <c r="BJ37" s="35">
        <v>582</v>
      </c>
      <c r="BK37" s="35"/>
      <c r="BL37" s="35">
        <v>638</v>
      </c>
      <c r="BM37" s="35"/>
      <c r="BN37" s="35">
        <v>565</v>
      </c>
      <c r="BO37" s="36"/>
      <c r="BP37" s="35"/>
      <c r="BQ37" s="35"/>
      <c r="BR37" s="35">
        <v>210</v>
      </c>
      <c r="BS37" s="23">
        <f t="shared" si="17"/>
        <v>0.34421542553191492</v>
      </c>
      <c r="BT37" s="24">
        <f t="shared" si="18"/>
        <v>0.88259668508287292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0.8461915658711997</v>
      </c>
      <c r="BX37" s="25">
        <f t="shared" si="22"/>
        <v>8.4973404255319143E-2</v>
      </c>
      <c r="BY37" s="25">
        <f t="shared" si="23"/>
        <v>0.63259668508287292</v>
      </c>
      <c r="BZ37" s="25">
        <f t="shared" si="24"/>
        <v>0.9834938101788171</v>
      </c>
      <c r="CA37" s="25">
        <f t="shared" si="25"/>
        <v>0.97026022304832715</v>
      </c>
      <c r="CB37" s="25">
        <f t="shared" si="26"/>
        <v>0.42635529608006673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" customHeight="1" x14ac:dyDescent="0.25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2602</v>
      </c>
      <c r="G38" s="20">
        <v>1055</v>
      </c>
      <c r="H38" s="21">
        <f t="shared" si="8"/>
        <v>2664</v>
      </c>
      <c r="I38" s="22">
        <f t="shared" si="9"/>
        <v>922</v>
      </c>
      <c r="J38" s="35">
        <v>130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328</v>
      </c>
      <c r="Z38" s="35">
        <v>186</v>
      </c>
      <c r="AA38" s="35">
        <v>255</v>
      </c>
      <c r="AB38" s="35">
        <v>1</v>
      </c>
      <c r="AC38" s="35"/>
      <c r="AD38" s="35">
        <v>7</v>
      </c>
      <c r="AE38" s="35"/>
      <c r="AF38" s="35">
        <v>11</v>
      </c>
      <c r="AG38" s="35"/>
      <c r="AH38" s="35">
        <v>4</v>
      </c>
      <c r="AI38" s="35">
        <v>4</v>
      </c>
      <c r="AJ38" s="35">
        <v>24</v>
      </c>
      <c r="AK38" s="35"/>
      <c r="AL38" s="35">
        <v>528</v>
      </c>
      <c r="AM38" s="35">
        <v>12</v>
      </c>
      <c r="AN38" s="35">
        <v>117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54</v>
      </c>
      <c r="BG38" s="35"/>
      <c r="BH38" s="35">
        <v>279</v>
      </c>
      <c r="BI38" s="35"/>
      <c r="BJ38" s="35">
        <v>202</v>
      </c>
      <c r="BK38" s="35"/>
      <c r="BL38" s="35">
        <v>178</v>
      </c>
      <c r="BM38" s="35"/>
      <c r="BN38" s="35">
        <v>20</v>
      </c>
      <c r="BO38" s="36"/>
      <c r="BP38" s="35"/>
      <c r="BQ38" s="35"/>
      <c r="BR38" s="35"/>
      <c r="BS38" s="23">
        <f t="shared" si="17"/>
        <v>0.3827036345352679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1.0238278247501922</v>
      </c>
      <c r="BX38" s="25">
        <f t="shared" si="22"/>
        <v>0.13245223387444333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1.4325842696629214</v>
      </c>
      <c r="CB38" s="25">
        <f t="shared" si="26"/>
        <v>0.87393364928909956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" customHeight="1" x14ac:dyDescent="0.25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1221</v>
      </c>
      <c r="G39" s="20">
        <v>597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0.97297297297297303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0.63819095477386933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" customHeight="1" x14ac:dyDescent="0.25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4315</v>
      </c>
      <c r="G40" s="20">
        <v>1546</v>
      </c>
      <c r="H40" s="21">
        <f t="shared" si="8"/>
        <v>4150</v>
      </c>
      <c r="I40" s="22">
        <f t="shared" si="9"/>
        <v>1147</v>
      </c>
      <c r="J40" s="35">
        <v>185</v>
      </c>
      <c r="K40" s="35">
        <v>138</v>
      </c>
      <c r="L40" s="35"/>
      <c r="M40" s="35"/>
      <c r="N40" s="35"/>
      <c r="O40" s="35"/>
      <c r="P40" s="35"/>
      <c r="Q40" s="35"/>
      <c r="R40" s="46">
        <v>13</v>
      </c>
      <c r="S40" s="46">
        <v>10</v>
      </c>
      <c r="T40" s="46">
        <v>10</v>
      </c>
      <c r="U40" s="46">
        <v>10</v>
      </c>
      <c r="V40" s="46">
        <v>843</v>
      </c>
      <c r="W40" s="46">
        <v>310</v>
      </c>
      <c r="X40" s="46">
        <v>497</v>
      </c>
      <c r="Y40" s="46">
        <v>453</v>
      </c>
      <c r="Z40" s="46">
        <v>222</v>
      </c>
      <c r="AA40" s="46">
        <v>220</v>
      </c>
      <c r="AB40" s="46">
        <v>1</v>
      </c>
      <c r="AC40" s="46">
        <v>0</v>
      </c>
      <c r="AD40" s="46">
        <v>6</v>
      </c>
      <c r="AE40" s="46">
        <v>4</v>
      </c>
      <c r="AF40" s="46">
        <v>29</v>
      </c>
      <c r="AG40" s="46">
        <v>0</v>
      </c>
      <c r="AH40" s="46">
        <v>11</v>
      </c>
      <c r="AI40" s="46">
        <v>0</v>
      </c>
      <c r="AJ40" s="46">
        <v>74</v>
      </c>
      <c r="AK40" s="46"/>
      <c r="AL40" s="46">
        <v>461</v>
      </c>
      <c r="AM40" s="46">
        <v>2</v>
      </c>
      <c r="AN40" s="46">
        <v>270</v>
      </c>
      <c r="AO40" s="46"/>
      <c r="AP40" s="46">
        <v>4</v>
      </c>
      <c r="AQ40" s="46"/>
      <c r="AR40" s="46">
        <v>0</v>
      </c>
      <c r="AS40" s="46"/>
      <c r="AT40" s="46">
        <v>0</v>
      </c>
      <c r="AU40" s="46"/>
      <c r="AV40" s="46">
        <v>69</v>
      </c>
      <c r="AW40" s="46"/>
      <c r="AX40" s="46">
        <v>32</v>
      </c>
      <c r="AY40" s="46"/>
      <c r="AZ40" s="46">
        <v>0</v>
      </c>
      <c r="BA40" s="46"/>
      <c r="BB40" s="46">
        <v>187</v>
      </c>
      <c r="BC40" s="46"/>
      <c r="BD40" s="46">
        <v>0</v>
      </c>
      <c r="BE40" s="46"/>
      <c r="BF40" s="46">
        <v>0</v>
      </c>
      <c r="BG40" s="46"/>
      <c r="BH40" s="46">
        <v>335</v>
      </c>
      <c r="BI40" s="46"/>
      <c r="BJ40" s="46">
        <v>410</v>
      </c>
      <c r="BK40" s="46"/>
      <c r="BL40" s="46">
        <v>413</v>
      </c>
      <c r="BM40" s="46"/>
      <c r="BN40" s="46">
        <v>78</v>
      </c>
      <c r="BO40" s="36"/>
      <c r="BP40" s="35"/>
      <c r="BQ40" s="35"/>
      <c r="BR40" s="35"/>
      <c r="BS40" s="23">
        <f t="shared" si="17"/>
        <v>0.32798545799415157</v>
      </c>
      <c r="BT40" s="24">
        <f t="shared" si="18"/>
        <v>0.92231947483588617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0.96176129779837771</v>
      </c>
      <c r="BX40" s="25">
        <f t="shared" si="22"/>
        <v>9.065043863115467E-2</v>
      </c>
      <c r="BY40" s="25">
        <f t="shared" si="23"/>
        <v>0.33916849015317285</v>
      </c>
      <c r="BZ40" s="25">
        <f t="shared" si="24"/>
        <v>0.96794871794871795</v>
      </c>
      <c r="CA40" s="25">
        <f t="shared" si="25"/>
        <v>1.083743842364532</v>
      </c>
      <c r="CB40" s="25">
        <f t="shared" si="26"/>
        <v>0.74191461836998707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" customHeight="1" x14ac:dyDescent="0.25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4725.2</v>
      </c>
      <c r="G41" s="20">
        <v>1811.1</v>
      </c>
      <c r="H41" s="21">
        <f t="shared" si="8"/>
        <v>4439</v>
      </c>
      <c r="I41" s="22">
        <f t="shared" si="9"/>
        <v>1286</v>
      </c>
      <c r="J41" s="35">
        <v>304</v>
      </c>
      <c r="K41" s="35">
        <v>254</v>
      </c>
      <c r="L41" s="35"/>
      <c r="M41" s="35"/>
      <c r="N41" s="35"/>
      <c r="O41" s="35"/>
      <c r="P41" s="35"/>
      <c r="Q41" s="35"/>
      <c r="R41" s="35">
        <v>54</v>
      </c>
      <c r="S41" s="35">
        <v>27</v>
      </c>
      <c r="T41" s="35">
        <v>4</v>
      </c>
      <c r="U41" s="35">
        <v>5</v>
      </c>
      <c r="V41" s="35">
        <v>1019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51</v>
      </c>
      <c r="AG41" s="35">
        <v>0</v>
      </c>
      <c r="AH41" s="35">
        <v>14</v>
      </c>
      <c r="AI41" s="35">
        <v>0</v>
      </c>
      <c r="AJ41" s="35">
        <v>150</v>
      </c>
      <c r="AK41" s="35"/>
      <c r="AL41" s="35">
        <v>648</v>
      </c>
      <c r="AM41" s="35">
        <v>0</v>
      </c>
      <c r="AN41" s="35">
        <v>276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29</v>
      </c>
      <c r="AW41" s="35"/>
      <c r="AX41" s="35">
        <v>45</v>
      </c>
      <c r="AY41" s="35"/>
      <c r="AZ41" s="35">
        <v>1</v>
      </c>
      <c r="BA41" s="35"/>
      <c r="BB41" s="35">
        <v>15</v>
      </c>
      <c r="BC41" s="35"/>
      <c r="BD41" s="35">
        <v>0</v>
      </c>
      <c r="BE41" s="35"/>
      <c r="BF41" s="35">
        <v>82</v>
      </c>
      <c r="BG41" s="35"/>
      <c r="BH41" s="35">
        <v>417</v>
      </c>
      <c r="BI41" s="35"/>
      <c r="BJ41" s="35">
        <v>413</v>
      </c>
      <c r="BK41" s="35"/>
      <c r="BL41" s="35">
        <v>129</v>
      </c>
      <c r="BM41" s="35"/>
      <c r="BN41" s="35">
        <v>0</v>
      </c>
      <c r="BO41" s="36"/>
      <c r="BP41" s="35"/>
      <c r="BQ41" s="35"/>
      <c r="BR41" s="35"/>
      <c r="BS41" s="23">
        <f t="shared" si="17"/>
        <v>0.25702043888599385</v>
      </c>
      <c r="BT41" s="24">
        <f t="shared" si="18"/>
        <v>1.1347438752783965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0.93943113519004495</v>
      </c>
      <c r="BX41" s="25">
        <f t="shared" si="22"/>
        <v>7.4460077586706044E-2</v>
      </c>
      <c r="BY41" s="25">
        <f t="shared" si="23"/>
        <v>0.3195991091314031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0.7100657059245763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" customHeight="1" x14ac:dyDescent="0.25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4554</v>
      </c>
      <c r="G42" s="20">
        <v>2155</v>
      </c>
      <c r="H42" s="21">
        <f t="shared" si="8"/>
        <v>4428</v>
      </c>
      <c r="I42" s="22">
        <f t="shared" si="9"/>
        <v>1642</v>
      </c>
      <c r="J42" s="35">
        <v>189</v>
      </c>
      <c r="K42" s="35">
        <v>131</v>
      </c>
      <c r="L42" s="35"/>
      <c r="M42" s="35"/>
      <c r="N42" s="35"/>
      <c r="O42" s="35"/>
      <c r="P42" s="35"/>
      <c r="Q42" s="35"/>
      <c r="R42" s="35">
        <v>11</v>
      </c>
      <c r="S42" s="35">
        <v>8</v>
      </c>
      <c r="T42" s="35">
        <v>10</v>
      </c>
      <c r="U42" s="35">
        <v>9</v>
      </c>
      <c r="V42" s="35">
        <v>888</v>
      </c>
      <c r="W42" s="35">
        <v>590</v>
      </c>
      <c r="X42" s="35">
        <v>607</v>
      </c>
      <c r="Y42" s="35">
        <v>582</v>
      </c>
      <c r="Z42" s="35">
        <v>323</v>
      </c>
      <c r="AA42" s="35">
        <v>322</v>
      </c>
      <c r="AB42" s="35">
        <v>1</v>
      </c>
      <c r="AC42" s="35">
        <v>0</v>
      </c>
      <c r="AD42" s="35">
        <v>4</v>
      </c>
      <c r="AE42" s="35">
        <v>0</v>
      </c>
      <c r="AF42" s="35">
        <v>46</v>
      </c>
      <c r="AG42" s="35">
        <v>0</v>
      </c>
      <c r="AH42" s="35">
        <v>16</v>
      </c>
      <c r="AI42" s="35">
        <v>0</v>
      </c>
      <c r="AJ42" s="35">
        <v>154</v>
      </c>
      <c r="AK42" s="35"/>
      <c r="AL42" s="35">
        <v>856</v>
      </c>
      <c r="AM42" s="35">
        <v>0</v>
      </c>
      <c r="AN42" s="35">
        <v>178</v>
      </c>
      <c r="AO42" s="35"/>
      <c r="AP42" s="35">
        <v>0</v>
      </c>
      <c r="AQ42" s="35"/>
      <c r="AR42" s="35">
        <v>0</v>
      </c>
      <c r="AS42" s="35"/>
      <c r="AT42" s="35">
        <v>0</v>
      </c>
      <c r="AU42" s="35"/>
      <c r="AV42" s="35">
        <v>13</v>
      </c>
      <c r="AW42" s="35"/>
      <c r="AX42" s="35">
        <v>31</v>
      </c>
      <c r="AY42" s="35"/>
      <c r="AZ42" s="35">
        <v>0</v>
      </c>
      <c r="BA42" s="35"/>
      <c r="BB42" s="35">
        <v>233</v>
      </c>
      <c r="BC42" s="35"/>
      <c r="BD42" s="35">
        <v>0</v>
      </c>
      <c r="BE42" s="35"/>
      <c r="BF42" s="35">
        <v>3</v>
      </c>
      <c r="BG42" s="35"/>
      <c r="BH42" s="35">
        <v>228</v>
      </c>
      <c r="BI42" s="35"/>
      <c r="BJ42" s="35">
        <v>242</v>
      </c>
      <c r="BK42" s="35"/>
      <c r="BL42" s="35">
        <v>294</v>
      </c>
      <c r="BM42" s="35"/>
      <c r="BN42" s="35">
        <v>101</v>
      </c>
      <c r="BO42" s="36"/>
      <c r="BP42" s="35"/>
      <c r="BQ42" s="35"/>
      <c r="BR42" s="35"/>
      <c r="BS42" s="23">
        <f t="shared" si="17"/>
        <v>0.39020091646105043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0.97233201581027673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0.76194895591647327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" customHeight="1" x14ac:dyDescent="0.25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4266</v>
      </c>
      <c r="G43" s="20">
        <v>1778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0.80520393811533053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0.80596175478065246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" customHeight="1" x14ac:dyDescent="0.25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2584</v>
      </c>
      <c r="G44" s="20">
        <v>1161</v>
      </c>
      <c r="H44" s="21">
        <f t="shared" si="8"/>
        <v>2401</v>
      </c>
      <c r="I44" s="22">
        <f t="shared" si="9"/>
        <v>853</v>
      </c>
      <c r="J44" s="35">
        <v>156</v>
      </c>
      <c r="K44" s="35">
        <v>99</v>
      </c>
      <c r="L44" s="35"/>
      <c r="M44" s="35"/>
      <c r="N44" s="35"/>
      <c r="O44" s="35"/>
      <c r="P44" s="35"/>
      <c r="Q44" s="35"/>
      <c r="R44" s="35">
        <v>13</v>
      </c>
      <c r="S44" s="35">
        <v>13</v>
      </c>
      <c r="T44" s="35">
        <v>3</v>
      </c>
      <c r="U44" s="35">
        <v>1</v>
      </c>
      <c r="V44" s="35">
        <v>517</v>
      </c>
      <c r="W44" s="35">
        <v>330</v>
      </c>
      <c r="X44" s="35">
        <v>286</v>
      </c>
      <c r="Y44" s="35">
        <v>281</v>
      </c>
      <c r="Z44" s="35">
        <v>131</v>
      </c>
      <c r="AA44" s="35">
        <v>129</v>
      </c>
      <c r="AB44" s="35">
        <v>0</v>
      </c>
      <c r="AC44" s="35">
        <v>0</v>
      </c>
      <c r="AD44" s="35">
        <v>9</v>
      </c>
      <c r="AE44" s="35">
        <v>0</v>
      </c>
      <c r="AF44" s="35">
        <v>20</v>
      </c>
      <c r="AG44" s="35">
        <v>0</v>
      </c>
      <c r="AH44" s="35">
        <v>1</v>
      </c>
      <c r="AI44" s="35">
        <v>0</v>
      </c>
      <c r="AJ44" s="35">
        <v>3</v>
      </c>
      <c r="AK44" s="35"/>
      <c r="AL44" s="35">
        <v>551</v>
      </c>
      <c r="AM44" s="35">
        <v>0</v>
      </c>
      <c r="AN44" s="35">
        <v>146</v>
      </c>
      <c r="AO44" s="35"/>
      <c r="AP44" s="35">
        <v>0</v>
      </c>
      <c r="AQ44" s="35"/>
      <c r="AR44" s="35">
        <v>0</v>
      </c>
      <c r="AS44" s="35"/>
      <c r="AT44" s="35">
        <v>0</v>
      </c>
      <c r="AU44" s="35"/>
      <c r="AV44" s="35">
        <v>10</v>
      </c>
      <c r="AW44" s="35"/>
      <c r="AX44" s="35">
        <v>8</v>
      </c>
      <c r="AY44" s="35"/>
      <c r="AZ44" s="35">
        <v>0</v>
      </c>
      <c r="BA44" s="35"/>
      <c r="BB44" s="35">
        <v>22</v>
      </c>
      <c r="BC44" s="35"/>
      <c r="BD44" s="35">
        <v>0</v>
      </c>
      <c r="BE44" s="35"/>
      <c r="BF44" s="35">
        <v>10</v>
      </c>
      <c r="BG44" s="35"/>
      <c r="BH44" s="35">
        <v>136</v>
      </c>
      <c r="BI44" s="35"/>
      <c r="BJ44" s="35">
        <v>192</v>
      </c>
      <c r="BK44" s="35"/>
      <c r="BL44" s="35">
        <v>177</v>
      </c>
      <c r="BM44" s="35"/>
      <c r="BN44" s="35">
        <v>10</v>
      </c>
      <c r="BO44" s="36"/>
      <c r="BP44" s="35"/>
      <c r="BQ44" s="35"/>
      <c r="BR44" s="35"/>
      <c r="BS44" s="23">
        <f t="shared" si="17"/>
        <v>0.31430815551773794</v>
      </c>
      <c r="BT44" s="24">
        <f t="shared" si="18"/>
        <v>1.034</v>
      </c>
      <c r="BU44" s="24">
        <f t="shared" si="19"/>
        <v>1.0874524714828897</v>
      </c>
      <c r="BV44" s="24">
        <f t="shared" si="20"/>
        <v>1.0916666666666666</v>
      </c>
      <c r="BW44" s="24">
        <f t="shared" si="21"/>
        <v>0.92917956656346745</v>
      </c>
      <c r="BX44" s="25">
        <f t="shared" si="22"/>
        <v>0.1116638303442859</v>
      </c>
      <c r="BY44" s="25">
        <f t="shared" si="23"/>
        <v>0.66</v>
      </c>
      <c r="BZ44" s="25">
        <f t="shared" si="24"/>
        <v>1.0684410646387832</v>
      </c>
      <c r="CA44" s="25">
        <f t="shared" si="25"/>
        <v>1.075</v>
      </c>
      <c r="CB44" s="25">
        <f t="shared" si="26"/>
        <v>0.73471145564168816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25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6723</v>
      </c>
      <c r="G45" s="20">
        <v>2705.76</v>
      </c>
      <c r="H45" s="21">
        <f t="shared" si="8"/>
        <v>5655</v>
      </c>
      <c r="I45" s="22">
        <f t="shared" si="9"/>
        <v>1946</v>
      </c>
      <c r="J45" s="46">
        <v>444</v>
      </c>
      <c r="K45" s="46">
        <v>396</v>
      </c>
      <c r="L45" s="35"/>
      <c r="M45" s="35"/>
      <c r="N45" s="35"/>
      <c r="O45" s="35"/>
      <c r="P45" s="35"/>
      <c r="Q45" s="35"/>
      <c r="R45" s="46">
        <v>37</v>
      </c>
      <c r="S45" s="46">
        <v>27</v>
      </c>
      <c r="T45" s="46">
        <v>11</v>
      </c>
      <c r="U45" s="46">
        <v>4</v>
      </c>
      <c r="V45" s="46">
        <v>1183</v>
      </c>
      <c r="W45" s="46">
        <v>616</v>
      </c>
      <c r="X45" s="46">
        <v>692</v>
      </c>
      <c r="Y45" s="46">
        <v>596</v>
      </c>
      <c r="Z45" s="46">
        <v>409</v>
      </c>
      <c r="AA45" s="46">
        <v>305</v>
      </c>
      <c r="AB45" s="46">
        <v>6</v>
      </c>
      <c r="AC45" s="46">
        <v>0</v>
      </c>
      <c r="AD45" s="46">
        <v>13</v>
      </c>
      <c r="AE45" s="46">
        <v>0</v>
      </c>
      <c r="AF45" s="46">
        <v>13</v>
      </c>
      <c r="AG45" s="46"/>
      <c r="AH45" s="46">
        <v>5</v>
      </c>
      <c r="AI45" s="46">
        <v>0</v>
      </c>
      <c r="AJ45" s="46">
        <v>24</v>
      </c>
      <c r="AK45" s="46"/>
      <c r="AL45" s="46">
        <v>793</v>
      </c>
      <c r="AM45" s="46">
        <v>2</v>
      </c>
      <c r="AN45" s="46">
        <v>319</v>
      </c>
      <c r="AO45" s="46"/>
      <c r="AP45" s="46">
        <v>0</v>
      </c>
      <c r="AQ45" s="46"/>
      <c r="AR45" s="46">
        <v>0</v>
      </c>
      <c r="AS45" s="46"/>
      <c r="AT45" s="46">
        <v>0</v>
      </c>
      <c r="AU45" s="46"/>
      <c r="AV45" s="46">
        <v>1</v>
      </c>
      <c r="AW45" s="46"/>
      <c r="AX45" s="46">
        <v>15</v>
      </c>
      <c r="AY45" s="46"/>
      <c r="AZ45" s="46">
        <v>0</v>
      </c>
      <c r="BA45" s="46"/>
      <c r="BB45" s="46">
        <v>9</v>
      </c>
      <c r="BC45" s="46"/>
      <c r="BD45" s="46">
        <v>2</v>
      </c>
      <c r="BE45" s="46"/>
      <c r="BF45" s="46">
        <v>387</v>
      </c>
      <c r="BG45" s="46"/>
      <c r="BH45" s="46">
        <v>420</v>
      </c>
      <c r="BI45" s="46"/>
      <c r="BJ45" s="46">
        <v>439</v>
      </c>
      <c r="BK45" s="46"/>
      <c r="BL45" s="46">
        <v>385</v>
      </c>
      <c r="BM45" s="46"/>
      <c r="BN45" s="46">
        <v>48</v>
      </c>
      <c r="BO45" s="36"/>
      <c r="BP45" s="35"/>
      <c r="BQ45" s="35"/>
      <c r="BR45" s="35"/>
      <c r="BS45" s="23">
        <f t="shared" si="17"/>
        <v>0.30235791049564242</v>
      </c>
      <c r="BT45" s="24">
        <f t="shared" si="18"/>
        <v>0.9285714285714286</v>
      </c>
      <c r="BU45" s="24">
        <f t="shared" si="19"/>
        <v>0.99140401146131807</v>
      </c>
      <c r="BV45" s="24">
        <f t="shared" si="20"/>
        <v>1.1329639889196677</v>
      </c>
      <c r="BW45" s="24">
        <f t="shared" si="21"/>
        <v>0.84114234716644354</v>
      </c>
      <c r="BX45" s="25">
        <f t="shared" si="22"/>
        <v>0.10404747901406192</v>
      </c>
      <c r="BY45" s="25">
        <f t="shared" si="23"/>
        <v>0.48351648351648352</v>
      </c>
      <c r="BZ45" s="25">
        <f t="shared" si="24"/>
        <v>0.85386819484240684</v>
      </c>
      <c r="CA45" s="25">
        <f t="shared" si="25"/>
        <v>0.84487534626038785</v>
      </c>
      <c r="CB45" s="25">
        <f t="shared" si="26"/>
        <v>0.71920643368221859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25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3569</v>
      </c>
      <c r="G46" s="20">
        <v>1514</v>
      </c>
      <c r="H46" s="21">
        <f t="shared" si="8"/>
        <v>3384</v>
      </c>
      <c r="I46" s="22">
        <f t="shared" si="9"/>
        <v>1333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647</v>
      </c>
      <c r="W46" s="35">
        <v>395</v>
      </c>
      <c r="X46" s="35">
        <v>447</v>
      </c>
      <c r="Y46" s="35">
        <v>441</v>
      </c>
      <c r="Z46" s="35">
        <v>222</v>
      </c>
      <c r="AA46" s="35">
        <v>217</v>
      </c>
      <c r="AB46" s="35"/>
      <c r="AC46" s="35"/>
      <c r="AD46" s="35"/>
      <c r="AE46" s="35"/>
      <c r="AF46" s="35">
        <v>34</v>
      </c>
      <c r="AG46" s="35"/>
      <c r="AH46" s="35">
        <v>2</v>
      </c>
      <c r="AI46" s="35"/>
      <c r="AJ46" s="35">
        <v>95</v>
      </c>
      <c r="AK46" s="35"/>
      <c r="AL46" s="35">
        <v>296</v>
      </c>
      <c r="AM46" s="35">
        <v>4</v>
      </c>
      <c r="AN46" s="35">
        <v>172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70</v>
      </c>
      <c r="BC46" s="35"/>
      <c r="BD46" s="35"/>
      <c r="BE46" s="35"/>
      <c r="BF46" s="35">
        <v>176</v>
      </c>
      <c r="BG46" s="35"/>
      <c r="BH46" s="35">
        <v>241</v>
      </c>
      <c r="BI46" s="35"/>
      <c r="BJ46" s="35">
        <v>331</v>
      </c>
      <c r="BK46" s="35"/>
      <c r="BL46" s="35">
        <v>332</v>
      </c>
      <c r="BM46" s="35"/>
      <c r="BN46" s="35"/>
      <c r="BO46" s="36"/>
      <c r="BP46" s="35"/>
      <c r="BQ46" s="35"/>
      <c r="BR46" s="35"/>
      <c r="BS46" s="23">
        <f t="shared" si="17"/>
        <v>0.38415257123396529</v>
      </c>
      <c r="BT46" s="24">
        <f t="shared" si="18"/>
        <v>1.0031007751937984</v>
      </c>
      <c r="BU46" s="24">
        <f t="shared" si="19"/>
        <v>1.0745192307692308</v>
      </c>
      <c r="BV46" s="24">
        <f t="shared" si="20"/>
        <v>1.3058823529411765</v>
      </c>
      <c r="BW46" s="24">
        <f t="shared" si="21"/>
        <v>0.94816475203138129</v>
      </c>
      <c r="BX46" s="25">
        <f t="shared" si="22"/>
        <v>0.15132251106822567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0.88044914134742402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25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13093</v>
      </c>
      <c r="G47" s="20">
        <v>4461</v>
      </c>
      <c r="H47" s="21">
        <f>J47+L47+N47+V47+X47+Z47+P47+AZ47+R47+T47+AX47+AB47+AD47+AJ47+AL47+AN47+AR47+AT47+BH47+AV47+BB47+AP47+BD47+BF47+BJ47+BL47++BP47+BN47+AF47+AH47+BR47</f>
        <v>11886</v>
      </c>
      <c r="I47" s="22">
        <f t="shared" si="9"/>
        <v>4151</v>
      </c>
      <c r="J47" s="46">
        <v>1004</v>
      </c>
      <c r="K47" s="46">
        <v>782</v>
      </c>
      <c r="L47" s="35">
        <v>20</v>
      </c>
      <c r="M47" s="35">
        <v>19</v>
      </c>
      <c r="N47" s="35"/>
      <c r="O47" s="35"/>
      <c r="P47" s="35"/>
      <c r="Q47" s="35"/>
      <c r="R47" s="46">
        <v>70</v>
      </c>
      <c r="S47" s="46">
        <v>52</v>
      </c>
      <c r="T47" s="46">
        <v>10</v>
      </c>
      <c r="U47" s="46">
        <v>5</v>
      </c>
      <c r="V47" s="46">
        <v>1971</v>
      </c>
      <c r="W47" s="46">
        <v>669</v>
      </c>
      <c r="X47" s="46">
        <v>1355</v>
      </c>
      <c r="Y47" s="46">
        <v>1353</v>
      </c>
      <c r="Z47" s="46">
        <v>692</v>
      </c>
      <c r="AA47" s="46">
        <v>654</v>
      </c>
      <c r="AB47" s="46">
        <v>5</v>
      </c>
      <c r="AC47" s="46">
        <v>0</v>
      </c>
      <c r="AD47" s="46">
        <v>13</v>
      </c>
      <c r="AE47" s="46">
        <v>0</v>
      </c>
      <c r="AF47" s="46">
        <v>110</v>
      </c>
      <c r="AG47" s="46">
        <v>0</v>
      </c>
      <c r="AH47" s="46">
        <v>26</v>
      </c>
      <c r="AI47" s="46">
        <v>0</v>
      </c>
      <c r="AJ47" s="46">
        <v>346</v>
      </c>
      <c r="AK47" s="46"/>
      <c r="AL47" s="46">
        <v>1224</v>
      </c>
      <c r="AM47" s="46">
        <v>21</v>
      </c>
      <c r="AN47" s="46">
        <v>636</v>
      </c>
      <c r="AO47" s="46"/>
      <c r="AP47" s="46">
        <v>133</v>
      </c>
      <c r="AQ47" s="46"/>
      <c r="AR47" s="46">
        <v>18</v>
      </c>
      <c r="AS47" s="46"/>
      <c r="AT47" s="46">
        <v>229</v>
      </c>
      <c r="AU47" s="46"/>
      <c r="AV47" s="46">
        <v>6</v>
      </c>
      <c r="AW47" s="46"/>
      <c r="AX47" s="46">
        <v>71</v>
      </c>
      <c r="AY47" s="46"/>
      <c r="AZ47" s="46">
        <v>0</v>
      </c>
      <c r="BA47" s="46"/>
      <c r="BB47" s="46">
        <v>181</v>
      </c>
      <c r="BC47" s="46"/>
      <c r="BD47" s="46">
        <v>0</v>
      </c>
      <c r="BE47" s="46"/>
      <c r="BF47" s="46">
        <v>6</v>
      </c>
      <c r="BG47" s="46"/>
      <c r="BH47" s="46">
        <v>896</v>
      </c>
      <c r="BI47" s="46"/>
      <c r="BJ47" s="46">
        <v>1464</v>
      </c>
      <c r="BK47" s="46"/>
      <c r="BL47" s="46">
        <v>804</v>
      </c>
      <c r="BM47" s="46"/>
      <c r="BN47" s="46">
        <v>0</v>
      </c>
      <c r="BO47" s="36"/>
      <c r="BP47" s="35"/>
      <c r="BQ47" s="35"/>
      <c r="BR47" s="35">
        <v>596</v>
      </c>
      <c r="BS47" s="23">
        <f t="shared" si="17"/>
        <v>0.31845461365341338</v>
      </c>
      <c r="BT47" s="24">
        <f t="shared" si="18"/>
        <v>0.90082266910420472</v>
      </c>
      <c r="BU47" s="24">
        <f t="shared" si="19"/>
        <v>1.0796812749003983</v>
      </c>
      <c r="BV47" s="24">
        <f t="shared" si="20"/>
        <v>1.318095238095238</v>
      </c>
      <c r="BW47" s="24">
        <f t="shared" si="21"/>
        <v>0.90781333537004505</v>
      </c>
      <c r="BX47" s="25">
        <f t="shared" si="22"/>
        <v>0.11121530382595649</v>
      </c>
      <c r="BY47" s="25">
        <f t="shared" si="23"/>
        <v>0.30575868372943327</v>
      </c>
      <c r="BZ47" s="25">
        <f t="shared" si="24"/>
        <v>1.0780876494023905</v>
      </c>
      <c r="CA47" s="25">
        <f t="shared" si="25"/>
        <v>1.2457142857142858</v>
      </c>
      <c r="CB47" s="25">
        <f t="shared" si="26"/>
        <v>0.93050885451692444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25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9147</v>
      </c>
      <c r="G48" s="20">
        <v>3548.92</v>
      </c>
      <c r="H48" s="21">
        <f t="shared" si="8"/>
        <v>8715</v>
      </c>
      <c r="I48" s="22">
        <f t="shared" si="9"/>
        <v>2715</v>
      </c>
      <c r="J48" s="35">
        <v>687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1750</v>
      </c>
      <c r="W48" s="35">
        <v>699</v>
      </c>
      <c r="X48" s="35">
        <v>1059</v>
      </c>
      <c r="Y48" s="35">
        <v>942</v>
      </c>
      <c r="Z48" s="35">
        <v>548</v>
      </c>
      <c r="AA48" s="35">
        <v>504</v>
      </c>
      <c r="AB48" s="35">
        <v>18</v>
      </c>
      <c r="AC48" s="35">
        <v>0</v>
      </c>
      <c r="AD48" s="35">
        <v>69</v>
      </c>
      <c r="AE48" s="35">
        <v>0</v>
      </c>
      <c r="AF48" s="35">
        <v>15</v>
      </c>
      <c r="AG48" s="35">
        <v>0</v>
      </c>
      <c r="AH48" s="35">
        <v>7</v>
      </c>
      <c r="AI48" s="35">
        <v>0</v>
      </c>
      <c r="AJ48" s="35">
        <v>82</v>
      </c>
      <c r="AK48" s="35"/>
      <c r="AL48" s="35">
        <v>1530</v>
      </c>
      <c r="AM48" s="35">
        <v>3</v>
      </c>
      <c r="AN48" s="35">
        <v>493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157</v>
      </c>
      <c r="BC48" s="35"/>
      <c r="BD48" s="35">
        <v>0</v>
      </c>
      <c r="BE48" s="35"/>
      <c r="BF48" s="35">
        <v>318</v>
      </c>
      <c r="BG48" s="35"/>
      <c r="BH48" s="35">
        <v>582</v>
      </c>
      <c r="BI48" s="35"/>
      <c r="BJ48" s="35">
        <v>631</v>
      </c>
      <c r="BK48" s="35"/>
      <c r="BL48" s="35">
        <v>477</v>
      </c>
      <c r="BM48" s="35"/>
      <c r="BN48" s="35">
        <v>4</v>
      </c>
      <c r="BO48" s="36"/>
      <c r="BP48" s="35"/>
      <c r="BQ48" s="35"/>
      <c r="BR48" s="35"/>
      <c r="BS48" s="23">
        <f t="shared" si="17"/>
        <v>0.3252472476208248</v>
      </c>
      <c r="BT48" s="24">
        <f t="shared" si="18"/>
        <v>0.96101043382756723</v>
      </c>
      <c r="BU48" s="24">
        <f t="shared" si="19"/>
        <v>1.0474777448071217</v>
      </c>
      <c r="BV48" s="24">
        <f t="shared" si="20"/>
        <v>1.1585623678646935</v>
      </c>
      <c r="BW48" s="24">
        <f t="shared" si="21"/>
        <v>0.95277140045916697</v>
      </c>
      <c r="BX48" s="25">
        <f t="shared" si="22"/>
        <v>0.10132487404366486</v>
      </c>
      <c r="BY48" s="25">
        <f t="shared" si="23"/>
        <v>0.38385502471169686</v>
      </c>
      <c r="BZ48" s="25">
        <f t="shared" si="24"/>
        <v>0.93175074183976259</v>
      </c>
      <c r="CA48" s="25">
        <f t="shared" si="25"/>
        <v>1.06553911205074</v>
      </c>
      <c r="CB48" s="25">
        <f t="shared" si="26"/>
        <v>0.76502147132085252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25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2359.6</v>
      </c>
      <c r="G49" s="20">
        <v>1011</v>
      </c>
      <c r="H49" s="21">
        <f t="shared" si="8"/>
        <v>2270</v>
      </c>
      <c r="I49" s="22">
        <f t="shared" si="9"/>
        <v>767</v>
      </c>
      <c r="J49" s="35">
        <v>156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241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23</v>
      </c>
      <c r="AG49" s="35">
        <v>0</v>
      </c>
      <c r="AH49" s="35">
        <v>3</v>
      </c>
      <c r="AI49" s="35">
        <v>0</v>
      </c>
      <c r="AJ49" s="35">
        <v>60</v>
      </c>
      <c r="AK49" s="35"/>
      <c r="AL49" s="35">
        <v>298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2</v>
      </c>
      <c r="BG49" s="35"/>
      <c r="BH49" s="35">
        <v>210</v>
      </c>
      <c r="BI49" s="35"/>
      <c r="BJ49" s="35">
        <v>250</v>
      </c>
      <c r="BK49" s="35"/>
      <c r="BL49" s="35">
        <v>144</v>
      </c>
      <c r="BM49" s="35"/>
      <c r="BN49" s="35">
        <v>10</v>
      </c>
      <c r="BO49" s="36"/>
      <c r="BP49" s="35"/>
      <c r="BQ49" s="35"/>
      <c r="BR49" s="35"/>
      <c r="BS49" s="23">
        <f t="shared" si="17"/>
        <v>0.34944581280788178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0.96202746228174274</v>
      </c>
      <c r="BX49" s="25">
        <f t="shared" si="22"/>
        <v>0.11807266009852217</v>
      </c>
      <c r="BY49" s="25">
        <f t="shared" si="23"/>
        <v>0.52505446623093677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0.75865479723046492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25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55596</v>
      </c>
      <c r="G50" s="20">
        <v>17505.22</v>
      </c>
      <c r="H50" s="21">
        <f t="shared" si="8"/>
        <v>51676</v>
      </c>
      <c r="I50" s="22">
        <f t="shared" si="9"/>
        <v>15421</v>
      </c>
      <c r="J50" s="47">
        <v>2782</v>
      </c>
      <c r="K50" s="47">
        <v>2009</v>
      </c>
      <c r="L50" s="35">
        <v>36</v>
      </c>
      <c r="M50" s="35">
        <v>36</v>
      </c>
      <c r="N50" s="35"/>
      <c r="O50" s="35"/>
      <c r="P50" s="35">
        <v>2</v>
      </c>
      <c r="Q50" s="35"/>
      <c r="R50" s="46">
        <v>395</v>
      </c>
      <c r="S50" s="46">
        <v>112</v>
      </c>
      <c r="T50" s="46">
        <v>86</v>
      </c>
      <c r="U50" s="46">
        <v>60</v>
      </c>
      <c r="V50" s="47">
        <v>8694</v>
      </c>
      <c r="W50" s="47">
        <v>5872</v>
      </c>
      <c r="X50" s="47">
        <v>3876</v>
      </c>
      <c r="Y50" s="47">
        <v>3558</v>
      </c>
      <c r="Z50" s="47">
        <v>1479</v>
      </c>
      <c r="AA50" s="47">
        <v>1345</v>
      </c>
      <c r="AB50" s="46">
        <v>19</v>
      </c>
      <c r="AC50" s="46">
        <v>5</v>
      </c>
      <c r="AD50" s="46">
        <v>22</v>
      </c>
      <c r="AE50" s="46">
        <v>9</v>
      </c>
      <c r="AF50" s="46">
        <v>236</v>
      </c>
      <c r="AG50" s="46"/>
      <c r="AH50" s="46">
        <v>48</v>
      </c>
      <c r="AI50" s="46"/>
      <c r="AJ50" s="46">
        <v>466</v>
      </c>
      <c r="AK50" s="46"/>
      <c r="AL50" s="46">
        <v>9445</v>
      </c>
      <c r="AM50" s="46">
        <v>3</v>
      </c>
      <c r="AN50" s="47">
        <v>2428</v>
      </c>
      <c r="AO50" s="46"/>
      <c r="AP50" s="46"/>
      <c r="AQ50" s="46"/>
      <c r="AR50" s="46">
        <v>64</v>
      </c>
      <c r="AS50" s="46"/>
      <c r="AT50" s="46">
        <v>462</v>
      </c>
      <c r="AU50" s="46"/>
      <c r="AV50" s="46">
        <v>71</v>
      </c>
      <c r="AW50" s="46"/>
      <c r="AX50" s="46">
        <v>547</v>
      </c>
      <c r="AY50" s="46"/>
      <c r="AZ50" s="46"/>
      <c r="BA50" s="46"/>
      <c r="BB50" s="46">
        <v>385</v>
      </c>
      <c r="BC50" s="46"/>
      <c r="BD50" s="46"/>
      <c r="BE50" s="46"/>
      <c r="BF50" s="47">
        <v>1484</v>
      </c>
      <c r="BG50" s="46"/>
      <c r="BH50" s="47">
        <v>4255</v>
      </c>
      <c r="BI50" s="46"/>
      <c r="BJ50" s="47">
        <v>5045</v>
      </c>
      <c r="BK50" s="46"/>
      <c r="BL50" s="47">
        <v>5035</v>
      </c>
      <c r="BM50" s="46"/>
      <c r="BN50" s="47">
        <v>1902</v>
      </c>
      <c r="BO50" s="36"/>
      <c r="BP50" s="35"/>
      <c r="BQ50" s="35"/>
      <c r="BR50" s="35">
        <v>2412</v>
      </c>
      <c r="BS50" s="23">
        <f t="shared" si="17"/>
        <v>0.27826779964029164</v>
      </c>
      <c r="BT50" s="24">
        <f t="shared" si="18"/>
        <v>0.84547311095983657</v>
      </c>
      <c r="BU50" s="24">
        <f t="shared" si="19"/>
        <v>0.94883720930232562</v>
      </c>
      <c r="BV50" s="24">
        <f t="shared" si="20"/>
        <v>1.1290076335877863</v>
      </c>
      <c r="BW50" s="24">
        <f t="shared" si="21"/>
        <v>0.92949133031153319</v>
      </c>
      <c r="BX50" s="25">
        <f t="shared" si="22"/>
        <v>8.3039858701388219E-2</v>
      </c>
      <c r="BY50" s="25">
        <f t="shared" si="23"/>
        <v>0.57103957988913745</v>
      </c>
      <c r="BZ50" s="25">
        <f t="shared" si="24"/>
        <v>0.87099143206854346</v>
      </c>
      <c r="CA50" s="25">
        <f t="shared" si="25"/>
        <v>1.0267175572519085</v>
      </c>
      <c r="CB50" s="25">
        <f t="shared" si="26"/>
        <v>0.88093722900940397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25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4171</v>
      </c>
      <c r="G51" s="20">
        <v>1559</v>
      </c>
      <c r="H51" s="21">
        <f t="shared" si="8"/>
        <v>4077</v>
      </c>
      <c r="I51" s="22">
        <f t="shared" si="9"/>
        <v>1274</v>
      </c>
      <c r="J51" s="46">
        <v>217</v>
      </c>
      <c r="K51" s="46">
        <v>175</v>
      </c>
      <c r="L51" s="35"/>
      <c r="M51" s="35"/>
      <c r="N51" s="35"/>
      <c r="O51" s="35"/>
      <c r="P51" s="35"/>
      <c r="Q51" s="35"/>
      <c r="R51" s="46">
        <v>8</v>
      </c>
      <c r="S51" s="46">
        <v>8</v>
      </c>
      <c r="T51" s="46">
        <v>12</v>
      </c>
      <c r="U51" s="46">
        <v>11</v>
      </c>
      <c r="V51" s="46">
        <v>803</v>
      </c>
      <c r="W51" s="46">
        <v>425</v>
      </c>
      <c r="X51" s="46">
        <v>460</v>
      </c>
      <c r="Y51" s="46">
        <v>437</v>
      </c>
      <c r="Z51" s="46">
        <v>229</v>
      </c>
      <c r="AA51" s="46">
        <v>218</v>
      </c>
      <c r="AB51" s="46">
        <v>4</v>
      </c>
      <c r="AC51" s="46">
        <v>0</v>
      </c>
      <c r="AD51" s="46">
        <v>9</v>
      </c>
      <c r="AE51" s="46">
        <v>0</v>
      </c>
      <c r="AF51" s="46">
        <v>62</v>
      </c>
      <c r="AG51" s="46">
        <v>0</v>
      </c>
      <c r="AH51" s="46">
        <v>21</v>
      </c>
      <c r="AI51" s="46">
        <v>0</v>
      </c>
      <c r="AJ51" s="46">
        <v>210</v>
      </c>
      <c r="AK51" s="46"/>
      <c r="AL51" s="46">
        <v>1031</v>
      </c>
      <c r="AM51" s="46">
        <v>0</v>
      </c>
      <c r="AN51" s="46">
        <v>270</v>
      </c>
      <c r="AO51" s="46"/>
      <c r="AP51" s="46">
        <v>0</v>
      </c>
      <c r="AQ51" s="46"/>
      <c r="AR51" s="46">
        <v>0</v>
      </c>
      <c r="AS51" s="46"/>
      <c r="AT51" s="46">
        <v>1</v>
      </c>
      <c r="AU51" s="46"/>
      <c r="AV51" s="46">
        <v>0</v>
      </c>
      <c r="AW51" s="46"/>
      <c r="AX51" s="46">
        <v>16</v>
      </c>
      <c r="AY51" s="46"/>
      <c r="AZ51" s="46">
        <v>0</v>
      </c>
      <c r="BA51" s="46"/>
      <c r="BB51" s="46">
        <v>9</v>
      </c>
      <c r="BC51" s="46"/>
      <c r="BD51" s="46">
        <v>0</v>
      </c>
      <c r="BE51" s="46"/>
      <c r="BF51" s="46">
        <v>53</v>
      </c>
      <c r="BG51" s="46"/>
      <c r="BH51" s="46">
        <v>204</v>
      </c>
      <c r="BI51" s="46"/>
      <c r="BJ51" s="46">
        <v>290</v>
      </c>
      <c r="BK51" s="46"/>
      <c r="BL51" s="46">
        <v>167</v>
      </c>
      <c r="BM51" s="46"/>
      <c r="BN51" s="46">
        <v>1</v>
      </c>
      <c r="BO51" s="36"/>
      <c r="BP51" s="35"/>
      <c r="BQ51" s="35"/>
      <c r="BR51" s="35"/>
      <c r="BS51" s="23">
        <f t="shared" si="17"/>
        <v>0.28039889958734526</v>
      </c>
      <c r="BT51" s="24">
        <f t="shared" si="18"/>
        <v>0.97688564476885642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0.97746343802445457</v>
      </c>
      <c r="BX51" s="25">
        <f t="shared" si="22"/>
        <v>8.7620357634112786E-2</v>
      </c>
      <c r="BY51" s="25">
        <f t="shared" si="23"/>
        <v>0.51703163017031628</v>
      </c>
      <c r="BZ51" s="25">
        <f t="shared" si="24"/>
        <v>0.96043956043956047</v>
      </c>
      <c r="CA51" s="25">
        <f t="shared" si="25"/>
        <v>0.94782608695652171</v>
      </c>
      <c r="CB51" s="25">
        <f t="shared" si="26"/>
        <v>0.81719050673508664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25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1150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0.95130434782608697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0.79726651480637811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25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3013</v>
      </c>
      <c r="G53" s="20">
        <v>1213.18</v>
      </c>
      <c r="H53" s="21">
        <f t="shared" si="8"/>
        <v>2898</v>
      </c>
      <c r="I53" s="22">
        <f t="shared" si="9"/>
        <v>979</v>
      </c>
      <c r="J53" s="35">
        <v>185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180</v>
      </c>
      <c r="AB53" s="35">
        <v>0</v>
      </c>
      <c r="AC53" s="35">
        <v>0</v>
      </c>
      <c r="AD53" s="35">
        <v>3</v>
      </c>
      <c r="AE53" s="35">
        <v>0</v>
      </c>
      <c r="AF53" s="35">
        <v>15</v>
      </c>
      <c r="AG53" s="35">
        <v>0</v>
      </c>
      <c r="AH53" s="35">
        <v>3</v>
      </c>
      <c r="AI53" s="35">
        <v>0</v>
      </c>
      <c r="AJ53" s="35">
        <v>36</v>
      </c>
      <c r="AK53" s="35"/>
      <c r="AL53" s="35">
        <v>400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170</v>
      </c>
      <c r="BI53" s="35"/>
      <c r="BJ53" s="35">
        <v>278</v>
      </c>
      <c r="BK53" s="35"/>
      <c r="BL53" s="35">
        <v>255</v>
      </c>
      <c r="BM53" s="35"/>
      <c r="BN53" s="35">
        <v>118</v>
      </c>
      <c r="BO53" s="36"/>
      <c r="BP53" s="35"/>
      <c r="BQ53" s="35"/>
      <c r="BR53" s="35"/>
      <c r="BS53" s="23">
        <f t="shared" si="17"/>
        <v>0.29984480082772891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0.96183206106870234</v>
      </c>
      <c r="BX53" s="25">
        <f t="shared" si="22"/>
        <v>0.10129332643559234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1.1538461538461537</v>
      </c>
      <c r="CB53" s="25">
        <f t="shared" si="26"/>
        <v>0.80697011160751075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25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2423</v>
      </c>
      <c r="G54" s="20">
        <v>1051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5"/>
      <c r="BQ54" s="35"/>
      <c r="BR54" s="35"/>
      <c r="BS54" s="23">
        <f t="shared" si="17"/>
        <v>0.35687339671042706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0.97606273215022699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0.8553758325404377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25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3272</v>
      </c>
      <c r="G55" s="20">
        <v>1355.8400000000001</v>
      </c>
      <c r="H55" s="21">
        <f t="shared" si="8"/>
        <v>3128</v>
      </c>
      <c r="I55" s="22">
        <f t="shared" si="9"/>
        <v>896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22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/>
      <c r="AE55" s="35"/>
      <c r="AF55" s="35"/>
      <c r="AG55" s="35">
        <v>36</v>
      </c>
      <c r="AH55" s="35"/>
      <c r="AI55" s="35"/>
      <c r="AJ55" s="35">
        <v>28</v>
      </c>
      <c r="AK55" s="35"/>
      <c r="AL55" s="35">
        <v>570</v>
      </c>
      <c r="AM55" s="35">
        <v>17</v>
      </c>
      <c r="AN55" s="35">
        <v>176</v>
      </c>
      <c r="AO55" s="35"/>
      <c r="AP55" s="35"/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261</v>
      </c>
      <c r="BI55" s="35"/>
      <c r="BJ55" s="35">
        <v>196</v>
      </c>
      <c r="BK55" s="35"/>
      <c r="BL55" s="35">
        <v>190</v>
      </c>
      <c r="BM55" s="35"/>
      <c r="BN55" s="35">
        <v>147</v>
      </c>
      <c r="BO55" s="36"/>
      <c r="BP55" s="35"/>
      <c r="BQ55" s="35"/>
      <c r="BR55" s="35"/>
      <c r="BS55" s="23">
        <f t="shared" si="17"/>
        <v>0.33422374185276205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0.95599022004889977</v>
      </c>
      <c r="BX55" s="25">
        <f t="shared" si="22"/>
        <v>9.5736724008975316E-2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0.66084493745574691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25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9523</v>
      </c>
      <c r="G56" s="20">
        <v>3946</v>
      </c>
      <c r="H56" s="21">
        <f t="shared" si="8"/>
        <v>9029</v>
      </c>
      <c r="I56" s="22">
        <f t="shared" si="9"/>
        <v>3310</v>
      </c>
      <c r="J56" s="46">
        <v>489</v>
      </c>
      <c r="K56" s="46">
        <v>376</v>
      </c>
      <c r="L56" s="35"/>
      <c r="M56" s="35"/>
      <c r="N56" s="35"/>
      <c r="O56" s="35"/>
      <c r="P56" s="35">
        <v>327</v>
      </c>
      <c r="Q56" s="35"/>
      <c r="R56" s="46">
        <v>47</v>
      </c>
      <c r="S56" s="46">
        <v>11</v>
      </c>
      <c r="T56" s="46">
        <v>19</v>
      </c>
      <c r="U56" s="46">
        <v>10</v>
      </c>
      <c r="V56" s="46">
        <v>1385</v>
      </c>
      <c r="W56" s="46">
        <v>1273</v>
      </c>
      <c r="X56" s="46">
        <v>1110</v>
      </c>
      <c r="Y56" s="46">
        <v>1155</v>
      </c>
      <c r="Z56" s="46">
        <v>535</v>
      </c>
      <c r="AA56" s="46">
        <v>475</v>
      </c>
      <c r="AB56" s="46">
        <v>18</v>
      </c>
      <c r="AC56" s="46">
        <v>0</v>
      </c>
      <c r="AD56" s="46">
        <v>22</v>
      </c>
      <c r="AE56" s="46">
        <v>1</v>
      </c>
      <c r="AF56" s="46">
        <v>115</v>
      </c>
      <c r="AG56" s="46">
        <v>0</v>
      </c>
      <c r="AH56" s="46">
        <v>3</v>
      </c>
      <c r="AI56" s="46">
        <v>1</v>
      </c>
      <c r="AJ56" s="46">
        <v>62</v>
      </c>
      <c r="AK56" s="46"/>
      <c r="AL56" s="46">
        <v>2150</v>
      </c>
      <c r="AM56" s="46">
        <v>8</v>
      </c>
      <c r="AN56" s="46">
        <v>407</v>
      </c>
      <c r="AO56" s="46"/>
      <c r="AP56" s="46">
        <v>0</v>
      </c>
      <c r="AQ56" s="46"/>
      <c r="AR56" s="46">
        <v>0</v>
      </c>
      <c r="AS56" s="46"/>
      <c r="AT56" s="46">
        <v>0</v>
      </c>
      <c r="AU56" s="46"/>
      <c r="AV56" s="46">
        <v>19</v>
      </c>
      <c r="AW56" s="46"/>
      <c r="AX56" s="46">
        <v>18</v>
      </c>
      <c r="AY56" s="46"/>
      <c r="AZ56" s="46">
        <v>0</v>
      </c>
      <c r="BA56" s="46"/>
      <c r="BB56" s="46">
        <v>87</v>
      </c>
      <c r="BC56" s="46"/>
      <c r="BD56" s="46">
        <v>0</v>
      </c>
      <c r="BE56" s="46"/>
      <c r="BF56" s="46">
        <v>2</v>
      </c>
      <c r="BG56" s="46"/>
      <c r="BH56" s="46">
        <v>539</v>
      </c>
      <c r="BI56" s="46"/>
      <c r="BJ56" s="46">
        <v>512</v>
      </c>
      <c r="BK56" s="46"/>
      <c r="BL56" s="46">
        <v>601</v>
      </c>
      <c r="BM56" s="46"/>
      <c r="BN56" s="46">
        <v>562</v>
      </c>
      <c r="BO56" s="36"/>
      <c r="BP56" s="35"/>
      <c r="BQ56" s="35"/>
      <c r="BR56" s="35"/>
      <c r="BS56" s="23">
        <f t="shared" si="17"/>
        <v>0.25707533739536476</v>
      </c>
      <c r="BT56" s="24">
        <f t="shared" si="18"/>
        <v>0.82834928229665072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0.94812559067520741</v>
      </c>
      <c r="BX56" s="25">
        <f t="shared" si="22"/>
        <v>9.424292466260463E-2</v>
      </c>
      <c r="BY56" s="25">
        <f t="shared" si="23"/>
        <v>0.76136363636363635</v>
      </c>
      <c r="BZ56" s="25">
        <f t="shared" si="24"/>
        <v>1.09375</v>
      </c>
      <c r="CA56" s="25">
        <f t="shared" si="25"/>
        <v>1.1904761904761905</v>
      </c>
      <c r="CB56" s="25">
        <f t="shared" si="26"/>
        <v>0.83882412569690823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25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9348.6</v>
      </c>
      <c r="G57" s="20">
        <v>4111.1399999999994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0.93190424234644753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0.7557514460709196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25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9502</v>
      </c>
      <c r="G58" s="20">
        <v>4017</v>
      </c>
      <c r="H58" s="21">
        <f t="shared" si="8"/>
        <v>9067</v>
      </c>
      <c r="I58" s="22">
        <f t="shared" si="9"/>
        <v>3121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1661</v>
      </c>
      <c r="W58" s="35">
        <v>903</v>
      </c>
      <c r="X58" s="35">
        <v>1059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76</v>
      </c>
      <c r="AG58" s="35">
        <v>0</v>
      </c>
      <c r="AH58" s="35">
        <v>10</v>
      </c>
      <c r="AI58" s="35">
        <v>0</v>
      </c>
      <c r="AJ58" s="35">
        <v>185</v>
      </c>
      <c r="AK58" s="35"/>
      <c r="AL58" s="35">
        <v>805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801</v>
      </c>
      <c r="BI58" s="35"/>
      <c r="BJ58" s="35">
        <v>944</v>
      </c>
      <c r="BK58" s="35"/>
      <c r="BL58" s="35">
        <v>896</v>
      </c>
      <c r="BM58" s="35"/>
      <c r="BN58" s="35">
        <v>281</v>
      </c>
      <c r="BO58" s="36"/>
      <c r="BP58" s="35"/>
      <c r="BQ58" s="35"/>
      <c r="BR58" s="35"/>
      <c r="BS58" s="23">
        <f t="shared" si="17"/>
        <v>0.31600041822047187</v>
      </c>
      <c r="BT58" s="24">
        <f t="shared" si="18"/>
        <v>1.0006024096385542</v>
      </c>
      <c r="BU58" s="24">
        <f t="shared" si="19"/>
        <v>1.0568862275449102</v>
      </c>
      <c r="BV58" s="24">
        <f t="shared" si="20"/>
        <v>1.0524109014675052</v>
      </c>
      <c r="BW58" s="24">
        <f t="shared" si="21"/>
        <v>0.954220164175963</v>
      </c>
      <c r="BX58" s="25">
        <f t="shared" si="22"/>
        <v>0.10877217439793678</v>
      </c>
      <c r="BY58" s="25">
        <f t="shared" si="23"/>
        <v>0.5439759036144578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0.7769479711227284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25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11391</v>
      </c>
      <c r="G59" s="20">
        <v>3903.2200000000003</v>
      </c>
      <c r="H59" s="21">
        <f t="shared" si="8"/>
        <v>11337</v>
      </c>
      <c r="I59" s="22">
        <f t="shared" si="9"/>
        <v>2966</v>
      </c>
      <c r="J59" s="45">
        <v>1158</v>
      </c>
      <c r="K59" s="45">
        <v>914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46">
        <v>157</v>
      </c>
      <c r="S59" s="46">
        <v>58</v>
      </c>
      <c r="T59" s="46">
        <v>22</v>
      </c>
      <c r="U59" s="46">
        <v>9</v>
      </c>
      <c r="V59" s="46">
        <v>1799</v>
      </c>
      <c r="W59" s="46">
        <v>489</v>
      </c>
      <c r="X59" s="46">
        <v>1002</v>
      </c>
      <c r="Y59" s="46">
        <v>959</v>
      </c>
      <c r="Z59" s="46">
        <v>580</v>
      </c>
      <c r="AA59" s="46">
        <v>514</v>
      </c>
      <c r="AB59" s="46">
        <v>2</v>
      </c>
      <c r="AC59" s="46">
        <v>0</v>
      </c>
      <c r="AD59" s="46">
        <v>23</v>
      </c>
      <c r="AE59" s="46">
        <v>1</v>
      </c>
      <c r="AF59" s="46">
        <v>55</v>
      </c>
      <c r="AG59" s="46">
        <v>0</v>
      </c>
      <c r="AH59" s="46">
        <v>7</v>
      </c>
      <c r="AI59" s="46">
        <v>0</v>
      </c>
      <c r="AJ59" s="46">
        <v>67</v>
      </c>
      <c r="AK59" s="46"/>
      <c r="AL59" s="46">
        <v>1826</v>
      </c>
      <c r="AM59" s="46">
        <v>1</v>
      </c>
      <c r="AN59" s="46">
        <v>489</v>
      </c>
      <c r="AO59" s="46"/>
      <c r="AP59" s="46">
        <v>209</v>
      </c>
      <c r="AQ59" s="46"/>
      <c r="AR59" s="46">
        <v>0</v>
      </c>
      <c r="AS59" s="46"/>
      <c r="AT59" s="46">
        <v>0</v>
      </c>
      <c r="AU59" s="46"/>
      <c r="AV59" s="46">
        <v>20</v>
      </c>
      <c r="AW59" s="46"/>
      <c r="AX59" s="46">
        <v>51</v>
      </c>
      <c r="AY59" s="46"/>
      <c r="AZ59" s="46">
        <v>0</v>
      </c>
      <c r="BA59" s="46"/>
      <c r="BB59" s="46">
        <v>96</v>
      </c>
      <c r="BC59" s="46"/>
      <c r="BD59" s="46">
        <v>0</v>
      </c>
      <c r="BE59" s="46"/>
      <c r="BF59" s="46">
        <v>580</v>
      </c>
      <c r="BG59" s="46"/>
      <c r="BH59" s="46">
        <v>730</v>
      </c>
      <c r="BI59" s="46"/>
      <c r="BJ59" s="46">
        <v>833</v>
      </c>
      <c r="BK59" s="46"/>
      <c r="BL59" s="46">
        <v>829</v>
      </c>
      <c r="BM59" s="46"/>
      <c r="BN59" s="46">
        <v>767</v>
      </c>
      <c r="BO59" s="36"/>
      <c r="BP59" s="35"/>
      <c r="BQ59" s="35"/>
      <c r="BR59" s="35"/>
      <c r="BS59" s="23">
        <f t="shared" si="17"/>
        <v>0.38182001886029909</v>
      </c>
      <c r="BT59" s="24">
        <f t="shared" si="18"/>
        <v>0.93991640543364685</v>
      </c>
      <c r="BU59" s="24">
        <f t="shared" si="19"/>
        <v>1.0121212121212122</v>
      </c>
      <c r="BV59" s="24">
        <f t="shared" si="20"/>
        <v>1.1068702290076335</v>
      </c>
      <c r="BW59" s="24">
        <f t="shared" si="21"/>
        <v>0.99525941532789042</v>
      </c>
      <c r="BX59" s="25">
        <f t="shared" si="22"/>
        <v>9.9892226862454539E-2</v>
      </c>
      <c r="BY59" s="25">
        <f t="shared" si="23"/>
        <v>0.2554858934169279</v>
      </c>
      <c r="BZ59" s="25">
        <f t="shared" si="24"/>
        <v>0.96868686868686871</v>
      </c>
      <c r="CA59" s="25">
        <f t="shared" si="25"/>
        <v>0.98091603053435117</v>
      </c>
      <c r="CB59" s="25">
        <f t="shared" si="26"/>
        <v>0.7598854279287357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25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6604</v>
      </c>
      <c r="G60" s="20">
        <v>2953.4</v>
      </c>
      <c r="H60" s="21">
        <f t="shared" si="8"/>
        <v>6171</v>
      </c>
      <c r="I60" s="22">
        <f t="shared" si="9"/>
        <v>2143</v>
      </c>
      <c r="J60" s="35">
        <v>258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1206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35</v>
      </c>
      <c r="AG60" s="35">
        <v>0</v>
      </c>
      <c r="AH60" s="35">
        <v>12</v>
      </c>
      <c r="AI60" s="35">
        <v>0</v>
      </c>
      <c r="AJ60" s="35">
        <v>161</v>
      </c>
      <c r="AK60" s="35"/>
      <c r="AL60" s="35">
        <v>1267</v>
      </c>
      <c r="AM60" s="35">
        <v>0</v>
      </c>
      <c r="AN60" s="35">
        <v>255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296</v>
      </c>
      <c r="BI60" s="35"/>
      <c r="BJ60" s="35">
        <v>565</v>
      </c>
      <c r="BK60" s="35"/>
      <c r="BL60" s="35">
        <v>395</v>
      </c>
      <c r="BM60" s="35"/>
      <c r="BN60" s="35">
        <v>0</v>
      </c>
      <c r="BO60" s="36"/>
      <c r="BP60" s="35"/>
      <c r="BQ60" s="35"/>
      <c r="BR60" s="35"/>
      <c r="BS60" s="23">
        <f t="shared" si="17"/>
        <v>0.31152506436468275</v>
      </c>
      <c r="BT60" s="24">
        <f t="shared" si="18"/>
        <v>1.0211685012701102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0.93443367655966081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0.72560438816279538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25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3465</v>
      </c>
      <c r="G61" s="20">
        <v>1380</v>
      </c>
      <c r="H61" s="21">
        <f t="shared" si="8"/>
        <v>2814</v>
      </c>
      <c r="I61" s="22">
        <f t="shared" si="9"/>
        <v>950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35">
        <v>17</v>
      </c>
      <c r="S61" s="35">
        <v>13</v>
      </c>
      <c r="T61" s="35">
        <v>8</v>
      </c>
      <c r="U61" s="35">
        <v>7</v>
      </c>
      <c r="V61" s="35">
        <v>523</v>
      </c>
      <c r="W61" s="35">
        <v>361</v>
      </c>
      <c r="X61" s="35">
        <v>254</v>
      </c>
      <c r="Y61" s="35">
        <v>241</v>
      </c>
      <c r="Z61" s="35">
        <v>133</v>
      </c>
      <c r="AA61" s="35">
        <v>125</v>
      </c>
      <c r="AB61" s="35"/>
      <c r="AC61" s="35"/>
      <c r="AD61" s="35">
        <v>3</v>
      </c>
      <c r="AE61" s="35"/>
      <c r="AF61" s="35">
        <v>4</v>
      </c>
      <c r="AG61" s="35"/>
      <c r="AH61" s="35">
        <v>4</v>
      </c>
      <c r="AI61" s="35"/>
      <c r="AJ61" s="35">
        <v>8</v>
      </c>
      <c r="AK61" s="35"/>
      <c r="AL61" s="35">
        <v>327</v>
      </c>
      <c r="AM61" s="35">
        <v>0</v>
      </c>
      <c r="AN61" s="35">
        <v>176</v>
      </c>
      <c r="AO61" s="35"/>
      <c r="AP61" s="35"/>
      <c r="AQ61" s="35"/>
      <c r="AR61" s="35"/>
      <c r="AS61" s="35"/>
      <c r="AT61" s="35"/>
      <c r="AU61" s="35"/>
      <c r="AV61" s="35">
        <v>6</v>
      </c>
      <c r="AW61" s="35"/>
      <c r="AX61" s="35">
        <v>40</v>
      </c>
      <c r="AY61" s="35"/>
      <c r="AZ61" s="35"/>
      <c r="BA61" s="35"/>
      <c r="BB61" s="35">
        <v>5</v>
      </c>
      <c r="BC61" s="35"/>
      <c r="BD61" s="35"/>
      <c r="BE61" s="35"/>
      <c r="BF61" s="35">
        <v>7</v>
      </c>
      <c r="BG61" s="35"/>
      <c r="BH61" s="35">
        <v>228</v>
      </c>
      <c r="BI61" s="35"/>
      <c r="BJ61" s="35">
        <v>267</v>
      </c>
      <c r="BK61" s="35"/>
      <c r="BL61" s="35">
        <v>226</v>
      </c>
      <c r="BM61" s="35"/>
      <c r="BN61" s="35">
        <v>169</v>
      </c>
      <c r="BO61" s="36"/>
      <c r="BP61" s="35"/>
      <c r="BQ61" s="35"/>
      <c r="BR61" s="35"/>
      <c r="BS61" s="23">
        <f t="shared" si="17"/>
        <v>0.27362893815635941</v>
      </c>
      <c r="BT61" s="24">
        <f t="shared" si="18"/>
        <v>1.011605415860735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0.81212121212121213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0.68840579710144922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25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6821</v>
      </c>
      <c r="G62" s="20">
        <v>2783</v>
      </c>
      <c r="H62" s="21">
        <f t="shared" si="8"/>
        <v>6678</v>
      </c>
      <c r="I62" s="22">
        <f t="shared" si="9"/>
        <v>2319</v>
      </c>
      <c r="J62" s="35">
        <v>430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1259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27</v>
      </c>
      <c r="AG62" s="35">
        <v>0</v>
      </c>
      <c r="AH62" s="35">
        <v>5</v>
      </c>
      <c r="AI62" s="35">
        <v>0</v>
      </c>
      <c r="AJ62" s="35">
        <v>155</v>
      </c>
      <c r="AK62" s="35"/>
      <c r="AL62" s="35">
        <v>1047</v>
      </c>
      <c r="AM62" s="35">
        <v>0</v>
      </c>
      <c r="AN62" s="35">
        <v>361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70</v>
      </c>
      <c r="AW62" s="35"/>
      <c r="AX62" s="35">
        <v>37</v>
      </c>
      <c r="AY62" s="35"/>
      <c r="AZ62" s="35">
        <v>0</v>
      </c>
      <c r="BA62" s="35"/>
      <c r="BB62" s="35">
        <v>188</v>
      </c>
      <c r="BC62" s="35"/>
      <c r="BD62" s="35">
        <v>0</v>
      </c>
      <c r="BE62" s="35"/>
      <c r="BF62" s="35">
        <v>231</v>
      </c>
      <c r="BG62" s="35"/>
      <c r="BH62" s="35">
        <v>539</v>
      </c>
      <c r="BI62" s="35"/>
      <c r="BJ62" s="35">
        <v>515</v>
      </c>
      <c r="BK62" s="35"/>
      <c r="BL62" s="35">
        <v>449</v>
      </c>
      <c r="BM62" s="35"/>
      <c r="BN62" s="35">
        <v>1</v>
      </c>
      <c r="BO62" s="36"/>
      <c r="BP62" s="35"/>
      <c r="BQ62" s="35"/>
      <c r="BR62" s="35"/>
      <c r="BS62" s="23">
        <f t="shared" si="17"/>
        <v>0.35572364566132209</v>
      </c>
      <c r="BT62" s="24">
        <f t="shared" si="18"/>
        <v>0.93955223880597016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0.9790353320627474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0.8332734459216673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25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3763</v>
      </c>
      <c r="G63" s="20">
        <v>1154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5"/>
      <c r="BQ63" s="35"/>
      <c r="BR63" s="35"/>
      <c r="BS63" s="23">
        <f t="shared" si="17"/>
        <v>0.26925872093023256</v>
      </c>
      <c r="BT63" s="24">
        <f t="shared" si="18"/>
        <v>0.84191176470588236</v>
      </c>
      <c r="BU63" s="24">
        <f t="shared" si="19"/>
        <v>1.4083333333333334</v>
      </c>
      <c r="BV63" s="24">
        <f t="shared" si="20"/>
        <v>1.3402061855670102</v>
      </c>
      <c r="BW63" s="24">
        <f t="shared" si="21"/>
        <v>0.78766941270263091</v>
      </c>
      <c r="BX63" s="25">
        <f t="shared" si="22"/>
        <v>8.1031976744186052E-2</v>
      </c>
      <c r="BY63" s="25">
        <f t="shared" si="23"/>
        <v>0.36948529411764708</v>
      </c>
      <c r="BZ63" s="25">
        <f t="shared" si="24"/>
        <v>1.2</v>
      </c>
      <c r="CA63" s="25">
        <f t="shared" si="25"/>
        <v>1.268041237113402</v>
      </c>
      <c r="CB63" s="25">
        <f t="shared" si="26"/>
        <v>0.77296360485268634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25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7192</v>
      </c>
      <c r="G64" s="20">
        <v>2587.44</v>
      </c>
      <c r="H64" s="21">
        <f t="shared" si="8"/>
        <v>6865</v>
      </c>
      <c r="I64" s="22">
        <f t="shared" si="9"/>
        <v>2100</v>
      </c>
      <c r="J64" s="35">
        <v>323</v>
      </c>
      <c r="K64" s="35">
        <v>265</v>
      </c>
      <c r="L64" s="35"/>
      <c r="M64" s="35"/>
      <c r="N64" s="35"/>
      <c r="O64" s="35"/>
      <c r="P64" s="35"/>
      <c r="Q64" s="35"/>
      <c r="R64" s="46">
        <v>13</v>
      </c>
      <c r="S64" s="46">
        <v>7</v>
      </c>
      <c r="T64" s="46">
        <v>11</v>
      </c>
      <c r="U64" s="46">
        <v>8</v>
      </c>
      <c r="V64" s="46">
        <v>1278</v>
      </c>
      <c r="W64" s="46">
        <v>575</v>
      </c>
      <c r="X64" s="46">
        <v>842</v>
      </c>
      <c r="Y64" s="46">
        <v>839</v>
      </c>
      <c r="Z64" s="46">
        <v>411</v>
      </c>
      <c r="AA64" s="46">
        <v>406</v>
      </c>
      <c r="AB64" s="46">
        <v>1</v>
      </c>
      <c r="AC64" s="46">
        <v>0</v>
      </c>
      <c r="AD64" s="46">
        <v>1</v>
      </c>
      <c r="AE64" s="46">
        <v>0</v>
      </c>
      <c r="AF64" s="46">
        <v>43</v>
      </c>
      <c r="AG64" s="46">
        <v>0</v>
      </c>
      <c r="AH64" s="46">
        <v>16</v>
      </c>
      <c r="AI64" s="46">
        <v>0</v>
      </c>
      <c r="AJ64" s="46">
        <v>200</v>
      </c>
      <c r="AK64" s="46"/>
      <c r="AL64" s="46">
        <v>983</v>
      </c>
      <c r="AM64" s="46">
        <v>0</v>
      </c>
      <c r="AN64" s="46">
        <v>403</v>
      </c>
      <c r="AO64" s="46"/>
      <c r="AP64" s="46">
        <v>0</v>
      </c>
      <c r="AQ64" s="46"/>
      <c r="AR64" s="46">
        <v>0</v>
      </c>
      <c r="AS64" s="46"/>
      <c r="AT64" s="46">
        <v>0</v>
      </c>
      <c r="AU64" s="46"/>
      <c r="AV64" s="46">
        <v>30</v>
      </c>
      <c r="AW64" s="46"/>
      <c r="AX64" s="46">
        <v>28</v>
      </c>
      <c r="AY64" s="46"/>
      <c r="AZ64" s="46">
        <v>0</v>
      </c>
      <c r="BA64" s="46"/>
      <c r="BB64" s="46">
        <v>62</v>
      </c>
      <c r="BC64" s="46"/>
      <c r="BD64" s="46">
        <v>0</v>
      </c>
      <c r="BE64" s="46"/>
      <c r="BF64" s="46">
        <v>119</v>
      </c>
      <c r="BG64" s="46"/>
      <c r="BH64" s="46">
        <v>595</v>
      </c>
      <c r="BI64" s="46"/>
      <c r="BJ64" s="46">
        <v>734</v>
      </c>
      <c r="BK64" s="46"/>
      <c r="BL64" s="46">
        <v>620</v>
      </c>
      <c r="BM64" s="46"/>
      <c r="BN64" s="46">
        <v>152</v>
      </c>
      <c r="BO64" s="36"/>
      <c r="BP64" s="35"/>
      <c r="BQ64" s="35"/>
      <c r="BR64" s="35"/>
      <c r="BS64" s="23">
        <f t="shared" si="17"/>
        <v>0.34282147315855183</v>
      </c>
      <c r="BT64" s="24">
        <f t="shared" si="18"/>
        <v>1.0224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0.95453281423804226</v>
      </c>
      <c r="BX64" s="25">
        <f t="shared" si="22"/>
        <v>0.10486891385767791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0.81161302291067616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25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6114</v>
      </c>
      <c r="G65" s="20">
        <v>4115.92</v>
      </c>
      <c r="H65" s="21">
        <f t="shared" si="8"/>
        <v>5271</v>
      </c>
      <c r="I65" s="22">
        <f t="shared" si="9"/>
        <v>801</v>
      </c>
      <c r="J65" s="35">
        <v>193</v>
      </c>
      <c r="K65" s="35">
        <v>151</v>
      </c>
      <c r="L65" s="35"/>
      <c r="M65" s="35"/>
      <c r="N65" s="35"/>
      <c r="O65" s="35"/>
      <c r="P65" s="35">
        <v>1911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757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5">
        <v>0</v>
      </c>
      <c r="AF65" s="35">
        <v>6</v>
      </c>
      <c r="AG65" s="35">
        <v>6</v>
      </c>
      <c r="AH65" s="35">
        <v>5</v>
      </c>
      <c r="AI65" s="35">
        <v>0</v>
      </c>
      <c r="AJ65" s="35">
        <v>74</v>
      </c>
      <c r="AK65" s="35"/>
      <c r="AL65" s="35">
        <v>403</v>
      </c>
      <c r="AM65" s="35">
        <v>0</v>
      </c>
      <c r="AN65" s="35">
        <v>202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/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220</v>
      </c>
      <c r="BI65" s="35"/>
      <c r="BJ65" s="35">
        <v>209</v>
      </c>
      <c r="BK65" s="35"/>
      <c r="BL65" s="35">
        <v>236</v>
      </c>
      <c r="BM65" s="35"/>
      <c r="BN65" s="35">
        <v>450</v>
      </c>
      <c r="BO65" s="36"/>
      <c r="BP65" s="35"/>
      <c r="BQ65" s="35"/>
      <c r="BR65" s="35"/>
      <c r="BS65" s="23">
        <f t="shared" si="17"/>
        <v>0.37327384746122794</v>
      </c>
      <c r="BT65" s="24">
        <f t="shared" si="18"/>
        <v>0.99868073878627972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0.86211972522080471</v>
      </c>
      <c r="BX65" s="25">
        <f t="shared" si="22"/>
        <v>5.672402804333971E-2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0.19461019650527706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25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1433</v>
      </c>
      <c r="G66" s="20">
        <v>607</v>
      </c>
      <c r="H66" s="21">
        <f t="shared" si="8"/>
        <v>1370</v>
      </c>
      <c r="I66" s="22">
        <f t="shared" si="9"/>
        <v>515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35">
        <v>18</v>
      </c>
      <c r="S66" s="35">
        <v>5</v>
      </c>
      <c r="T66" s="35">
        <v>3</v>
      </c>
      <c r="U66" s="35">
        <v>3</v>
      </c>
      <c r="V66" s="35">
        <v>243</v>
      </c>
      <c r="W66" s="35">
        <v>151</v>
      </c>
      <c r="X66" s="35">
        <v>175</v>
      </c>
      <c r="Y66" s="35">
        <v>170</v>
      </c>
      <c r="Z66" s="35">
        <v>93</v>
      </c>
      <c r="AA66" s="35">
        <v>91</v>
      </c>
      <c r="AB66" s="35">
        <v>0</v>
      </c>
      <c r="AC66" s="35">
        <v>0</v>
      </c>
      <c r="AD66" s="35">
        <v>0</v>
      </c>
      <c r="AE66" s="38">
        <v>0</v>
      </c>
      <c r="AF66" s="36"/>
      <c r="AG66" s="36"/>
      <c r="AH66" s="36"/>
      <c r="AI66" s="36"/>
      <c r="AJ66" s="39">
        <v>13</v>
      </c>
      <c r="AK66" s="39"/>
      <c r="AL66" s="39">
        <v>162</v>
      </c>
      <c r="AM66" s="39">
        <v>0</v>
      </c>
      <c r="AN66" s="35">
        <v>134</v>
      </c>
      <c r="AO66" s="35"/>
      <c r="AP66" s="35">
        <v>0</v>
      </c>
      <c r="AQ66" s="35"/>
      <c r="AR66" s="35">
        <v>0</v>
      </c>
      <c r="AS66" s="35"/>
      <c r="AT66" s="35">
        <v>0</v>
      </c>
      <c r="AU66" s="35"/>
      <c r="AV66" s="35">
        <v>4</v>
      </c>
      <c r="AW66" s="35"/>
      <c r="AX66" s="35">
        <v>27</v>
      </c>
      <c r="AY66" s="35"/>
      <c r="AZ66" s="35">
        <v>0</v>
      </c>
      <c r="BA66" s="35"/>
      <c r="BB66" s="35">
        <v>23</v>
      </c>
      <c r="BC66" s="35"/>
      <c r="BD66" s="35">
        <v>0</v>
      </c>
      <c r="BE66" s="35"/>
      <c r="BF66" s="35">
        <v>2</v>
      </c>
      <c r="BG66" s="35"/>
      <c r="BH66" s="35">
        <v>105</v>
      </c>
      <c r="BI66" s="35"/>
      <c r="BJ66" s="35">
        <v>112</v>
      </c>
      <c r="BK66" s="35"/>
      <c r="BL66" s="35">
        <v>79</v>
      </c>
      <c r="BM66" s="35"/>
      <c r="BN66" s="35">
        <v>72</v>
      </c>
      <c r="BO66" s="36"/>
      <c r="BP66" s="35"/>
      <c r="BQ66" s="35"/>
      <c r="BR66" s="35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0.95603628750872294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0.84843492586490943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25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2095</v>
      </c>
      <c r="G67" s="20">
        <v>712</v>
      </c>
      <c r="H67" s="21">
        <f t="shared" si="8"/>
        <v>2053</v>
      </c>
      <c r="I67" s="22">
        <f t="shared" si="9"/>
        <v>581</v>
      </c>
      <c r="J67" s="35">
        <v>144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370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>
        <v>32</v>
      </c>
      <c r="AG67" s="35"/>
      <c r="AH67" s="35">
        <v>7</v>
      </c>
      <c r="AI67" s="35"/>
      <c r="AJ67" s="35">
        <v>61</v>
      </c>
      <c r="AK67" s="35"/>
      <c r="AL67" s="35">
        <v>376</v>
      </c>
      <c r="AM67" s="35">
        <v>0</v>
      </c>
      <c r="AN67" s="46">
        <v>124</v>
      </c>
      <c r="AO67" s="46"/>
      <c r="AP67" s="46"/>
      <c r="AQ67" s="46"/>
      <c r="AR67" s="46"/>
      <c r="AS67" s="46"/>
      <c r="AT67" s="46"/>
      <c r="AU67" s="46"/>
      <c r="AV67" s="46">
        <v>10</v>
      </c>
      <c r="AW67" s="46"/>
      <c r="AX67" s="46">
        <v>16</v>
      </c>
      <c r="AY67" s="46"/>
      <c r="AZ67" s="46"/>
      <c r="BA67" s="46"/>
      <c r="BB67" s="46"/>
      <c r="BC67" s="46"/>
      <c r="BD67" s="46"/>
      <c r="BE67" s="46"/>
      <c r="BF67" s="46"/>
      <c r="BG67" s="46"/>
      <c r="BH67" s="46">
        <v>154</v>
      </c>
      <c r="BI67" s="46"/>
      <c r="BJ67" s="46">
        <v>208</v>
      </c>
      <c r="BK67" s="46"/>
      <c r="BL67" s="46">
        <v>140</v>
      </c>
      <c r="BM67" s="35"/>
      <c r="BN67" s="35"/>
      <c r="BO67" s="36"/>
      <c r="BP67" s="35"/>
      <c r="BQ67" s="35"/>
      <c r="BR67" s="35"/>
      <c r="BS67" s="23">
        <f t="shared" si="17"/>
        <v>0.26172870984191737</v>
      </c>
      <c r="BT67" s="24">
        <f t="shared" si="18"/>
        <v>0.78389830508474578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0.97995226730310259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0.8160112359550562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25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3706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5"/>
      <c r="BQ68" s="35"/>
      <c r="BR68" s="35"/>
      <c r="BS68" s="23">
        <f t="shared" ref="BS68:BS79" si="27">H68/B68</f>
        <v>0.29199242860669905</v>
      </c>
      <c r="BT68" s="24">
        <f t="shared" ref="BT68:BT79" si="28">V68/C68</f>
        <v>1.0322997416020672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0.95736643281165679</v>
      </c>
      <c r="BX68" s="25">
        <f t="shared" ref="BX68:BX79" si="32">I68/B68</f>
        <v>0.12295284338737553</v>
      </c>
      <c r="BY68" s="25">
        <f t="shared" ref="BY68:BY79" si="33">W68/C68</f>
        <v>0.82558139534883723</v>
      </c>
      <c r="BZ68" s="25">
        <f t="shared" ref="BZ68:BZ79" si="34">Y68/D68</f>
        <v>1.050125313283208</v>
      </c>
      <c r="CA68" s="25">
        <f t="shared" ref="CA68:CA79" si="35">AA68/E68</f>
        <v>1.1463414634146341</v>
      </c>
      <c r="CB68" s="25">
        <f t="shared" ref="CB68:CB79" si="36">I68/G68</f>
        <v>0.81031837887000246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25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36072</v>
      </c>
      <c r="G69" s="20">
        <v>8992</v>
      </c>
      <c r="H69" s="21">
        <f t="shared" ref="H69:H78" si="37">J69+L69+N69+V69+X69+Z69+P69+AZ69+R69+T69+AX69+AB69+AD69+AJ69+AL69+AN69+AR69+AT69+BH69+AV69+BB69+AP69+BD69+BF69+BJ69+BL69++BP69+BN69+AF69+AH69+BR69</f>
        <v>33419</v>
      </c>
      <c r="I69" s="22">
        <f t="shared" ref="I69:I78" si="38">K69+M69+O69+W69+Y69+AA69+Q69+BA69+AY69+S69+U69+AS69+AU69+AW69+BC69+AC69+AE69+AK69+AM69+AO69+AQ69+BE69+BG69+BK69+BI69+BM69+BR69+AG69+AI69</f>
        <v>8457</v>
      </c>
      <c r="J69" s="46">
        <v>1601</v>
      </c>
      <c r="K69" s="46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46">
        <v>250</v>
      </c>
      <c r="S69" s="46">
        <v>41</v>
      </c>
      <c r="T69" s="46">
        <v>51</v>
      </c>
      <c r="U69" s="46">
        <v>19</v>
      </c>
      <c r="V69" s="46">
        <v>5131</v>
      </c>
      <c r="W69" s="46">
        <v>2538</v>
      </c>
      <c r="X69" s="46">
        <v>2230</v>
      </c>
      <c r="Y69" s="46">
        <v>2159</v>
      </c>
      <c r="Z69" s="46">
        <v>1091</v>
      </c>
      <c r="AA69" s="46">
        <v>951</v>
      </c>
      <c r="AB69" s="46">
        <v>14</v>
      </c>
      <c r="AC69" s="46">
        <v>0</v>
      </c>
      <c r="AD69" s="46">
        <v>38</v>
      </c>
      <c r="AE69" s="46">
        <v>0</v>
      </c>
      <c r="AF69" s="46">
        <v>202</v>
      </c>
      <c r="AG69" s="46">
        <v>0</v>
      </c>
      <c r="AH69" s="46">
        <v>47</v>
      </c>
      <c r="AI69" s="46">
        <v>0</v>
      </c>
      <c r="AJ69" s="46">
        <v>435</v>
      </c>
      <c r="AK69" s="46"/>
      <c r="AL69" s="46">
        <v>5324</v>
      </c>
      <c r="AM69" s="46">
        <v>0</v>
      </c>
      <c r="AN69" s="46">
        <v>1732</v>
      </c>
      <c r="AO69" s="46"/>
      <c r="AP69" s="46">
        <v>1594</v>
      </c>
      <c r="AQ69" s="46"/>
      <c r="AR69" s="46">
        <v>76</v>
      </c>
      <c r="AS69" s="46"/>
      <c r="AT69" s="46">
        <v>2674</v>
      </c>
      <c r="AU69" s="46"/>
      <c r="AV69" s="46">
        <v>388</v>
      </c>
      <c r="AW69" s="46"/>
      <c r="AX69" s="46">
        <v>109</v>
      </c>
      <c r="AY69" s="46"/>
      <c r="AZ69" s="46">
        <v>2</v>
      </c>
      <c r="BA69" s="46"/>
      <c r="BB69" s="46">
        <v>141</v>
      </c>
      <c r="BC69" s="46"/>
      <c r="BD69" s="46">
        <v>0</v>
      </c>
      <c r="BE69" s="46"/>
      <c r="BF69" s="46">
        <v>465</v>
      </c>
      <c r="BG69" s="46"/>
      <c r="BH69" s="46">
        <v>1803</v>
      </c>
      <c r="BI69" s="46"/>
      <c r="BJ69" s="46">
        <v>2446</v>
      </c>
      <c r="BK69" s="46"/>
      <c r="BL69" s="46">
        <v>2594</v>
      </c>
      <c r="BM69" s="46"/>
      <c r="BN69" s="46">
        <v>1395</v>
      </c>
      <c r="BO69" s="36"/>
      <c r="BP69" s="35"/>
      <c r="BQ69" s="35"/>
      <c r="BR69" s="35">
        <v>1529</v>
      </c>
      <c r="BS69" s="23">
        <f t="shared" si="27"/>
        <v>0.36686682840613438</v>
      </c>
      <c r="BT69" s="24">
        <f t="shared" si="28"/>
        <v>0.90605686032138444</v>
      </c>
      <c r="BU69" s="24">
        <f t="shared" si="29"/>
        <v>0.9291666666666667</v>
      </c>
      <c r="BV69" s="24">
        <f t="shared" si="30"/>
        <v>1.1031344792719919</v>
      </c>
      <c r="BW69" s="24">
        <f t="shared" si="31"/>
        <v>0.92645265025504542</v>
      </c>
      <c r="BX69" s="25">
        <f t="shared" si="32"/>
        <v>9.2839186326062376E-2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0.94050266903914592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25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3760</v>
      </c>
      <c r="G70" s="20">
        <v>1527</v>
      </c>
      <c r="H70" s="21">
        <f t="shared" si="37"/>
        <v>3769</v>
      </c>
      <c r="I70" s="22">
        <f t="shared" si="38"/>
        <v>1574</v>
      </c>
      <c r="J70" s="46">
        <v>221</v>
      </c>
      <c r="K70" s="46">
        <v>154</v>
      </c>
      <c r="L70" s="35"/>
      <c r="M70" s="35"/>
      <c r="N70" s="35"/>
      <c r="O70" s="35"/>
      <c r="P70" s="35"/>
      <c r="Q70" s="35"/>
      <c r="R70" s="46">
        <v>19</v>
      </c>
      <c r="S70" s="46">
        <v>7</v>
      </c>
      <c r="T70" s="46">
        <v>15</v>
      </c>
      <c r="U70" s="46">
        <v>15</v>
      </c>
      <c r="V70" s="46">
        <v>767</v>
      </c>
      <c r="W70" s="46">
        <v>731</v>
      </c>
      <c r="X70" s="46">
        <v>480</v>
      </c>
      <c r="Y70" s="46">
        <v>476</v>
      </c>
      <c r="Z70" s="46">
        <v>192</v>
      </c>
      <c r="AA70" s="46">
        <v>191</v>
      </c>
      <c r="AB70" s="46">
        <v>3</v>
      </c>
      <c r="AC70" s="46">
        <v>0</v>
      </c>
      <c r="AD70" s="46">
        <v>1</v>
      </c>
      <c r="AE70" s="46">
        <v>0</v>
      </c>
      <c r="AF70" s="46">
        <v>23</v>
      </c>
      <c r="AG70" s="46">
        <v>0</v>
      </c>
      <c r="AH70" s="46">
        <v>10</v>
      </c>
      <c r="AI70" s="46">
        <v>0</v>
      </c>
      <c r="AJ70" s="46">
        <v>179</v>
      </c>
      <c r="AK70" s="46"/>
      <c r="AL70" s="46">
        <v>356</v>
      </c>
      <c r="AM70" s="46">
        <v>0</v>
      </c>
      <c r="AN70" s="46">
        <v>225</v>
      </c>
      <c r="AO70" s="46"/>
      <c r="AP70" s="46">
        <v>4</v>
      </c>
      <c r="AQ70" s="46"/>
      <c r="AR70" s="46">
        <v>0</v>
      </c>
      <c r="AS70" s="46"/>
      <c r="AT70" s="46">
        <v>0</v>
      </c>
      <c r="AU70" s="46"/>
      <c r="AV70" s="46">
        <v>25</v>
      </c>
      <c r="AW70" s="46"/>
      <c r="AX70" s="46">
        <v>24</v>
      </c>
      <c r="AY70" s="46"/>
      <c r="AZ70" s="46">
        <v>0</v>
      </c>
      <c r="BA70" s="46"/>
      <c r="BB70" s="46">
        <v>113</v>
      </c>
      <c r="BC70" s="46"/>
      <c r="BD70" s="46">
        <v>0</v>
      </c>
      <c r="BE70" s="46"/>
      <c r="BF70" s="46">
        <v>4</v>
      </c>
      <c r="BG70" s="46"/>
      <c r="BH70" s="46">
        <v>254</v>
      </c>
      <c r="BI70" s="46"/>
      <c r="BJ70" s="46">
        <v>303</v>
      </c>
      <c r="BK70" s="46"/>
      <c r="BL70" s="46">
        <v>388</v>
      </c>
      <c r="BM70" s="46"/>
      <c r="BN70" s="46">
        <v>163</v>
      </c>
      <c r="BO70" s="36"/>
      <c r="BP70" s="35"/>
      <c r="BQ70" s="35"/>
      <c r="BR70" s="35"/>
      <c r="BS70" s="23">
        <f t="shared" si="27"/>
        <v>0.33630766485232444</v>
      </c>
      <c r="BT70" s="24">
        <f t="shared" si="28"/>
        <v>0.9388004895960832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1.0023936170212766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1.0307793058284218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25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1210</v>
      </c>
      <c r="G71" s="20">
        <v>478.94</v>
      </c>
      <c r="H71" s="21">
        <f t="shared" si="37"/>
        <v>1053</v>
      </c>
      <c r="I71" s="22">
        <f t="shared" si="38"/>
        <v>417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116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5">
        <v>0</v>
      </c>
      <c r="AF71" s="35">
        <v>8</v>
      </c>
      <c r="AG71" s="35">
        <v>0</v>
      </c>
      <c r="AH71" s="35">
        <v>2</v>
      </c>
      <c r="AI71" s="35">
        <v>0</v>
      </c>
      <c r="AJ71" s="35">
        <v>37</v>
      </c>
      <c r="AK71" s="35"/>
      <c r="AL71" s="35">
        <v>188</v>
      </c>
      <c r="AM71" s="35">
        <v>0</v>
      </c>
      <c r="AN71" s="35">
        <v>103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6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85</v>
      </c>
      <c r="BI71" s="35"/>
      <c r="BJ71" s="35">
        <v>72</v>
      </c>
      <c r="BK71" s="35"/>
      <c r="BL71" s="35">
        <v>2</v>
      </c>
      <c r="BM71" s="35"/>
      <c r="BN71" s="35">
        <v>0</v>
      </c>
      <c r="BO71" s="36"/>
      <c r="BP71" s="35"/>
      <c r="BQ71" s="35"/>
      <c r="BR71" s="35"/>
      <c r="BS71" s="23">
        <f t="shared" si="27"/>
        <v>0.27849775191748216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0.87024793388429755</v>
      </c>
      <c r="BX71" s="25">
        <f t="shared" si="32"/>
        <v>0.11028828352287755</v>
      </c>
      <c r="BY71" s="25">
        <f t="shared" si="33"/>
        <v>0.62195121951219512</v>
      </c>
      <c r="BZ71" s="25">
        <f t="shared" si="34"/>
        <v>0.84057971014492749</v>
      </c>
      <c r="CA71" s="25">
        <f t="shared" si="35"/>
        <v>0.890625</v>
      </c>
      <c r="CB71" s="25">
        <f t="shared" si="36"/>
        <v>0.87067273562450409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25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1497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5"/>
      <c r="BQ72" s="35"/>
      <c r="BR72" s="35"/>
      <c r="BS72" s="23">
        <f t="shared" si="27"/>
        <v>0.35444641499873319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0.93453573814295254</v>
      </c>
      <c r="BX72" s="25">
        <f t="shared" si="32"/>
        <v>0.13301241449201925</v>
      </c>
      <c r="BY72" s="25">
        <f t="shared" si="33"/>
        <v>0.51943462897526504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0.7847533632286996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25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15617</v>
      </c>
      <c r="G73" s="20">
        <v>6330.48</v>
      </c>
      <c r="H73" s="21">
        <f t="shared" si="37"/>
        <v>15129</v>
      </c>
      <c r="I73" s="22">
        <f t="shared" si="38"/>
        <v>5420</v>
      </c>
      <c r="J73" s="46">
        <v>966</v>
      </c>
      <c r="K73" s="46">
        <v>774</v>
      </c>
      <c r="L73" s="35">
        <v>12</v>
      </c>
      <c r="M73" s="35">
        <v>12</v>
      </c>
      <c r="N73" s="35"/>
      <c r="O73" s="35"/>
      <c r="P73" s="35">
        <v>256</v>
      </c>
      <c r="Q73" s="35"/>
      <c r="R73" s="46">
        <v>91</v>
      </c>
      <c r="S73" s="46">
        <v>40</v>
      </c>
      <c r="T73" s="46">
        <v>27</v>
      </c>
      <c r="U73" s="46">
        <v>15</v>
      </c>
      <c r="V73" s="46">
        <v>2649</v>
      </c>
      <c r="W73" s="46">
        <v>1271</v>
      </c>
      <c r="X73" s="46">
        <v>1864</v>
      </c>
      <c r="Y73" s="46">
        <v>1696</v>
      </c>
      <c r="Z73" s="46">
        <v>1145</v>
      </c>
      <c r="AA73" s="46">
        <v>994</v>
      </c>
      <c r="AB73" s="46">
        <v>7</v>
      </c>
      <c r="AC73" s="46">
        <v>0</v>
      </c>
      <c r="AD73" s="46">
        <v>16</v>
      </c>
      <c r="AE73" s="46">
        <v>0</v>
      </c>
      <c r="AF73" s="46">
        <v>103</v>
      </c>
      <c r="AG73" s="46">
        <v>0</v>
      </c>
      <c r="AH73" s="46">
        <v>18</v>
      </c>
      <c r="AI73" s="46">
        <v>0</v>
      </c>
      <c r="AJ73" s="46">
        <v>189</v>
      </c>
      <c r="AK73" s="46"/>
      <c r="AL73" s="46">
        <v>1126</v>
      </c>
      <c r="AM73" s="46">
        <v>0</v>
      </c>
      <c r="AN73" s="46">
        <v>708</v>
      </c>
      <c r="AO73" s="46"/>
      <c r="AP73" s="46">
        <v>0</v>
      </c>
      <c r="AQ73" s="46"/>
      <c r="AR73" s="46">
        <v>0</v>
      </c>
      <c r="AS73" s="46"/>
      <c r="AT73" s="46">
        <v>0</v>
      </c>
      <c r="AU73" s="46"/>
      <c r="AV73" s="46">
        <v>104</v>
      </c>
      <c r="AW73" s="46"/>
      <c r="AX73" s="46">
        <v>87</v>
      </c>
      <c r="AY73" s="46"/>
      <c r="AZ73" s="46">
        <v>0</v>
      </c>
      <c r="BA73" s="46"/>
      <c r="BB73" s="46">
        <v>146</v>
      </c>
      <c r="BC73" s="46"/>
      <c r="BD73" s="46">
        <v>0</v>
      </c>
      <c r="BE73" s="46"/>
      <c r="BF73" s="46">
        <v>1320</v>
      </c>
      <c r="BG73" s="46"/>
      <c r="BH73" s="46">
        <v>1254</v>
      </c>
      <c r="BI73" s="46"/>
      <c r="BJ73" s="46">
        <v>1201</v>
      </c>
      <c r="BK73" s="46"/>
      <c r="BL73" s="46">
        <v>1022</v>
      </c>
      <c r="BM73" s="46"/>
      <c r="BN73" s="46">
        <v>200</v>
      </c>
      <c r="BO73" s="36"/>
      <c r="BP73" s="35"/>
      <c r="BQ73" s="35"/>
      <c r="BR73" s="35">
        <v>618</v>
      </c>
      <c r="BS73" s="23">
        <f t="shared" si="27"/>
        <v>0.37258040683642812</v>
      </c>
      <c r="BT73" s="24">
        <f t="shared" si="28"/>
        <v>0.99698908543470077</v>
      </c>
      <c r="BU73" s="24">
        <f t="shared" si="29"/>
        <v>1.0657518582046883</v>
      </c>
      <c r="BV73" s="24">
        <f t="shared" si="30"/>
        <v>1.2527352297592997</v>
      </c>
      <c r="BW73" s="24">
        <f t="shared" si="31"/>
        <v>0.96875200102452452</v>
      </c>
      <c r="BX73" s="25">
        <f t="shared" si="32"/>
        <v>0.13347781116091217</v>
      </c>
      <c r="BY73" s="25">
        <f t="shared" si="33"/>
        <v>0.47835905156191194</v>
      </c>
      <c r="BZ73" s="25">
        <f t="shared" si="34"/>
        <v>0.96969696969696972</v>
      </c>
      <c r="CA73" s="25">
        <f t="shared" si="35"/>
        <v>1.087527352297593</v>
      </c>
      <c r="CB73" s="25">
        <f t="shared" si="36"/>
        <v>0.85617520314415341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25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2969</v>
      </c>
      <c r="G74" s="20">
        <v>1263.2</v>
      </c>
      <c r="H74" s="21">
        <f t="shared" si="37"/>
        <v>2688</v>
      </c>
      <c r="I74" s="22">
        <f t="shared" si="38"/>
        <v>916</v>
      </c>
      <c r="J74" s="46">
        <v>198</v>
      </c>
      <c r="K74" s="46">
        <v>135</v>
      </c>
      <c r="L74" s="35"/>
      <c r="M74" s="35"/>
      <c r="N74" s="35"/>
      <c r="O74" s="35"/>
      <c r="P74" s="35">
        <v>168</v>
      </c>
      <c r="Q74" s="35"/>
      <c r="R74" s="46">
        <v>10</v>
      </c>
      <c r="S74" s="46">
        <v>9</v>
      </c>
      <c r="T74" s="46">
        <v>1</v>
      </c>
      <c r="U74" s="46">
        <v>1</v>
      </c>
      <c r="V74" s="46">
        <v>489</v>
      </c>
      <c r="W74" s="46">
        <v>314</v>
      </c>
      <c r="X74" s="46">
        <v>306</v>
      </c>
      <c r="Y74" s="46">
        <v>298</v>
      </c>
      <c r="Z74" s="46">
        <v>167</v>
      </c>
      <c r="AA74" s="46">
        <v>157</v>
      </c>
      <c r="AB74" s="46">
        <v>1</v>
      </c>
      <c r="AC74" s="46">
        <v>0</v>
      </c>
      <c r="AD74" s="46">
        <v>4</v>
      </c>
      <c r="AE74" s="46">
        <v>2</v>
      </c>
      <c r="AF74" s="46">
        <v>16</v>
      </c>
      <c r="AG74" s="46">
        <v>0</v>
      </c>
      <c r="AH74" s="46">
        <v>2</v>
      </c>
      <c r="AI74" s="46">
        <v>0</v>
      </c>
      <c r="AJ74" s="46">
        <v>68</v>
      </c>
      <c r="AK74" s="46"/>
      <c r="AL74" s="46">
        <v>288</v>
      </c>
      <c r="AM74" s="46">
        <v>0</v>
      </c>
      <c r="AN74" s="46">
        <v>186</v>
      </c>
      <c r="AO74" s="46"/>
      <c r="AP74" s="46">
        <v>0</v>
      </c>
      <c r="AQ74" s="46"/>
      <c r="AR74" s="46">
        <v>0</v>
      </c>
      <c r="AS74" s="46"/>
      <c r="AT74" s="46">
        <v>0</v>
      </c>
      <c r="AU74" s="46"/>
      <c r="AV74" s="46">
        <v>3</v>
      </c>
      <c r="AW74" s="46"/>
      <c r="AX74" s="46">
        <v>30</v>
      </c>
      <c r="AY74" s="46"/>
      <c r="AZ74" s="46">
        <v>0</v>
      </c>
      <c r="BA74" s="46"/>
      <c r="BB74" s="46">
        <v>32</v>
      </c>
      <c r="BC74" s="46"/>
      <c r="BD74" s="46">
        <v>0</v>
      </c>
      <c r="BE74" s="46"/>
      <c r="BF74" s="46">
        <v>86</v>
      </c>
      <c r="BG74" s="46"/>
      <c r="BH74" s="46">
        <v>211</v>
      </c>
      <c r="BI74" s="46"/>
      <c r="BJ74" s="46">
        <v>235</v>
      </c>
      <c r="BK74" s="46"/>
      <c r="BL74" s="46">
        <v>159</v>
      </c>
      <c r="BM74" s="46"/>
      <c r="BN74" s="46">
        <v>28</v>
      </c>
      <c r="BO74" s="36"/>
      <c r="BP74" s="35"/>
      <c r="BQ74" s="35"/>
      <c r="BR74" s="35"/>
      <c r="BS74" s="23">
        <f t="shared" si="27"/>
        <v>0.29966555183946486</v>
      </c>
      <c r="BT74" s="24">
        <f t="shared" si="28"/>
        <v>0.91744840525328331</v>
      </c>
      <c r="BU74" s="24">
        <f t="shared" si="29"/>
        <v>0.96835443037974689</v>
      </c>
      <c r="BV74" s="24">
        <f t="shared" si="30"/>
        <v>1.0844155844155845</v>
      </c>
      <c r="BW74" s="24">
        <f t="shared" si="31"/>
        <v>0.90535533849781069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0.72514249525015828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25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1085</v>
      </c>
      <c r="G75" s="20">
        <v>419</v>
      </c>
      <c r="H75" s="21">
        <f t="shared" si="37"/>
        <v>1030</v>
      </c>
      <c r="I75" s="22">
        <f t="shared" si="38"/>
        <v>370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7</v>
      </c>
      <c r="AG75" s="35">
        <v>0</v>
      </c>
      <c r="AH75" s="35">
        <v>4</v>
      </c>
      <c r="AI75" s="35">
        <v>0</v>
      </c>
      <c r="AJ75" s="35">
        <v>16</v>
      </c>
      <c r="AK75" s="35"/>
      <c r="AL75" s="35">
        <v>335</v>
      </c>
      <c r="AM75" s="35">
        <v>3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66</v>
      </c>
      <c r="BI75" s="35"/>
      <c r="BJ75" s="35">
        <v>43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0.31702062172976303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0.94930875576036866</v>
      </c>
      <c r="BX75" s="25">
        <f t="shared" si="32"/>
        <v>0.11388119421360418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0.883054892601432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25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20241</v>
      </c>
      <c r="G76" s="20">
        <v>7527.6</v>
      </c>
      <c r="H76" s="21">
        <f t="shared" si="37"/>
        <v>19494</v>
      </c>
      <c r="I76" s="22">
        <f t="shared" si="38"/>
        <v>6929</v>
      </c>
      <c r="J76" s="35">
        <v>1655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3219</v>
      </c>
      <c r="W76" s="35">
        <v>1695</v>
      </c>
      <c r="X76" s="35">
        <v>2111</v>
      </c>
      <c r="Y76" s="35">
        <v>2080</v>
      </c>
      <c r="Z76" s="35">
        <v>1320</v>
      </c>
      <c r="AA76" s="35">
        <v>1072</v>
      </c>
      <c r="AB76" s="35">
        <v>5</v>
      </c>
      <c r="AC76" s="35">
        <v>0</v>
      </c>
      <c r="AD76" s="35">
        <v>7</v>
      </c>
      <c r="AE76" s="35">
        <v>0</v>
      </c>
      <c r="AF76" s="35">
        <v>32</v>
      </c>
      <c r="AG76" s="35">
        <v>0</v>
      </c>
      <c r="AH76" s="35">
        <v>12</v>
      </c>
      <c r="AI76" s="35">
        <v>0</v>
      </c>
      <c r="AJ76" s="35">
        <v>233</v>
      </c>
      <c r="AK76" s="35"/>
      <c r="AL76" s="35">
        <v>2502</v>
      </c>
      <c r="AM76" s="35">
        <v>40</v>
      </c>
      <c r="AN76" s="35">
        <v>973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98</v>
      </c>
      <c r="BC76" s="35"/>
      <c r="BD76" s="35">
        <v>0</v>
      </c>
      <c r="BE76" s="35"/>
      <c r="BF76" s="35">
        <v>1000</v>
      </c>
      <c r="BG76" s="35"/>
      <c r="BH76" s="35">
        <v>1039</v>
      </c>
      <c r="BI76" s="35"/>
      <c r="BJ76" s="35">
        <v>1529</v>
      </c>
      <c r="BK76" s="35"/>
      <c r="BL76" s="35">
        <v>832</v>
      </c>
      <c r="BM76" s="35"/>
      <c r="BN76" s="35">
        <v>1117</v>
      </c>
      <c r="BO76" s="36"/>
      <c r="BP76" s="35"/>
      <c r="BQ76" s="35"/>
      <c r="BR76" s="35">
        <v>878</v>
      </c>
      <c r="BS76" s="23">
        <f t="shared" si="27"/>
        <v>0.37110222729868647</v>
      </c>
      <c r="BT76" s="24">
        <f t="shared" si="28"/>
        <v>0.91631084543125529</v>
      </c>
      <c r="BU76" s="24">
        <f t="shared" si="29"/>
        <v>0.96480804387568553</v>
      </c>
      <c r="BV76" s="24">
        <f t="shared" si="30"/>
        <v>1.2619502868068833</v>
      </c>
      <c r="BW76" s="24">
        <f t="shared" si="31"/>
        <v>0.96309470875944869</v>
      </c>
      <c r="BX76" s="25">
        <f t="shared" si="32"/>
        <v>0.13190557776508663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1.0248565965583174</v>
      </c>
      <c r="CB76" s="25">
        <f t="shared" si="36"/>
        <v>0.920479302832244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25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4162</v>
      </c>
      <c r="G77" s="20">
        <v>1526</v>
      </c>
      <c r="H77" s="21">
        <f t="shared" si="37"/>
        <v>3838</v>
      </c>
      <c r="I77" s="22">
        <f t="shared" si="38"/>
        <v>1184</v>
      </c>
      <c r="J77" s="35">
        <v>213</v>
      </c>
      <c r="K77" s="35">
        <v>150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737</v>
      </c>
      <c r="W77" s="35">
        <v>387</v>
      </c>
      <c r="X77" s="35">
        <v>454</v>
      </c>
      <c r="Y77" s="35">
        <v>416</v>
      </c>
      <c r="Z77" s="35">
        <v>207</v>
      </c>
      <c r="AA77" s="35">
        <v>219</v>
      </c>
      <c r="AB77" s="35">
        <v>0</v>
      </c>
      <c r="AC77" s="35">
        <v>0</v>
      </c>
      <c r="AD77" s="35">
        <v>5</v>
      </c>
      <c r="AE77" s="35">
        <v>0</v>
      </c>
      <c r="AF77" s="35">
        <v>31</v>
      </c>
      <c r="AG77" s="35">
        <v>0</v>
      </c>
      <c r="AH77" s="35">
        <v>3</v>
      </c>
      <c r="AI77" s="35">
        <v>0</v>
      </c>
      <c r="AJ77" s="35">
        <v>80</v>
      </c>
      <c r="AK77" s="35"/>
      <c r="AL77" s="35">
        <v>331</v>
      </c>
      <c r="AM77" s="35">
        <v>1</v>
      </c>
      <c r="AN77" s="35">
        <v>196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19</v>
      </c>
      <c r="BC77" s="35"/>
      <c r="BD77" s="35">
        <v>0</v>
      </c>
      <c r="BE77" s="35"/>
      <c r="BF77" s="35">
        <v>21</v>
      </c>
      <c r="BG77" s="35"/>
      <c r="BH77" s="35">
        <v>332</v>
      </c>
      <c r="BI77" s="35"/>
      <c r="BJ77" s="35">
        <v>349</v>
      </c>
      <c r="BK77" s="35"/>
      <c r="BL77" s="35">
        <v>387</v>
      </c>
      <c r="BM77" s="35"/>
      <c r="BN77" s="35">
        <v>424</v>
      </c>
      <c r="BO77" s="36"/>
      <c r="BP77" s="35"/>
      <c r="BQ77" s="35"/>
      <c r="BR77" s="35"/>
      <c r="BS77" s="23">
        <f t="shared" si="27"/>
        <v>0.28356113779091247</v>
      </c>
      <c r="BT77" s="24">
        <f t="shared" si="28"/>
        <v>0.96973684210526312</v>
      </c>
      <c r="BU77" s="24">
        <f t="shared" si="29"/>
        <v>1.0179372197309418</v>
      </c>
      <c r="BV77" s="24">
        <f t="shared" si="30"/>
        <v>0.99519230769230771</v>
      </c>
      <c r="BW77" s="24">
        <f t="shared" si="31"/>
        <v>0.92215281114848635</v>
      </c>
      <c r="BX77" s="25">
        <f t="shared" si="32"/>
        <v>8.7476911710380495E-2</v>
      </c>
      <c r="BY77" s="25">
        <f t="shared" si="33"/>
        <v>0.50921052631578945</v>
      </c>
      <c r="BZ77" s="25">
        <f t="shared" si="34"/>
        <v>0.93273542600896864</v>
      </c>
      <c r="CA77" s="25">
        <f t="shared" si="35"/>
        <v>1.0528846153846154</v>
      </c>
      <c r="CB77" s="25">
        <f t="shared" si="36"/>
        <v>0.7758846657929227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25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8269</v>
      </c>
      <c r="G78" s="20">
        <v>2668</v>
      </c>
      <c r="H78" s="21">
        <f t="shared" si="37"/>
        <v>7729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1450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17</v>
      </c>
      <c r="AE78" s="35"/>
      <c r="AF78" s="35">
        <v>28</v>
      </c>
      <c r="AG78" s="35"/>
      <c r="AH78" s="35">
        <v>18</v>
      </c>
      <c r="AI78" s="35"/>
      <c r="AJ78" s="35">
        <v>216</v>
      </c>
      <c r="AK78" s="35"/>
      <c r="AL78" s="35">
        <v>904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59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184</v>
      </c>
      <c r="BG78" s="35"/>
      <c r="BH78" s="35">
        <v>515</v>
      </c>
      <c r="BI78" s="35"/>
      <c r="BJ78" s="35">
        <v>575</v>
      </c>
      <c r="BK78" s="35"/>
      <c r="BL78" s="35">
        <v>623</v>
      </c>
      <c r="BM78" s="35"/>
      <c r="BN78" s="35">
        <v>778</v>
      </c>
      <c r="BO78" s="36"/>
      <c r="BP78" s="35"/>
      <c r="BQ78" s="35"/>
      <c r="BR78" s="35"/>
      <c r="BS78" s="23">
        <f t="shared" si="27"/>
        <v>0.30250489236790606</v>
      </c>
      <c r="BT78" s="24">
        <f t="shared" si="28"/>
        <v>0.97840755735492579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0.93469585197726446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0.79722638680659674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25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853112.39999999991</v>
      </c>
      <c r="G79" s="27">
        <f>SUM(G4:G78)</f>
        <v>328912.84239624976</v>
      </c>
      <c r="H79" s="28">
        <f>SUM(H4:H78)</f>
        <v>802231</v>
      </c>
      <c r="I79" s="42">
        <f t="shared" ref="I79" si="39">SUM(I4:I78)</f>
        <v>246924</v>
      </c>
      <c r="J79" s="43">
        <f>SUM(J4:J78)</f>
        <v>73901</v>
      </c>
      <c r="K79" s="43">
        <f t="shared" ref="K79:R79" si="40">SUM(K4:K78)</f>
        <v>49882</v>
      </c>
      <c r="L79" s="43">
        <f t="shared" si="40"/>
        <v>905</v>
      </c>
      <c r="M79" s="43">
        <f t="shared" si="40"/>
        <v>800</v>
      </c>
      <c r="N79" s="43">
        <f t="shared" si="40"/>
        <v>278</v>
      </c>
      <c r="O79" s="43">
        <f t="shared" si="40"/>
        <v>276</v>
      </c>
      <c r="P79" s="43">
        <f t="shared" si="40"/>
        <v>11156</v>
      </c>
      <c r="Q79" s="43">
        <f t="shared" si="40"/>
        <v>759</v>
      </c>
      <c r="R79" s="43">
        <f t="shared" si="40"/>
        <v>8447</v>
      </c>
      <c r="S79" s="43">
        <f>SUM(S4:S78)</f>
        <v>2989</v>
      </c>
      <c r="T79" s="43">
        <f t="shared" ref="T79" si="41">SUM(T4:T78)</f>
        <v>1363</v>
      </c>
      <c r="U79" s="43">
        <f t="shared" ref="U79" si="42">SUM(U4:U78)</f>
        <v>962</v>
      </c>
      <c r="V79" s="43">
        <f t="shared" ref="V79" si="43">SUM(V4:V78)</f>
        <v>142927</v>
      </c>
      <c r="W79" s="43">
        <f t="shared" ref="W79" si="44">SUM(W4:W78)</f>
        <v>62374</v>
      </c>
      <c r="X79" s="43">
        <f t="shared" ref="X79" si="45">SUM(X4:X78)</f>
        <v>81475</v>
      </c>
      <c r="Y79" s="43">
        <f t="shared" ref="Y79" si="46">SUM(Y4:Y78)</f>
        <v>76021</v>
      </c>
      <c r="Z79" s="43">
        <f>SUM(Z4:Z78)</f>
        <v>40423</v>
      </c>
      <c r="AA79" s="43">
        <f t="shared" ref="AA79" si="47">SUM(AA4:AA78)</f>
        <v>37429</v>
      </c>
      <c r="AB79" s="43">
        <f t="shared" ref="AB79" si="48">SUM(AB4:AB78)</f>
        <v>286</v>
      </c>
      <c r="AC79" s="43">
        <f t="shared" ref="AC79" si="49">SUM(AC4:AC78)</f>
        <v>7</v>
      </c>
      <c r="AD79" s="43">
        <f t="shared" ref="AD79" si="50">SUM(AD4:AD78)</f>
        <v>800</v>
      </c>
      <c r="AE79" s="43">
        <f>SUM(AE4:AE78)</f>
        <v>38</v>
      </c>
      <c r="AF79" s="43">
        <f t="shared" ref="AF79:AI79" si="51">SUM(AF4:AF78)</f>
        <v>4610</v>
      </c>
      <c r="AG79" s="43">
        <f t="shared" si="51"/>
        <v>49</v>
      </c>
      <c r="AH79" s="43">
        <f t="shared" si="51"/>
        <v>707</v>
      </c>
      <c r="AI79" s="43">
        <f t="shared" si="51"/>
        <v>5</v>
      </c>
      <c r="AJ79" s="43">
        <f t="shared" ref="AJ79" si="52">SUM(AJ4:AJ78)</f>
        <v>45053</v>
      </c>
      <c r="AK79" s="43">
        <f t="shared" ref="AK79" si="53">SUM(AK4:AK78)</f>
        <v>0</v>
      </c>
      <c r="AL79" s="43">
        <f t="shared" ref="AL79" si="54">SUM(AL4:AL78)</f>
        <v>78501</v>
      </c>
      <c r="AM79" s="43">
        <f>SUM(AM4:AM78)</f>
        <v>340</v>
      </c>
      <c r="AN79" s="43">
        <f t="shared" ref="AN79" si="55">SUM(AN4:AN78)</f>
        <v>36736</v>
      </c>
      <c r="AO79" s="43">
        <f t="shared" ref="AO79" si="56">SUM(AO4:AO78)</f>
        <v>0</v>
      </c>
      <c r="AP79" s="43">
        <f t="shared" ref="AP79" si="57">SUM(AP4:AP78)</f>
        <v>3154</v>
      </c>
      <c r="AQ79" s="43">
        <f t="shared" ref="AQ79" si="58">SUM(AQ4:AQ78)</f>
        <v>0</v>
      </c>
      <c r="AR79" s="43">
        <f t="shared" ref="AR79" si="59">SUM(AR4:AR78)</f>
        <v>827</v>
      </c>
      <c r="AS79" s="43">
        <f t="shared" ref="AS79" si="60">SUM(AS4:AS78)</f>
        <v>0</v>
      </c>
      <c r="AT79" s="43">
        <f t="shared" ref="AT79" si="61">SUM(AT4:AT78)</f>
        <v>5194</v>
      </c>
      <c r="AU79" s="43">
        <f t="shared" ref="AU79" si="62">SUM(AU4:AU78)</f>
        <v>0</v>
      </c>
      <c r="AV79" s="43">
        <f>SUM(AV4:AV78)</f>
        <v>3857</v>
      </c>
      <c r="AW79" s="43">
        <f t="shared" ref="AW79" si="63">SUM(AW4:AW78)</f>
        <v>0</v>
      </c>
      <c r="AX79" s="43">
        <f t="shared" ref="AX79" si="64">SUM(AX4:AX78)</f>
        <v>4179</v>
      </c>
      <c r="AY79" s="43">
        <f>SUM(AY4:AY78)</f>
        <v>0</v>
      </c>
      <c r="AZ79" s="43">
        <f t="shared" ref="AZ79" si="65">SUM(AZ4:AZ78)</f>
        <v>324</v>
      </c>
      <c r="BA79" s="43">
        <f t="shared" ref="BA79" si="66">SUM(BA4:BA78)</f>
        <v>42</v>
      </c>
      <c r="BB79" s="43">
        <f t="shared" ref="BB79" si="67">SUM(BB4:BB78)</f>
        <v>6830</v>
      </c>
      <c r="BC79" s="43">
        <f t="shared" ref="BC79" si="68">SUM(BC4:BC78)</f>
        <v>0</v>
      </c>
      <c r="BD79" s="43">
        <f t="shared" ref="BD79" si="69">SUM(BD4:BD78)</f>
        <v>511</v>
      </c>
      <c r="BE79" s="43">
        <f t="shared" ref="BE79" si="70">SUM(BE4:BE78)</f>
        <v>0</v>
      </c>
      <c r="BF79" s="43">
        <f t="shared" ref="BF79" si="71">SUM(BF4:BF78)</f>
        <v>11047</v>
      </c>
      <c r="BG79" s="43">
        <f t="shared" ref="BG79" si="72">SUM(BG4:BG78)</f>
        <v>0</v>
      </c>
      <c r="BH79" s="43">
        <f>SUM(BH4:BH78)</f>
        <v>124320</v>
      </c>
      <c r="BI79" s="43">
        <f t="shared" ref="BI79" si="73">SUM(BI4:BI78)</f>
        <v>0</v>
      </c>
      <c r="BJ79" s="44">
        <f>SUM(BJ4:BJ78)</f>
        <v>42720</v>
      </c>
      <c r="BK79" s="44">
        <f t="shared" ref="BK79:BQ79" si="74">SUM(BK4:BK78)</f>
        <v>0</v>
      </c>
      <c r="BL79" s="44">
        <f t="shared" si="74"/>
        <v>37922</v>
      </c>
      <c r="BM79" s="44">
        <f t="shared" si="74"/>
        <v>0</v>
      </c>
      <c r="BN79" s="44">
        <f>SUM(BN4:BN78)</f>
        <v>18378</v>
      </c>
      <c r="BO79" s="44">
        <f>SUM(BO4:BO78)</f>
        <v>0</v>
      </c>
      <c r="BP79" s="44">
        <f t="shared" si="74"/>
        <v>449</v>
      </c>
      <c r="BQ79" s="44">
        <f t="shared" si="74"/>
        <v>0</v>
      </c>
      <c r="BR79" s="44">
        <f>SUM(BR4:BR78)</f>
        <v>14951</v>
      </c>
      <c r="BS79" s="29">
        <f t="shared" si="27"/>
        <v>0.34596489079368747</v>
      </c>
      <c r="BT79" s="30">
        <f t="shared" si="28"/>
        <v>0.9626010237068966</v>
      </c>
      <c r="BU79" s="30">
        <f t="shared" si="29"/>
        <v>1.0298950827961066</v>
      </c>
      <c r="BV79" s="30">
        <f t="shared" si="30"/>
        <v>1.1550748656989369</v>
      </c>
      <c r="BW79" s="30">
        <f t="shared" si="31"/>
        <v>0.94035791766712107</v>
      </c>
      <c r="BX79" s="31">
        <f t="shared" si="32"/>
        <v>0.10648682822571116</v>
      </c>
      <c r="BY79" s="31">
        <f t="shared" si="33"/>
        <v>0.42008351293103446</v>
      </c>
      <c r="BZ79" s="31">
        <f t="shared" si="34"/>
        <v>0.96095310327392236</v>
      </c>
      <c r="CA79" s="31">
        <f t="shared" si="35"/>
        <v>1.0695222311121271</v>
      </c>
      <c r="CB79" s="31">
        <f t="shared" si="36"/>
        <v>0.75072775572114725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25">
      <c r="A81" s="62" t="s">
        <v>134</v>
      </c>
      <c r="B81" s="62"/>
      <c r="C81" s="62"/>
      <c r="D81" s="62"/>
      <c r="E81" s="62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25">
      <c r="A82" t="s">
        <v>106</v>
      </c>
    </row>
    <row r="83" spans="1:73" x14ac:dyDescent="0.25">
      <c r="A83" s="63" t="s">
        <v>79</v>
      </c>
      <c r="B83" s="63"/>
      <c r="C83" s="63"/>
      <c r="D83" s="63"/>
      <c r="E83" s="63"/>
      <c r="F83" s="63"/>
      <c r="G83" s="63"/>
      <c r="H83" s="9"/>
    </row>
    <row r="84" spans="1:73" x14ac:dyDescent="0.25">
      <c r="A84" s="52" t="s">
        <v>97</v>
      </c>
      <c r="B84" s="52"/>
      <c r="C84" s="52"/>
      <c r="D84" s="52"/>
      <c r="E84" s="52"/>
      <c r="F84" s="52"/>
      <c r="G84" s="52"/>
      <c r="H84" s="9"/>
    </row>
    <row r="85" spans="1:73" x14ac:dyDescent="0.25">
      <c r="A85" s="52" t="s">
        <v>104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</row>
    <row r="86" spans="1:73" x14ac:dyDescent="0.25">
      <c r="A86" s="9" t="s">
        <v>98</v>
      </c>
      <c r="B86" s="9"/>
      <c r="C86" s="9"/>
      <c r="D86" s="9"/>
    </row>
    <row r="87" spans="1:73" x14ac:dyDescent="0.25">
      <c r="A87" s="52" t="s">
        <v>103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 spans="1:73" x14ac:dyDescent="0.25">
      <c r="A88" t="s">
        <v>111</v>
      </c>
    </row>
    <row r="90" spans="1:73" x14ac:dyDescent="0.25">
      <c r="F90" s="7"/>
    </row>
  </sheetData>
  <dataConsolidate/>
  <mergeCells count="43"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2021-07-03T21:50:32Z</dcterms:modified>
</cp:coreProperties>
</file>