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AE31D8F0-2F52-430E-AD37-CDC8AA3A9C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1'!$A$1:$FK$79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M9" i="4"/>
  <c r="M7" i="4"/>
  <c r="M8" i="4"/>
  <c r="EX79" i="4"/>
  <c r="EY79" i="4"/>
  <c r="EZ79" i="4"/>
  <c r="FA79" i="4"/>
  <c r="FB79" i="4"/>
  <c r="FC79" i="4"/>
  <c r="FD79" i="4"/>
  <c r="FE79" i="4"/>
  <c r="M5" i="4" l="1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FL8" i="4" l="1"/>
  <c r="FH12" i="4"/>
  <c r="FL20" i="4"/>
  <c r="FH24" i="4"/>
  <c r="FL28" i="4"/>
  <c r="FH36" i="4"/>
  <c r="FL40" i="4"/>
  <c r="FL44" i="4"/>
  <c r="FH48" i="4"/>
  <c r="FH56" i="4"/>
  <c r="FH60" i="4"/>
  <c r="FL64" i="4"/>
  <c r="FL68" i="4"/>
  <c r="FH72" i="4"/>
  <c r="FH76" i="4"/>
  <c r="FH6" i="4"/>
  <c r="FL32" i="4"/>
  <c r="FH52" i="4"/>
  <c r="FH16" i="4"/>
  <c r="FL57" i="4"/>
  <c r="FL69" i="4"/>
  <c r="FH73" i="4"/>
  <c r="FH77" i="4"/>
  <c r="FL7" i="4"/>
  <c r="FH23" i="4"/>
  <c r="FH39" i="4"/>
  <c r="FL43" i="4"/>
  <c r="FL47" i="4"/>
  <c r="FH51" i="4"/>
  <c r="FH55" i="4"/>
  <c r="FH67" i="4"/>
  <c r="FH71" i="4"/>
  <c r="FL75" i="4"/>
  <c r="FH4" i="4"/>
  <c r="K5" i="4"/>
  <c r="K6" i="4"/>
  <c r="K7" i="4"/>
  <c r="K8" i="4"/>
  <c r="K9" i="4"/>
  <c r="K10" i="4"/>
  <c r="K11" i="4"/>
  <c r="FG11" i="4" s="1"/>
  <c r="K12" i="4"/>
  <c r="FG12" i="4" s="1"/>
  <c r="K13" i="4"/>
  <c r="K14" i="4"/>
  <c r="K15" i="4"/>
  <c r="FJ15" i="4" s="1"/>
  <c r="K16" i="4"/>
  <c r="FJ16" i="4" s="1"/>
  <c r="K17" i="4"/>
  <c r="K18" i="4"/>
  <c r="K19" i="4"/>
  <c r="FJ19" i="4" s="1"/>
  <c r="K20" i="4"/>
  <c r="FG20" i="4" s="1"/>
  <c r="K21" i="4"/>
  <c r="K22" i="4"/>
  <c r="K23" i="4"/>
  <c r="FJ23" i="4" s="1"/>
  <c r="K24" i="4"/>
  <c r="FJ24" i="4" s="1"/>
  <c r="K25" i="4"/>
  <c r="K26" i="4"/>
  <c r="K27" i="4"/>
  <c r="K28" i="4"/>
  <c r="FG28" i="4" s="1"/>
  <c r="K29" i="4"/>
  <c r="K30" i="4"/>
  <c r="K31" i="4"/>
  <c r="K32" i="4"/>
  <c r="K33" i="4"/>
  <c r="K34" i="4"/>
  <c r="K35" i="4"/>
  <c r="K36" i="4"/>
  <c r="K37" i="4"/>
  <c r="K38" i="4"/>
  <c r="K39" i="4"/>
  <c r="FJ39" i="4" s="1"/>
  <c r="K40" i="4"/>
  <c r="FJ40" i="4" s="1"/>
  <c r="K41" i="4"/>
  <c r="K42" i="4"/>
  <c r="K43" i="4"/>
  <c r="FJ43" i="4" s="1"/>
  <c r="K44" i="4"/>
  <c r="FG44" i="4" s="1"/>
  <c r="K45" i="4"/>
  <c r="K46" i="4"/>
  <c r="K47" i="4"/>
  <c r="FJ47" i="4" s="1"/>
  <c r="K48" i="4"/>
  <c r="FG48" i="4" s="1"/>
  <c r="K49" i="4"/>
  <c r="K50" i="4"/>
  <c r="K51" i="4"/>
  <c r="FJ51" i="4" s="1"/>
  <c r="K52" i="4"/>
  <c r="FJ52" i="4" s="1"/>
  <c r="K53" i="4"/>
  <c r="K54" i="4"/>
  <c r="K55" i="4"/>
  <c r="K56" i="4"/>
  <c r="FJ56" i="4" s="1"/>
  <c r="K57" i="4"/>
  <c r="K58" i="4"/>
  <c r="FJ58" i="4" s="1"/>
  <c r="K59" i="4"/>
  <c r="FJ59" i="4" s="1"/>
  <c r="K60" i="4"/>
  <c r="FJ60" i="4" s="1"/>
  <c r="K61" i="4"/>
  <c r="K62" i="4"/>
  <c r="FJ62" i="4" s="1"/>
  <c r="K63" i="4"/>
  <c r="FG63" i="4" s="1"/>
  <c r="K64" i="4"/>
  <c r="FG64" i="4" s="1"/>
  <c r="K65" i="4"/>
  <c r="K66" i="4"/>
  <c r="FJ66" i="4" s="1"/>
  <c r="K67" i="4"/>
  <c r="FG67" i="4" s="1"/>
  <c r="K68" i="4"/>
  <c r="K69" i="4"/>
  <c r="K70" i="4"/>
  <c r="FG70" i="4" s="1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FF8" i="4" s="1"/>
  <c r="J9" i="4"/>
  <c r="J10" i="4"/>
  <c r="J11" i="4"/>
  <c r="J12" i="4"/>
  <c r="FF12" i="4" s="1"/>
  <c r="J13" i="4"/>
  <c r="J14" i="4"/>
  <c r="J15" i="4"/>
  <c r="J16" i="4"/>
  <c r="FI16" i="4" s="1"/>
  <c r="J17" i="4"/>
  <c r="J18" i="4"/>
  <c r="J19" i="4"/>
  <c r="J20" i="4"/>
  <c r="FF20" i="4" s="1"/>
  <c r="J21" i="4"/>
  <c r="J22" i="4"/>
  <c r="J23" i="4"/>
  <c r="J24" i="4"/>
  <c r="FI24" i="4" s="1"/>
  <c r="J25" i="4"/>
  <c r="J26" i="4"/>
  <c r="J27" i="4"/>
  <c r="J28" i="4"/>
  <c r="FF28" i="4" s="1"/>
  <c r="J29" i="4"/>
  <c r="J30" i="4"/>
  <c r="J31" i="4"/>
  <c r="J32" i="4"/>
  <c r="FF32" i="4" s="1"/>
  <c r="J33" i="4"/>
  <c r="J34" i="4"/>
  <c r="J35" i="4"/>
  <c r="J36" i="4"/>
  <c r="FI36" i="4" s="1"/>
  <c r="J37" i="4"/>
  <c r="J38" i="4"/>
  <c r="J39" i="4"/>
  <c r="J40" i="4"/>
  <c r="FF40" i="4" s="1"/>
  <c r="J41" i="4"/>
  <c r="J42" i="4"/>
  <c r="J43" i="4"/>
  <c r="J44" i="4"/>
  <c r="FF44" i="4" s="1"/>
  <c r="J45" i="4"/>
  <c r="J46" i="4"/>
  <c r="J47" i="4"/>
  <c r="J48" i="4"/>
  <c r="FI48" i="4" s="1"/>
  <c r="J49" i="4"/>
  <c r="J50" i="4"/>
  <c r="J51" i="4"/>
  <c r="J52" i="4"/>
  <c r="FI52" i="4" s="1"/>
  <c r="J53" i="4"/>
  <c r="J54" i="4"/>
  <c r="J55" i="4"/>
  <c r="J56" i="4"/>
  <c r="FF56" i="4" s="1"/>
  <c r="J57" i="4"/>
  <c r="J58" i="4"/>
  <c r="J59" i="4"/>
  <c r="J60" i="4"/>
  <c r="FF60" i="4" s="1"/>
  <c r="J61" i="4"/>
  <c r="J62" i="4"/>
  <c r="J63" i="4"/>
  <c r="J64" i="4"/>
  <c r="FF64" i="4" s="1"/>
  <c r="J65" i="4"/>
  <c r="J66" i="4"/>
  <c r="J67" i="4"/>
  <c r="J68" i="4"/>
  <c r="FF68" i="4" s="1"/>
  <c r="J69" i="4"/>
  <c r="J70" i="4"/>
  <c r="J71" i="4"/>
  <c r="J72" i="4"/>
  <c r="FI72" i="4" s="1"/>
  <c r="J73" i="4"/>
  <c r="J74" i="4"/>
  <c r="J75" i="4"/>
  <c r="J76" i="4"/>
  <c r="FF76" i="4" s="1"/>
  <c r="J77" i="4"/>
  <c r="J78" i="4"/>
  <c r="J4" i="4"/>
  <c r="I6" i="4"/>
  <c r="F6" i="4"/>
  <c r="FJ9" i="4"/>
  <c r="FJ69" i="4"/>
  <c r="FJ68" i="4"/>
  <c r="FL61" i="4"/>
  <c r="FL70" i="4"/>
  <c r="FG38" i="4"/>
  <c r="FL9" i="4"/>
  <c r="FL14" i="4"/>
  <c r="FL34" i="4"/>
  <c r="FL25" i="4"/>
  <c r="FL11" i="4"/>
  <c r="FG5" i="4"/>
  <c r="FJ6" i="4"/>
  <c r="FG7" i="4"/>
  <c r="FG8" i="4"/>
  <c r="FG10" i="4"/>
  <c r="FJ13" i="4"/>
  <c r="FG14" i="4"/>
  <c r="FJ18" i="4"/>
  <c r="FG21" i="4"/>
  <c r="FG22" i="4"/>
  <c r="FG26" i="4"/>
  <c r="FJ27" i="4"/>
  <c r="FJ30" i="4"/>
  <c r="FJ31" i="4"/>
  <c r="FG32" i="4"/>
  <c r="FJ33" i="4"/>
  <c r="FG34" i="4"/>
  <c r="FJ35" i="4"/>
  <c r="FJ36" i="4"/>
  <c r="FJ37" i="4"/>
  <c r="FG41" i="4"/>
  <c r="FJ45" i="4"/>
  <c r="FG46" i="4"/>
  <c r="FJ49" i="4"/>
  <c r="FG50" i="4"/>
  <c r="FJ53" i="4"/>
  <c r="FJ54" i="4"/>
  <c r="FG55" i="4"/>
  <c r="FG57" i="4"/>
  <c r="FG61" i="4"/>
  <c r="FG65" i="4"/>
  <c r="FG71" i="4"/>
  <c r="FJ72" i="4"/>
  <c r="FG73" i="4"/>
  <c r="FG74" i="4"/>
  <c r="FJ75" i="4"/>
  <c r="FG76" i="4"/>
  <c r="FJ77" i="4"/>
  <c r="FJ78" i="4"/>
  <c r="FL5" i="4"/>
  <c r="FL10" i="4"/>
  <c r="FL13" i="4"/>
  <c r="FL15" i="4"/>
  <c r="FH17" i="4"/>
  <c r="FH18" i="4"/>
  <c r="FL19" i="4"/>
  <c r="FL21" i="4"/>
  <c r="FH26" i="4"/>
  <c r="FL27" i="4"/>
  <c r="FH29" i="4"/>
  <c r="FH30" i="4"/>
  <c r="FL31" i="4"/>
  <c r="FH33" i="4"/>
  <c r="FL35" i="4"/>
  <c r="FL38" i="4"/>
  <c r="FH41" i="4"/>
  <c r="FH42" i="4"/>
  <c r="FH45" i="4"/>
  <c r="FL46" i="4"/>
  <c r="FH49" i="4"/>
  <c r="FH50" i="4"/>
  <c r="FL53" i="4"/>
  <c r="FL54" i="4"/>
  <c r="FL58" i="4"/>
  <c r="FH59" i="4"/>
  <c r="FH62" i="4"/>
  <c r="FH63" i="4"/>
  <c r="FH65" i="4"/>
  <c r="FH66" i="4"/>
  <c r="FL73" i="4"/>
  <c r="FH74" i="4"/>
  <c r="FH78" i="4"/>
  <c r="FF5" i="4"/>
  <c r="FI6" i="4"/>
  <c r="FF7" i="4"/>
  <c r="FI9" i="4"/>
  <c r="FF10" i="4"/>
  <c r="FI11" i="4"/>
  <c r="FF13" i="4"/>
  <c r="FF14" i="4"/>
  <c r="FI15" i="4"/>
  <c r="FF17" i="4"/>
  <c r="FF18" i="4"/>
  <c r="FF19" i="4"/>
  <c r="FF21" i="4"/>
  <c r="FI22" i="4"/>
  <c r="FF23" i="4"/>
  <c r="FF25" i="4"/>
  <c r="FF26" i="4"/>
  <c r="FI27" i="4"/>
  <c r="FI29" i="4"/>
  <c r="FF30" i="4"/>
  <c r="FF31" i="4"/>
  <c r="FF33" i="4"/>
  <c r="FI34" i="4"/>
  <c r="FF35" i="4"/>
  <c r="FF37" i="4"/>
  <c r="FF38" i="4"/>
  <c r="FI39" i="4"/>
  <c r="FI41" i="4"/>
  <c r="FF42" i="4"/>
  <c r="FF43" i="4"/>
  <c r="FI45" i="4"/>
  <c r="FI46" i="4"/>
  <c r="FF47" i="4"/>
  <c r="FF49" i="4"/>
  <c r="FF50" i="4"/>
  <c r="FI51" i="4"/>
  <c r="FI53" i="4"/>
  <c r="FI54" i="4"/>
  <c r="FF55" i="4"/>
  <c r="FI57" i="4"/>
  <c r="FF58" i="4"/>
  <c r="FF59" i="4"/>
  <c r="FF61" i="4"/>
  <c r="FF62" i="4"/>
  <c r="FF63" i="4"/>
  <c r="FF65" i="4"/>
  <c r="FF66" i="4"/>
  <c r="FF67" i="4"/>
  <c r="FF69" i="4"/>
  <c r="FF70" i="4"/>
  <c r="FI71" i="4"/>
  <c r="FF73" i="4"/>
  <c r="FF74" i="4"/>
  <c r="FI75" i="4"/>
  <c r="FF77" i="4"/>
  <c r="FI78" i="4"/>
  <c r="FF4" i="4"/>
  <c r="F79" i="4"/>
  <c r="FG4" i="4"/>
  <c r="FH7" i="4"/>
  <c r="FG9" i="4"/>
  <c r="FI10" i="4"/>
  <c r="FG13" i="4"/>
  <c r="FG17" i="4"/>
  <c r="FH22" i="4"/>
  <c r="FG25" i="4"/>
  <c r="FG29" i="4"/>
  <c r="FI31" i="4"/>
  <c r="FG37" i="4"/>
  <c r="FH37" i="4"/>
  <c r="FG42" i="4"/>
  <c r="FI43" i="4"/>
  <c r="FI55" i="4"/>
  <c r="FH70" i="4"/>
  <c r="FG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K5" i="4"/>
  <c r="FK6" i="4"/>
  <c r="FK7" i="4"/>
  <c r="FK8" i="4"/>
  <c r="FK9" i="4"/>
  <c r="FK10" i="4"/>
  <c r="FK11" i="4"/>
  <c r="FK12" i="4"/>
  <c r="FK13" i="4"/>
  <c r="FK14" i="4"/>
  <c r="FK15" i="4"/>
  <c r="FK16" i="4"/>
  <c r="FK17" i="4"/>
  <c r="FK18" i="4"/>
  <c r="FK19" i="4"/>
  <c r="FK20" i="4"/>
  <c r="FK21" i="4"/>
  <c r="FK22" i="4"/>
  <c r="FL22" i="4"/>
  <c r="FK23" i="4"/>
  <c r="FK24" i="4"/>
  <c r="FK25" i="4"/>
  <c r="FK26" i="4"/>
  <c r="FK27" i="4"/>
  <c r="FK28" i="4"/>
  <c r="FK29" i="4"/>
  <c r="FK30" i="4"/>
  <c r="FK31" i="4"/>
  <c r="FK32" i="4"/>
  <c r="FK33" i="4"/>
  <c r="FK34" i="4"/>
  <c r="FK35" i="4"/>
  <c r="FK36" i="4"/>
  <c r="FK37" i="4"/>
  <c r="FL37" i="4"/>
  <c r="FK38" i="4"/>
  <c r="FK39" i="4"/>
  <c r="FK40" i="4"/>
  <c r="FK41" i="4"/>
  <c r="FK42" i="4"/>
  <c r="FK43" i="4"/>
  <c r="FK44" i="4"/>
  <c r="FK45" i="4"/>
  <c r="FK46" i="4"/>
  <c r="FK47" i="4"/>
  <c r="FK48" i="4"/>
  <c r="FK49" i="4"/>
  <c r="FK50" i="4"/>
  <c r="FK51" i="4"/>
  <c r="FK52" i="4"/>
  <c r="FK53" i="4"/>
  <c r="FK54" i="4"/>
  <c r="FK55" i="4"/>
  <c r="FK56" i="4"/>
  <c r="FK57" i="4"/>
  <c r="FK58" i="4"/>
  <c r="FK59" i="4"/>
  <c r="FK60" i="4"/>
  <c r="FK61" i="4"/>
  <c r="FK62" i="4"/>
  <c r="FK63" i="4"/>
  <c r="FK64" i="4"/>
  <c r="FK65" i="4"/>
  <c r="FK66" i="4"/>
  <c r="FK67" i="4"/>
  <c r="FK68" i="4"/>
  <c r="FK69" i="4"/>
  <c r="FK70" i="4"/>
  <c r="FK71" i="4"/>
  <c r="FK72" i="4"/>
  <c r="FK73" i="4"/>
  <c r="FK74" i="4"/>
  <c r="FK75" i="4"/>
  <c r="FK76" i="4"/>
  <c r="FK77" i="4"/>
  <c r="FK78" i="4"/>
  <c r="FJ5" i="4"/>
  <c r="FJ25" i="4"/>
  <c r="FJ48" i="4"/>
  <c r="L79" i="4"/>
  <c r="H79" i="4"/>
  <c r="FJ42" i="4"/>
  <c r="FJ17" i="4"/>
  <c r="FK4" i="4"/>
  <c r="FJ70" i="4"/>
  <c r="FJ4" i="4"/>
  <c r="FJ29" i="4"/>
  <c r="FL62" i="4"/>
  <c r="FL50" i="4"/>
  <c r="FL71" i="4"/>
  <c r="I79" i="4"/>
  <c r="G79" i="4"/>
  <c r="FL77" i="4" l="1"/>
  <c r="FH64" i="4"/>
  <c r="FL52" i="4"/>
  <c r="FJ64" i="4"/>
  <c r="FG56" i="4"/>
  <c r="FL29" i="4"/>
  <c r="FG30" i="4"/>
  <c r="FL55" i="4"/>
  <c r="FH15" i="4"/>
  <c r="FI60" i="4"/>
  <c r="FF52" i="4"/>
  <c r="FI19" i="4"/>
  <c r="FI4" i="4"/>
  <c r="FL59" i="4"/>
  <c r="FI67" i="4"/>
  <c r="FI7" i="4"/>
  <c r="FL6" i="4"/>
  <c r="FG16" i="4"/>
  <c r="FL16" i="4"/>
  <c r="FL49" i="4"/>
  <c r="FI73" i="4"/>
  <c r="FH40" i="4"/>
  <c r="FG36" i="4"/>
  <c r="FF22" i="4"/>
  <c r="FI30" i="4"/>
  <c r="FL56" i="4"/>
  <c r="FI37" i="4"/>
  <c r="FG35" i="4"/>
  <c r="FG62" i="4"/>
  <c r="FG58" i="4"/>
  <c r="FH43" i="4"/>
  <c r="FF34" i="4"/>
  <c r="FG23" i="4"/>
  <c r="FG19" i="4"/>
  <c r="FK79" i="4"/>
  <c r="FH58" i="4"/>
  <c r="FG24" i="4"/>
  <c r="FJ76" i="4"/>
  <c r="FJ28" i="4"/>
  <c r="FL39" i="4"/>
  <c r="FJ67" i="4"/>
  <c r="FL36" i="4"/>
  <c r="FI70" i="4"/>
  <c r="FI64" i="4"/>
  <c r="FI61" i="4"/>
  <c r="FI28" i="4"/>
  <c r="FI12" i="4"/>
  <c r="FL63" i="4"/>
  <c r="FJ12" i="4"/>
  <c r="FG77" i="4"/>
  <c r="FI18" i="4"/>
  <c r="FL26" i="4"/>
  <c r="FJ41" i="4"/>
  <c r="FL76" i="4"/>
  <c r="FJ73" i="4"/>
  <c r="FJ55" i="4"/>
  <c r="FL24" i="4"/>
  <c r="FG72" i="4"/>
  <c r="FI66" i="4"/>
  <c r="FH57" i="4"/>
  <c r="FH31" i="4"/>
  <c r="FI25" i="4"/>
  <c r="FH20" i="4"/>
  <c r="FH14" i="4"/>
  <c r="FG6" i="4"/>
  <c r="FL17" i="4"/>
  <c r="FL72" i="4"/>
  <c r="FG49" i="4"/>
  <c r="FH21" i="4"/>
  <c r="FJ11" i="4"/>
  <c r="FJ65" i="4"/>
  <c r="FJ63" i="4"/>
  <c r="FJ20" i="4"/>
  <c r="FJ34" i="4"/>
  <c r="FJ22" i="4"/>
  <c r="FL67" i="4"/>
  <c r="FL30" i="4"/>
  <c r="FG69" i="4"/>
  <c r="FG66" i="4"/>
  <c r="FI58" i="4"/>
  <c r="FF54" i="4"/>
  <c r="FI49" i="4"/>
  <c r="FG47" i="4"/>
  <c r="FH34" i="4"/>
  <c r="FG31" i="4"/>
  <c r="FI13" i="4"/>
  <c r="FF6" i="4"/>
  <c r="FI76" i="4"/>
  <c r="FG75" i="4"/>
  <c r="FH69" i="4"/>
  <c r="FH46" i="4"/>
  <c r="FG43" i="4"/>
  <c r="FG18" i="4"/>
  <c r="FL65" i="4"/>
  <c r="FJ71" i="4"/>
  <c r="FL23" i="4"/>
  <c r="FJ61" i="4"/>
  <c r="FJ10" i="4"/>
  <c r="FF78" i="4"/>
  <c r="FF72" i="4"/>
  <c r="FG52" i="4"/>
  <c r="FF48" i="4"/>
  <c r="FF46" i="4"/>
  <c r="FI42" i="4"/>
  <c r="FI40" i="4"/>
  <c r="FF36" i="4"/>
  <c r="FF24" i="4"/>
  <c r="FH19" i="4"/>
  <c r="FF16" i="4"/>
  <c r="FL51" i="4"/>
  <c r="FJ57" i="4"/>
  <c r="FJ14" i="4"/>
  <c r="FL42" i="4"/>
  <c r="FL33" i="4"/>
  <c r="FL4" i="4"/>
  <c r="FG51" i="4"/>
  <c r="FH28" i="4"/>
  <c r="FF71" i="4"/>
  <c r="FI59" i="4"/>
  <c r="FH13" i="4"/>
  <c r="FL74" i="4"/>
  <c r="FG45" i="4"/>
  <c r="FG39" i="4"/>
  <c r="FF53" i="4"/>
  <c r="FI77" i="4"/>
  <c r="FL12" i="4"/>
  <c r="FH25" i="4"/>
  <c r="FL48" i="4"/>
  <c r="FH68" i="4"/>
  <c r="FH61" i="4"/>
  <c r="FF41" i="4"/>
  <c r="FI35" i="4"/>
  <c r="FH27" i="4"/>
  <c r="FI17" i="4"/>
  <c r="FF11" i="4"/>
  <c r="FI5" i="4"/>
  <c r="M79" i="4"/>
  <c r="FH79" i="4" s="1"/>
  <c r="FH75" i="4"/>
  <c r="FI65" i="4"/>
  <c r="FH54" i="4"/>
  <c r="FI47" i="4"/>
  <c r="FH35" i="4"/>
  <c r="FF29" i="4"/>
  <c r="FG27" i="4"/>
  <c r="FH5" i="4"/>
  <c r="J79" i="4"/>
  <c r="FI79" i="4" s="1"/>
  <c r="FL41" i="4"/>
  <c r="FJ21" i="4"/>
  <c r="FJ74" i="4"/>
  <c r="FG54" i="4"/>
  <c r="FG33" i="4"/>
  <c r="FI23" i="4"/>
  <c r="FG15" i="4"/>
  <c r="FH10" i="4"/>
  <c r="FJ46" i="4"/>
  <c r="FG60" i="4"/>
  <c r="FJ38" i="4"/>
  <c r="FJ8" i="4"/>
  <c r="FF51" i="4"/>
  <c r="FF39" i="4"/>
  <c r="FI68" i="4"/>
  <c r="FI50" i="4"/>
  <c r="FI32" i="4"/>
  <c r="FI14" i="4"/>
  <c r="FI8" i="4"/>
  <c r="FJ44" i="4"/>
  <c r="FL66" i="4"/>
  <c r="FH53" i="4"/>
  <c r="FH47" i="4"/>
  <c r="FH44" i="4"/>
  <c r="FH38" i="4"/>
  <c r="FH32" i="4"/>
  <c r="FH11" i="4"/>
  <c r="FH8" i="4"/>
  <c r="FF75" i="4"/>
  <c r="FF57" i="4"/>
  <c r="FF45" i="4"/>
  <c r="FF27" i="4"/>
  <c r="FF15" i="4"/>
  <c r="FF9" i="4"/>
  <c r="FJ26" i="4"/>
  <c r="FL45" i="4"/>
  <c r="FI74" i="4"/>
  <c r="FI62" i="4"/>
  <c r="FI56" i="4"/>
  <c r="FI38" i="4"/>
  <c r="FI26" i="4"/>
  <c r="FJ50" i="4"/>
  <c r="FJ32" i="4"/>
  <c r="FL78" i="4"/>
  <c r="FL60" i="4"/>
  <c r="FI69" i="4"/>
  <c r="FG68" i="4"/>
  <c r="FI63" i="4"/>
  <c r="FG59" i="4"/>
  <c r="FG53" i="4"/>
  <c r="FI33" i="4"/>
  <c r="FI21" i="4"/>
  <c r="K79" i="4"/>
  <c r="FJ7" i="4"/>
  <c r="FI44" i="4"/>
  <c r="FG40" i="4"/>
  <c r="FI20" i="4"/>
  <c r="FL18" i="4"/>
  <c r="FH9" i="4"/>
  <c r="FL79" i="4" l="1"/>
  <c r="FF79" i="4"/>
  <c r="FG79" i="4"/>
  <c r="FJ79" i="4"/>
</calcChain>
</file>

<file path=xl/sharedStrings.xml><?xml version="1.0" encoding="utf-8"?>
<sst xmlns="http://schemas.openxmlformats.org/spreadsheetml/2006/main" count="299" uniqueCount="150">
  <si>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</si>
  <si>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</si>
  <si>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</si>
  <si>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</si>
  <si>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</si>
  <si>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</si>
  <si>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</si>
  <si>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</si>
  <si>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</si>
  <si>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</si>
  <si>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</si>
  <si>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</si>
  <si>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</si>
  <si>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</si>
  <si>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</si>
  <si>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</si>
  <si>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</si>
  <si>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</si>
  <si>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</si>
  <si>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</si>
  <si>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</si>
  <si>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</si>
  <si>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</si>
  <si>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</si>
  <si>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</si>
  <si>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</si>
  <si>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</si>
  <si>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</si>
  <si>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</si>
  <si>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</si>
  <si>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</si>
  <si>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</si>
  <si>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</si>
  <si>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</si>
  <si>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</si>
  <si>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</si>
  <si>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</si>
  <si>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</si>
  <si>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</si>
  <si>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</si>
  <si>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</si>
  <si>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</si>
  <si>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</si>
  <si>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</si>
  <si>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</si>
  <si>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</si>
  <si>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</si>
  <si>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</si>
  <si>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</si>
  <si>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</si>
  <si>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</si>
  <si>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</si>
  <si>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</si>
  <si>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</si>
  <si>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</si>
  <si>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</si>
  <si>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</si>
  <si>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</si>
  <si>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</si>
  <si>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</si>
  <si>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</si>
  <si>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</si>
  <si>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</si>
  <si>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</si>
  <si>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</si>
  <si>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</si>
  <si>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</si>
  <si>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</si>
  <si>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</si>
  <si>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</si>
  <si>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</si>
  <si>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</si>
  <si>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</si>
  <si>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</si>
  <si>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</si>
  <si>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</si>
  <si>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</si>
  <si>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</si>
  <si>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</si>
  <si>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</si>
  <si>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</si>
  <si>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</si>
  <si>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</si>
  <si>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</si>
  <si>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</si>
  <si>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</si>
  <si>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</si>
  <si>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</si>
  <si>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</si>
  <si>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</si>
  <si>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</si>
  <si>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</si>
  <si>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</si>
  <si>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</si>
  <si>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</si>
  <si>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</si>
  <si>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</si>
  <si>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</si>
  <si>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</si>
  <si>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</si>
  <si>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</si>
  <si>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</si>
  <si>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</si>
  <si>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</si>
  <si>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</si>
  <si>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</si>
  <si>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</si>
  <si>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</si>
  <si>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</si>
  <si>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</si>
  <si>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</si>
  <si>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</si>
  <si>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</si>
  <si>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</si>
  <si>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</si>
  <si>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</si>
  <si>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</si>
  <si>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</si>
  <si>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</si>
  <si>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</si>
  <si>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</si>
  <si>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</si>
  <si>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</si>
  <si>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</si>
  <si>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</si>
  <si>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</si>
  <si>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</si>
  <si>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</si>
  <si>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</si>
  <si>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</si>
  <si>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</si>
  <si>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</si>
  <si>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</si>
  <si>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</si>
  <si>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</si>
  <si>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</si>
  <si>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</si>
  <si>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</si>
  <si>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</si>
  <si>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</si>
  <si>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</si>
  <si>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</si>
  <si>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</si>
  <si>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</si>
  <si>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</si>
  <si>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</si>
  <si>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</si>
  <si>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</si>
  <si>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</si>
  <si>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>FONTE: Planilha CEADI/GIM/COVEP/DVS (Data de atualização: 16.01.2022)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</si>
</sst>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90"/>
  <sheetViews>
    <sheetView tabSelected="1" topLeftCell="A64" zoomScale="85" zoomScaleNormal="85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1" width="8" style="30" customWidth="1"/>
    <col min="162" max="162" width="23.5703125" style="1" customWidth="1"/>
    <col min="163" max="164" width="23.5703125" customWidth="1"/>
    <col min="165" max="168" width="10.5703125" style="4" customWidth="1"/>
    <col min="169" max="176" width="9.140625" style="4"/>
  </cols>
  <sheetData>
    <row r="1" spans="1:176" x14ac:dyDescent="0.25">
      <c r="A1" s="73" t="s">
        <v>131</v>
      </c>
      <c r="B1" s="74" t="s">
        <v>132</v>
      </c>
      <c r="C1" s="74"/>
      <c r="D1" s="74"/>
      <c r="E1" s="74"/>
      <c r="F1" s="75" t="s">
        <v>133</v>
      </c>
      <c r="G1" s="76"/>
      <c r="H1" s="76"/>
      <c r="I1" s="77"/>
      <c r="J1" s="75" t="s">
        <v>134</v>
      </c>
      <c r="K1" s="76"/>
      <c r="L1" s="76"/>
      <c r="M1" s="76"/>
      <c r="N1" s="81" t="s">
        <v>129</v>
      </c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1"/>
      <c r="CK1" s="81"/>
      <c r="CL1" s="81"/>
      <c r="CM1" s="81"/>
      <c r="CN1" s="81"/>
      <c r="CO1" s="81"/>
      <c r="CP1" s="81"/>
      <c r="CQ1" s="81"/>
      <c r="CR1" s="81"/>
      <c r="CS1" s="81"/>
      <c r="CT1" s="81"/>
      <c r="CU1" s="81"/>
      <c r="CV1" s="81"/>
      <c r="CW1" s="81"/>
      <c r="CX1" s="81"/>
      <c r="CY1" s="81"/>
      <c r="CZ1" s="81"/>
      <c r="DA1" s="81"/>
      <c r="DB1" s="81"/>
      <c r="DC1" s="81"/>
      <c r="DD1" s="81"/>
      <c r="DE1" s="81"/>
      <c r="DF1" s="81"/>
      <c r="DG1" s="81"/>
      <c r="DH1" s="81"/>
      <c r="DI1" s="81"/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61"/>
      <c r="EY1" s="61"/>
      <c r="EZ1" s="61"/>
      <c r="FA1" s="61"/>
      <c r="FB1" s="61"/>
      <c r="FC1" s="61"/>
      <c r="FD1" s="61"/>
      <c r="FE1" s="61"/>
      <c r="FF1" s="68" t="s">
        <v>130</v>
      </c>
      <c r="FG1" s="68"/>
      <c r="FH1" s="69"/>
      <c r="FI1" s="65" t="s">
        <v>135</v>
      </c>
      <c r="FJ1" s="66"/>
      <c r="FK1" s="66"/>
      <c r="FL1" s="66"/>
      <c r="FM1"/>
      <c r="FN1"/>
      <c r="FO1"/>
      <c r="FP1"/>
      <c r="FQ1"/>
      <c r="FR1"/>
      <c r="FS1"/>
      <c r="FT1"/>
    </row>
    <row r="2" spans="1:176" ht="52.5" customHeight="1" x14ac:dyDescent="0.25">
      <c r="A2" s="73"/>
      <c r="B2" s="74"/>
      <c r="C2" s="74"/>
      <c r="D2" s="74"/>
      <c r="E2" s="74"/>
      <c r="F2" s="78"/>
      <c r="G2" s="79"/>
      <c r="H2" s="79"/>
      <c r="I2" s="80"/>
      <c r="J2" s="78"/>
      <c r="K2" s="79"/>
      <c r="L2" s="79"/>
      <c r="M2" s="79"/>
      <c r="N2" s="62" t="s">
        <v>85</v>
      </c>
      <c r="O2" s="62"/>
      <c r="P2" s="62"/>
      <c r="Q2" s="62"/>
      <c r="R2" s="81" t="s">
        <v>84</v>
      </c>
      <c r="S2" s="81"/>
      <c r="T2" s="81"/>
      <c r="U2" s="81"/>
      <c r="V2" s="81" t="s">
        <v>83</v>
      </c>
      <c r="W2" s="81"/>
      <c r="X2" s="81"/>
      <c r="Y2" s="81"/>
      <c r="Z2" s="81" t="s">
        <v>82</v>
      </c>
      <c r="AA2" s="81"/>
      <c r="AB2" s="81"/>
      <c r="AC2" s="8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67" t="s">
        <v>141</v>
      </c>
      <c r="EQ2" s="67"/>
      <c r="ER2" s="67"/>
      <c r="ES2" s="67"/>
      <c r="ET2" s="67" t="s">
        <v>140</v>
      </c>
      <c r="EU2" s="67"/>
      <c r="EV2" s="67"/>
      <c r="EW2" s="67"/>
      <c r="EX2" s="67" t="s">
        <v>147</v>
      </c>
      <c r="EY2" s="67"/>
      <c r="EZ2" s="67"/>
      <c r="FA2" s="67"/>
      <c r="FB2" s="67" t="s">
        <v>148</v>
      </c>
      <c r="FC2" s="67"/>
      <c r="FD2" s="67"/>
      <c r="FE2" s="67"/>
      <c r="FF2" s="38" t="s">
        <v>123</v>
      </c>
      <c r="FG2" s="39" t="s">
        <v>124</v>
      </c>
      <c r="FH2" s="42" t="s">
        <v>146</v>
      </c>
      <c r="FI2" s="63" t="s">
        <v>125</v>
      </c>
      <c r="FJ2" s="64"/>
      <c r="FK2" s="64"/>
      <c r="FL2" s="64"/>
    </row>
    <row r="3" spans="1:176" s="13" customFormat="1" ht="54.75" customHeight="1" x14ac:dyDescent="0.25">
      <c r="A3" s="7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25" t="s">
        <v>1</v>
      </c>
      <c r="FG3" s="15" t="s">
        <v>1</v>
      </c>
      <c r="FH3" s="40" t="s">
        <v>1</v>
      </c>
      <c r="FI3" s="20" t="s">
        <v>126</v>
      </c>
      <c r="FJ3" s="20" t="s">
        <v>127</v>
      </c>
      <c r="FK3" s="20" t="s">
        <v>128</v>
      </c>
      <c r="FL3" s="20" t="s">
        <v>145</v>
      </c>
      <c r="FM3" s="12"/>
      <c r="FN3" s="12"/>
      <c r="FO3" s="12"/>
      <c r="FP3" s="12"/>
      <c r="FQ3" s="12"/>
      <c r="FR3" s="12"/>
      <c r="FS3" s="12"/>
      <c r="FT3" s="12"/>
    </row>
    <row r="4" spans="1:176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1901</v>
      </c>
      <c r="G4" s="58">
        <v>1741</v>
      </c>
      <c r="H4" s="58">
        <v>30</v>
      </c>
      <c r="I4" s="58">
        <v>277</v>
      </c>
      <c r="J4" s="44">
        <f>N4+R4+V4+Z4+AD4+AH4+AL4+AP4+AT4+AX4+BB4+BF4+BJ4+BN4+BR4+BV4+BZ4+CD4+CH4+CL4+CP4+CT4+CX4+DB4+DB4+DF4+DJ4+DN4+DR4+DV4+DZ4+ED4+EH4+EL4+EP4+ET4+EX4+FB4</f>
        <v>1844</v>
      </c>
      <c r="K4" s="49">
        <f>O4+S4+W4+AA4+AE4+AI4+AM4+AQ4+AU4+AY4+BC4+BG4+BK4+BO4+BS4+BW4+CA4+CI4+CM4+CQ4+CU4+CY4+DC4+DG4+DK4+DO4+DS4+DW4+CE4+EE4+EI4+EM4+EQ4+EU4+EA4+EY4+FC4</f>
        <v>1681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81</v>
      </c>
      <c r="ER4" s="60">
        <v>0</v>
      </c>
      <c r="ES4" s="60">
        <v>0</v>
      </c>
      <c r="ET4" s="60">
        <v>102</v>
      </c>
      <c r="EU4" s="60">
        <v>34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23">
        <f>(J4+L4)/B4</f>
        <v>0.78739495798319326</v>
      </c>
      <c r="FG4" s="24">
        <f t="shared" ref="FG4:FG35" si="0">(K4+L4)/B4</f>
        <v>0.71890756302521008</v>
      </c>
      <c r="FH4" s="41">
        <f>M4/B4</f>
        <v>0.10672268907563025</v>
      </c>
      <c r="FI4" s="21">
        <f t="shared" ref="FI4:FI35" si="1">J4/F4</f>
        <v>0.9700157811678064</v>
      </c>
      <c r="FJ4" s="22">
        <f t="shared" ref="FJ4:FJ35" si="2">K4/G4</f>
        <v>0.9655370476737507</v>
      </c>
      <c r="FK4" s="21">
        <f t="shared" ref="FK4" si="3">L4/H4</f>
        <v>1</v>
      </c>
      <c r="FL4" s="21">
        <f t="shared" ref="FL4:FL35" si="4">M4/I4</f>
        <v>0.9169675090252708</v>
      </c>
      <c r="FM4" s="5"/>
      <c r="FN4" s="5"/>
      <c r="FO4" s="5"/>
      <c r="FP4" s="5"/>
      <c r="FQ4" s="5"/>
      <c r="FR4" s="5"/>
      <c r="FS4" s="5"/>
      <c r="FT4" s="5"/>
    </row>
    <row r="5" spans="1:176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17185</v>
      </c>
      <c r="G5" s="58">
        <v>16261</v>
      </c>
      <c r="H5" s="58">
        <v>210</v>
      </c>
      <c r="I5" s="58">
        <v>2103</v>
      </c>
      <c r="J5" s="44">
        <f t="shared" ref="J5:J68" si="5">N5+R5+V5+Z5+AD5+AH5+AL5+AP5+AT5+AX5+BB5+BF5+BJ5+BN5+BR5+BV5+BZ5+CD5+CH5+CL5+CP5+CT5+CX5+DB5+DB5+DF5+DJ5+DN5+DR5+DV5+DZ5+ED5+EH5+EL5+EP5+ET5+EX5+FB5</f>
        <v>15809</v>
      </c>
      <c r="K5" s="49">
        <f t="shared" ref="K5:K68" si="6">O5+S5+W5+AA5+AE5+AI5+AM5+AQ5+AU5+AY5+BC5+BG5+BK5+BO5+BS5+BW5+CA5+CI5+CM5+CQ5+CU5+CY5+DC5+DG5+DK5+DO5+DS5+DW5+CE5+EE5+EI5+EM5+EQ5+EU5+EA5+EY5+FC5</f>
        <v>13866</v>
      </c>
      <c r="L5" s="44">
        <v>212</v>
      </c>
      <c r="M5" s="50">
        <f t="shared" ref="M5:M10" si="7">Q5+U5+Y5+AC5+DA5+EC5+AG5+AK5+AO5+AS5+AW5+BA5+BE5+BI5+BM5+BQ5+BU5+BY5+CC5+CK5+CO5+CS5+CW5+DE5+DI5+DM5+DQ5+DU5+DY5+EG5+EK5+EO5+ES5+EW5+CG5+FA5+FE5</f>
        <v>2730</v>
      </c>
      <c r="N5" s="60">
        <v>473</v>
      </c>
      <c r="O5" s="60">
        <v>451</v>
      </c>
      <c r="P5" s="60">
        <v>0</v>
      </c>
      <c r="Q5" s="60">
        <v>346</v>
      </c>
      <c r="R5" s="60">
        <v>489</v>
      </c>
      <c r="S5" s="60">
        <v>456</v>
      </c>
      <c r="T5" s="60">
        <v>1</v>
      </c>
      <c r="U5" s="60">
        <v>314</v>
      </c>
      <c r="V5" s="60">
        <v>884</v>
      </c>
      <c r="W5" s="60">
        <v>881</v>
      </c>
      <c r="X5" s="60">
        <v>0</v>
      </c>
      <c r="Y5" s="60">
        <v>626</v>
      </c>
      <c r="Z5" s="60">
        <v>1506</v>
      </c>
      <c r="AA5" s="60">
        <v>1523</v>
      </c>
      <c r="AB5" s="60">
        <v>3</v>
      </c>
      <c r="AC5" s="60">
        <v>792</v>
      </c>
      <c r="AD5" s="60">
        <v>651</v>
      </c>
      <c r="AE5" s="60">
        <v>657</v>
      </c>
      <c r="AF5" s="60">
        <v>9</v>
      </c>
      <c r="AG5" s="60">
        <v>123</v>
      </c>
      <c r="AH5" s="60">
        <v>840</v>
      </c>
      <c r="AI5" s="60">
        <v>791</v>
      </c>
      <c r="AJ5" s="60">
        <v>13</v>
      </c>
      <c r="AK5" s="60">
        <v>89</v>
      </c>
      <c r="AL5" s="60">
        <v>1007</v>
      </c>
      <c r="AM5" s="60">
        <v>878</v>
      </c>
      <c r="AN5" s="60">
        <v>19</v>
      </c>
      <c r="AO5" s="60">
        <v>54</v>
      </c>
      <c r="AP5" s="60">
        <v>1002</v>
      </c>
      <c r="AQ5" s="60">
        <v>965</v>
      </c>
      <c r="AR5" s="60">
        <v>30</v>
      </c>
      <c r="AS5" s="60">
        <v>80</v>
      </c>
      <c r="AT5" s="60">
        <v>958</v>
      </c>
      <c r="AU5" s="60">
        <v>859</v>
      </c>
      <c r="AV5" s="60">
        <v>135</v>
      </c>
      <c r="AW5" s="60">
        <v>70</v>
      </c>
      <c r="AX5" s="60">
        <v>1085</v>
      </c>
      <c r="AY5" s="60">
        <v>1015</v>
      </c>
      <c r="AZ5" s="60">
        <v>0</v>
      </c>
      <c r="BA5" s="60">
        <v>81</v>
      </c>
      <c r="BB5" s="60">
        <v>813</v>
      </c>
      <c r="BC5" s="60">
        <v>740</v>
      </c>
      <c r="BD5" s="60">
        <v>0</v>
      </c>
      <c r="BE5" s="60">
        <v>32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32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1067</v>
      </c>
      <c r="EE5" s="60">
        <v>930</v>
      </c>
      <c r="EF5" s="60">
        <v>0</v>
      </c>
      <c r="EG5" s="60">
        <v>23</v>
      </c>
      <c r="EH5" s="60">
        <v>1255</v>
      </c>
      <c r="EI5" s="60">
        <v>929</v>
      </c>
      <c r="EJ5" s="60">
        <v>0</v>
      </c>
      <c r="EK5" s="60">
        <v>31</v>
      </c>
      <c r="EL5" s="60">
        <v>602</v>
      </c>
      <c r="EM5" s="60">
        <v>445</v>
      </c>
      <c r="EN5" s="60">
        <v>0</v>
      </c>
      <c r="EO5" s="60">
        <v>1</v>
      </c>
      <c r="EP5" s="60">
        <v>948</v>
      </c>
      <c r="EQ5" s="60">
        <v>757</v>
      </c>
      <c r="ER5" s="60">
        <v>0</v>
      </c>
      <c r="ES5" s="60">
        <v>0</v>
      </c>
      <c r="ET5" s="60">
        <v>903</v>
      </c>
      <c r="EU5" s="60">
        <v>715</v>
      </c>
      <c r="EV5" s="60">
        <v>0</v>
      </c>
      <c r="EW5" s="60">
        <v>0</v>
      </c>
      <c r="EX5" s="60">
        <v>0</v>
      </c>
      <c r="EY5" s="60">
        <v>0</v>
      </c>
      <c r="EZ5" s="60">
        <v>0</v>
      </c>
      <c r="FA5" s="60">
        <v>0</v>
      </c>
      <c r="FB5" s="60">
        <v>0</v>
      </c>
      <c r="FC5" s="60">
        <v>0</v>
      </c>
      <c r="FD5" s="60">
        <v>0</v>
      </c>
      <c r="FE5" s="60">
        <v>0</v>
      </c>
      <c r="FF5" s="23">
        <f t="shared" ref="FF5:FF35" si="8">(J5+L5)/B5</f>
        <v>0.7389419307227526</v>
      </c>
      <c r="FG5" s="24">
        <f t="shared" si="0"/>
        <v>0.64932429315990958</v>
      </c>
      <c r="FH5" s="41">
        <f t="shared" ref="FH5:FH68" si="9">M5/B5</f>
        <v>0.12591670125916701</v>
      </c>
      <c r="FI5" s="21">
        <f t="shared" si="1"/>
        <v>0.91993017166133251</v>
      </c>
      <c r="FJ5" s="22">
        <f t="shared" si="2"/>
        <v>0.85271508517311356</v>
      </c>
      <c r="FK5" s="21">
        <f t="shared" ref="FK5:FK36" si="10">L5/H5</f>
        <v>1.0095238095238095</v>
      </c>
      <c r="FL5" s="21">
        <f t="shared" si="4"/>
        <v>1.298145506419401</v>
      </c>
      <c r="FM5" s="5"/>
      <c r="FN5" s="5"/>
      <c r="FO5" s="5"/>
      <c r="FP5" s="5"/>
      <c r="FQ5" s="5"/>
      <c r="FR5" s="5"/>
      <c r="FS5" s="5"/>
      <c r="FT5" s="5"/>
    </row>
    <row r="6" spans="1:176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f>3730+550450</f>
        <v>554180</v>
      </c>
      <c r="G6" s="58">
        <v>524024</v>
      </c>
      <c r="H6" s="58">
        <v>12715</v>
      </c>
      <c r="I6" s="58">
        <f>5605+123095</f>
        <v>128700</v>
      </c>
      <c r="J6" s="44">
        <f t="shared" si="5"/>
        <v>517193</v>
      </c>
      <c r="K6" s="49">
        <f t="shared" si="6"/>
        <v>466718</v>
      </c>
      <c r="L6" s="44">
        <v>12589</v>
      </c>
      <c r="M6" s="50">
        <v>102030</v>
      </c>
      <c r="N6" s="60">
        <v>40335</v>
      </c>
      <c r="O6" s="60">
        <v>50134</v>
      </c>
      <c r="P6" s="60">
        <v>819</v>
      </c>
      <c r="Q6" s="60">
        <v>15597</v>
      </c>
      <c r="R6" s="60">
        <v>12241</v>
      </c>
      <c r="S6" s="60">
        <v>12057</v>
      </c>
      <c r="T6" s="60">
        <v>35</v>
      </c>
      <c r="U6" s="60">
        <v>9133</v>
      </c>
      <c r="V6" s="60">
        <v>25282</v>
      </c>
      <c r="W6" s="60">
        <v>33114</v>
      </c>
      <c r="X6" s="60">
        <v>287</v>
      </c>
      <c r="Y6" s="60">
        <v>18796</v>
      </c>
      <c r="Z6" s="60">
        <v>47508</v>
      </c>
      <c r="AA6" s="60">
        <v>46179</v>
      </c>
      <c r="AB6" s="60">
        <v>62</v>
      </c>
      <c r="AC6" s="60">
        <v>31353</v>
      </c>
      <c r="AD6" s="60">
        <v>21562</v>
      </c>
      <c r="AE6" s="60">
        <v>19936</v>
      </c>
      <c r="AF6" s="60">
        <v>129</v>
      </c>
      <c r="AG6" s="60">
        <v>11680</v>
      </c>
      <c r="AH6" s="60">
        <v>26174</v>
      </c>
      <c r="AI6" s="60">
        <v>25723</v>
      </c>
      <c r="AJ6" s="60">
        <v>77</v>
      </c>
      <c r="AK6" s="60">
        <v>8630</v>
      </c>
      <c r="AL6" s="60">
        <v>30343</v>
      </c>
      <c r="AM6" s="60">
        <v>32843</v>
      </c>
      <c r="AN6" s="60">
        <v>495</v>
      </c>
      <c r="AO6" s="60">
        <v>6659</v>
      </c>
      <c r="AP6" s="60">
        <v>33040</v>
      </c>
      <c r="AQ6" s="60">
        <v>33782</v>
      </c>
      <c r="AR6" s="60">
        <v>3125</v>
      </c>
      <c r="AS6" s="60">
        <v>8113</v>
      </c>
      <c r="AT6" s="60">
        <v>31414</v>
      </c>
      <c r="AU6" s="60">
        <v>30806</v>
      </c>
      <c r="AV6" s="60">
        <v>2674</v>
      </c>
      <c r="AW6" s="60">
        <v>7851</v>
      </c>
      <c r="AX6" s="60">
        <v>38999</v>
      </c>
      <c r="AY6" s="60">
        <v>36302</v>
      </c>
      <c r="AZ6" s="60">
        <v>1513</v>
      </c>
      <c r="BA6" s="60">
        <v>4023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3580</v>
      </c>
      <c r="CI6" s="60">
        <v>2007</v>
      </c>
      <c r="CJ6" s="60">
        <v>0</v>
      </c>
      <c r="CK6" s="60">
        <v>25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1360</v>
      </c>
      <c r="EB6" s="60">
        <v>158</v>
      </c>
      <c r="EC6" s="60">
        <v>7624</v>
      </c>
      <c r="ED6" s="60">
        <v>41741</v>
      </c>
      <c r="EE6" s="60">
        <v>33157</v>
      </c>
      <c r="EF6" s="60">
        <v>749</v>
      </c>
      <c r="EG6" s="60">
        <v>3200</v>
      </c>
      <c r="EH6" s="60">
        <v>38842</v>
      </c>
      <c r="EI6" s="60">
        <v>36255</v>
      </c>
      <c r="EJ6" s="60">
        <v>1430</v>
      </c>
      <c r="EK6" s="60">
        <v>2320</v>
      </c>
      <c r="EL6" s="60">
        <v>15390</v>
      </c>
      <c r="EM6" s="60">
        <v>14030</v>
      </c>
      <c r="EN6" s="60">
        <v>183</v>
      </c>
      <c r="EO6" s="60">
        <v>186</v>
      </c>
      <c r="EP6" s="60">
        <v>23975</v>
      </c>
      <c r="EQ6" s="60">
        <v>17809</v>
      </c>
      <c r="ER6" s="60">
        <v>0</v>
      </c>
      <c r="ES6" s="60">
        <v>0</v>
      </c>
      <c r="ET6" s="60">
        <v>24603</v>
      </c>
      <c r="EU6" s="60">
        <v>15376</v>
      </c>
      <c r="EV6" s="60">
        <v>0</v>
      </c>
      <c r="EW6" s="60">
        <v>0</v>
      </c>
      <c r="EX6" s="60">
        <v>81</v>
      </c>
      <c r="EY6" s="60">
        <v>0</v>
      </c>
      <c r="EZ6" s="60">
        <v>0</v>
      </c>
      <c r="FA6" s="60">
        <v>0</v>
      </c>
      <c r="FB6" s="60">
        <v>32</v>
      </c>
      <c r="FC6" s="60">
        <v>0</v>
      </c>
      <c r="FD6" s="60">
        <v>0</v>
      </c>
      <c r="FE6" s="60">
        <v>0</v>
      </c>
      <c r="FF6" s="23">
        <f t="shared" si="8"/>
        <v>0.79677489216553266</v>
      </c>
      <c r="FG6" s="24">
        <f t="shared" si="0"/>
        <v>0.72086213431031065</v>
      </c>
      <c r="FH6" s="41">
        <f t="shared" si="9"/>
        <v>0.153449800573914</v>
      </c>
      <c r="FI6" s="21">
        <f t="shared" si="1"/>
        <v>0.93325814717239886</v>
      </c>
      <c r="FJ6" s="22">
        <f t="shared" si="2"/>
        <v>0.89064241332458061</v>
      </c>
      <c r="FK6" s="21">
        <f t="shared" si="10"/>
        <v>0.99009044435705862</v>
      </c>
      <c r="FL6" s="21">
        <f t="shared" si="4"/>
        <v>0.79277389277389276</v>
      </c>
      <c r="FM6" s="5"/>
      <c r="FN6" s="5"/>
      <c r="FO6" s="5"/>
      <c r="FP6" s="5"/>
      <c r="FQ6" s="5"/>
      <c r="FR6" s="5"/>
      <c r="FS6" s="5"/>
      <c r="FT6" s="5"/>
    </row>
    <row r="7" spans="1:176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7816</v>
      </c>
      <c r="G7" s="58">
        <v>7443</v>
      </c>
      <c r="H7" s="45">
        <v>100</v>
      </c>
      <c r="I7" s="45">
        <v>1133</v>
      </c>
      <c r="J7" s="44">
        <f t="shared" si="5"/>
        <v>8495</v>
      </c>
      <c r="K7" s="49">
        <f t="shared" si="6"/>
        <v>7253</v>
      </c>
      <c r="L7" s="44">
        <v>102</v>
      </c>
      <c r="M7" s="50">
        <f t="shared" si="7"/>
        <v>1603</v>
      </c>
      <c r="N7" s="60">
        <v>175</v>
      </c>
      <c r="O7" s="60">
        <v>176</v>
      </c>
      <c r="P7" s="60">
        <v>0</v>
      </c>
      <c r="Q7" s="60">
        <v>132</v>
      </c>
      <c r="R7" s="60">
        <v>211</v>
      </c>
      <c r="S7" s="60">
        <v>212</v>
      </c>
      <c r="T7" s="60">
        <v>0</v>
      </c>
      <c r="U7" s="60">
        <v>209</v>
      </c>
      <c r="V7" s="60">
        <v>470</v>
      </c>
      <c r="W7" s="60">
        <v>471</v>
      </c>
      <c r="X7" s="60">
        <v>0</v>
      </c>
      <c r="Y7" s="60">
        <v>368</v>
      </c>
      <c r="Z7" s="60">
        <v>656</v>
      </c>
      <c r="AA7" s="60">
        <v>677</v>
      </c>
      <c r="AB7" s="60">
        <v>2</v>
      </c>
      <c r="AC7" s="60">
        <v>416</v>
      </c>
      <c r="AD7" s="60">
        <v>332</v>
      </c>
      <c r="AE7" s="60">
        <v>318</v>
      </c>
      <c r="AF7" s="60">
        <v>17</v>
      </c>
      <c r="AG7" s="60">
        <v>110</v>
      </c>
      <c r="AH7" s="60">
        <v>351</v>
      </c>
      <c r="AI7" s="60">
        <v>723</v>
      </c>
      <c r="AJ7" s="60">
        <v>30</v>
      </c>
      <c r="AK7" s="60">
        <v>102</v>
      </c>
      <c r="AL7" s="60">
        <v>789</v>
      </c>
      <c r="AM7" s="60">
        <v>483</v>
      </c>
      <c r="AN7" s="60">
        <v>41</v>
      </c>
      <c r="AO7" s="60">
        <v>67</v>
      </c>
      <c r="AP7" s="60">
        <v>441</v>
      </c>
      <c r="AQ7" s="60">
        <v>554</v>
      </c>
      <c r="AR7" s="60">
        <v>5</v>
      </c>
      <c r="AS7" s="60">
        <v>49</v>
      </c>
      <c r="AT7" s="60">
        <v>765</v>
      </c>
      <c r="AU7" s="60">
        <v>524</v>
      </c>
      <c r="AV7" s="60">
        <v>0</v>
      </c>
      <c r="AW7" s="60">
        <v>1</v>
      </c>
      <c r="AX7" s="60">
        <v>626</v>
      </c>
      <c r="AY7" s="60">
        <v>581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32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105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532</v>
      </c>
      <c r="EF7" s="60">
        <v>0</v>
      </c>
      <c r="EG7" s="60">
        <v>0</v>
      </c>
      <c r="EH7" s="60">
        <v>603</v>
      </c>
      <c r="EI7" s="60">
        <v>540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378</v>
      </c>
      <c r="ER7" s="60">
        <v>0</v>
      </c>
      <c r="ES7" s="60">
        <v>0</v>
      </c>
      <c r="ET7" s="60">
        <v>532</v>
      </c>
      <c r="EU7" s="60">
        <v>172</v>
      </c>
      <c r="EV7" s="60">
        <v>0</v>
      </c>
      <c r="EW7" s="60">
        <v>0</v>
      </c>
      <c r="EX7" s="60">
        <v>0</v>
      </c>
      <c r="EY7" s="60">
        <v>0</v>
      </c>
      <c r="EZ7" s="60">
        <v>0</v>
      </c>
      <c r="FA7" s="60">
        <v>0</v>
      </c>
      <c r="FB7" s="60">
        <v>0</v>
      </c>
      <c r="FC7" s="60">
        <v>0</v>
      </c>
      <c r="FD7" s="60">
        <v>0</v>
      </c>
      <c r="FE7" s="60">
        <v>0</v>
      </c>
      <c r="FF7" s="23">
        <f t="shared" si="8"/>
        <v>0.86428068764451593</v>
      </c>
      <c r="FG7" s="24">
        <f t="shared" si="0"/>
        <v>0.73941892027747058</v>
      </c>
      <c r="FH7" s="41">
        <f t="shared" si="9"/>
        <v>0.16115411681914146</v>
      </c>
      <c r="FI7" s="21">
        <f t="shared" si="1"/>
        <v>1.0868730808597749</v>
      </c>
      <c r="FJ7" s="22">
        <f t="shared" si="2"/>
        <v>0.97447265887410994</v>
      </c>
      <c r="FK7" s="21">
        <f t="shared" si="10"/>
        <v>1.02</v>
      </c>
      <c r="FL7" s="21">
        <f t="shared" si="4"/>
        <v>1.4148278905560459</v>
      </c>
      <c r="FM7" s="5"/>
      <c r="FN7" s="5"/>
      <c r="FO7" s="5"/>
      <c r="FP7" s="5"/>
      <c r="FQ7" s="5"/>
      <c r="FR7" s="5"/>
      <c r="FS7" s="5"/>
      <c r="FT7" s="5"/>
    </row>
    <row r="8" spans="1:176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14396</v>
      </c>
      <c r="G8" s="58">
        <v>13118</v>
      </c>
      <c r="H8" s="58">
        <v>185</v>
      </c>
      <c r="I8" s="58">
        <v>1852</v>
      </c>
      <c r="J8" s="44">
        <f t="shared" si="5"/>
        <v>14803</v>
      </c>
      <c r="K8" s="49">
        <f t="shared" si="6"/>
        <v>13550</v>
      </c>
      <c r="L8" s="44">
        <v>198</v>
      </c>
      <c r="M8" s="50">
        <f t="shared" si="7"/>
        <v>2452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234</v>
      </c>
      <c r="V8" s="60">
        <v>598</v>
      </c>
      <c r="W8" s="60">
        <v>599</v>
      </c>
      <c r="X8" s="60">
        <v>0</v>
      </c>
      <c r="Y8" s="60">
        <v>477</v>
      </c>
      <c r="Z8" s="60">
        <v>1090</v>
      </c>
      <c r="AA8" s="60">
        <v>1230</v>
      </c>
      <c r="AB8" s="60">
        <v>1</v>
      </c>
      <c r="AC8" s="60">
        <v>590</v>
      </c>
      <c r="AD8" s="60">
        <v>510</v>
      </c>
      <c r="AE8" s="60">
        <v>681</v>
      </c>
      <c r="AF8" s="60">
        <v>6</v>
      </c>
      <c r="AG8" s="60">
        <v>183</v>
      </c>
      <c r="AH8" s="60">
        <v>743</v>
      </c>
      <c r="AI8" s="60">
        <v>831</v>
      </c>
      <c r="AJ8" s="60">
        <v>11</v>
      </c>
      <c r="AK8" s="60">
        <v>184</v>
      </c>
      <c r="AL8" s="60">
        <v>824</v>
      </c>
      <c r="AM8" s="60">
        <v>824</v>
      </c>
      <c r="AN8" s="60">
        <v>49</v>
      </c>
      <c r="AO8" s="60">
        <v>151</v>
      </c>
      <c r="AP8" s="60">
        <v>949</v>
      </c>
      <c r="AQ8" s="60">
        <v>1753</v>
      </c>
      <c r="AR8" s="60">
        <v>77</v>
      </c>
      <c r="AS8" s="60">
        <v>147</v>
      </c>
      <c r="AT8" s="60">
        <v>991</v>
      </c>
      <c r="AU8" s="60">
        <v>1047</v>
      </c>
      <c r="AV8" s="60">
        <v>47</v>
      </c>
      <c r="AW8" s="60">
        <v>83</v>
      </c>
      <c r="AX8" s="60">
        <v>1057</v>
      </c>
      <c r="AY8" s="60">
        <v>946</v>
      </c>
      <c r="AZ8" s="60">
        <v>2</v>
      </c>
      <c r="BA8" s="60">
        <v>75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1363</v>
      </c>
      <c r="EE8" s="60">
        <v>1093</v>
      </c>
      <c r="EF8" s="60">
        <v>0</v>
      </c>
      <c r="EG8" s="60">
        <v>72</v>
      </c>
      <c r="EH8" s="60">
        <v>1639</v>
      </c>
      <c r="EI8" s="60">
        <v>1184</v>
      </c>
      <c r="EJ8" s="60">
        <v>0</v>
      </c>
      <c r="EK8" s="60">
        <v>25</v>
      </c>
      <c r="EL8" s="60">
        <v>537</v>
      </c>
      <c r="EM8" s="60">
        <v>447</v>
      </c>
      <c r="EN8" s="60">
        <v>0</v>
      </c>
      <c r="EO8" s="60">
        <v>3</v>
      </c>
      <c r="EP8" s="60">
        <v>843</v>
      </c>
      <c r="EQ8" s="60">
        <v>630</v>
      </c>
      <c r="ER8" s="60">
        <v>0</v>
      </c>
      <c r="ES8" s="60">
        <v>0</v>
      </c>
      <c r="ET8" s="60">
        <v>827</v>
      </c>
      <c r="EU8" s="60">
        <v>551</v>
      </c>
      <c r="EV8" s="60">
        <v>0</v>
      </c>
      <c r="EW8" s="60">
        <v>0</v>
      </c>
      <c r="EX8" s="60">
        <v>0</v>
      </c>
      <c r="EY8" s="60">
        <v>0</v>
      </c>
      <c r="EZ8" s="60">
        <v>0</v>
      </c>
      <c r="FA8" s="60">
        <v>0</v>
      </c>
      <c r="FB8" s="60">
        <v>0</v>
      </c>
      <c r="FC8" s="60">
        <v>0</v>
      </c>
      <c r="FD8" s="60">
        <v>0</v>
      </c>
      <c r="FE8" s="60">
        <v>0</v>
      </c>
      <c r="FF8" s="23">
        <f t="shared" si="8"/>
        <v>0.80279353526704489</v>
      </c>
      <c r="FG8" s="24">
        <f t="shared" si="0"/>
        <v>0.73573798565771165</v>
      </c>
      <c r="FH8" s="41">
        <f t="shared" si="9"/>
        <v>0.13122123514930964</v>
      </c>
      <c r="FI8" s="21">
        <f t="shared" si="1"/>
        <v>1.0282717421505974</v>
      </c>
      <c r="FJ8" s="22">
        <f t="shared" si="2"/>
        <v>1.0329318493672817</v>
      </c>
      <c r="FK8" s="21">
        <f t="shared" si="10"/>
        <v>1.0702702702702702</v>
      </c>
      <c r="FL8" s="21">
        <f t="shared" si="4"/>
        <v>1.323974082073434</v>
      </c>
      <c r="FM8" s="5"/>
      <c r="FN8" s="5"/>
      <c r="FO8" s="5"/>
      <c r="FP8" s="5"/>
      <c r="FQ8" s="5"/>
      <c r="FR8" s="5"/>
      <c r="FS8" s="5"/>
      <c r="FT8" s="5"/>
    </row>
    <row r="9" spans="1:176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23169</v>
      </c>
      <c r="H9" s="45">
        <v>845</v>
      </c>
      <c r="I9" s="58">
        <v>5967</v>
      </c>
      <c r="J9" s="44">
        <f t="shared" si="5"/>
        <v>24260</v>
      </c>
      <c r="K9" s="49">
        <f t="shared" si="6"/>
        <v>20306</v>
      </c>
      <c r="L9" s="44">
        <v>967</v>
      </c>
      <c r="M9" s="50">
        <f t="shared" si="7"/>
        <v>4242</v>
      </c>
      <c r="N9" s="60">
        <v>637</v>
      </c>
      <c r="O9" s="60">
        <v>579</v>
      </c>
      <c r="P9" s="60">
        <v>3</v>
      </c>
      <c r="Q9" s="60">
        <v>319</v>
      </c>
      <c r="R9" s="60">
        <v>441</v>
      </c>
      <c r="S9" s="60">
        <v>402</v>
      </c>
      <c r="T9" s="60">
        <v>2</v>
      </c>
      <c r="U9" s="60">
        <v>280</v>
      </c>
      <c r="V9" s="60">
        <v>896</v>
      </c>
      <c r="W9" s="60">
        <v>912</v>
      </c>
      <c r="X9" s="60">
        <v>2</v>
      </c>
      <c r="Y9" s="60">
        <v>742</v>
      </c>
      <c r="Z9" s="60">
        <v>1799</v>
      </c>
      <c r="AA9" s="60">
        <v>1877</v>
      </c>
      <c r="AB9" s="60">
        <v>21</v>
      </c>
      <c r="AC9" s="60">
        <v>1060</v>
      </c>
      <c r="AD9" s="60">
        <v>856</v>
      </c>
      <c r="AE9" s="60">
        <v>1107</v>
      </c>
      <c r="AF9" s="60">
        <v>40</v>
      </c>
      <c r="AG9" s="60">
        <v>368</v>
      </c>
      <c r="AH9" s="60">
        <v>1279</v>
      </c>
      <c r="AI9" s="60">
        <v>1304</v>
      </c>
      <c r="AJ9" s="60">
        <v>90</v>
      </c>
      <c r="AK9" s="60">
        <v>342</v>
      </c>
      <c r="AL9" s="60">
        <v>1749</v>
      </c>
      <c r="AM9" s="60">
        <v>1326</v>
      </c>
      <c r="AN9" s="60">
        <v>250</v>
      </c>
      <c r="AO9" s="60">
        <v>333</v>
      </c>
      <c r="AP9" s="60">
        <v>1607</v>
      </c>
      <c r="AQ9" s="60">
        <v>1632</v>
      </c>
      <c r="AR9" s="60">
        <v>366</v>
      </c>
      <c r="AS9" s="60">
        <v>291</v>
      </c>
      <c r="AT9" s="60">
        <v>1995</v>
      </c>
      <c r="AU9" s="60">
        <v>1862</v>
      </c>
      <c r="AV9" s="60">
        <v>3</v>
      </c>
      <c r="AW9" s="60">
        <v>136</v>
      </c>
      <c r="AX9" s="60">
        <v>1815</v>
      </c>
      <c r="AY9" s="60">
        <v>1591</v>
      </c>
      <c r="AZ9" s="60">
        <v>2</v>
      </c>
      <c r="BA9" s="60">
        <v>117</v>
      </c>
      <c r="BB9" s="60">
        <v>565</v>
      </c>
      <c r="BC9" s="60">
        <v>434</v>
      </c>
      <c r="BD9" s="60">
        <v>11</v>
      </c>
      <c r="BE9" s="60">
        <v>20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1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30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171</v>
      </c>
      <c r="DT9" s="60">
        <v>0</v>
      </c>
      <c r="DU9" s="60">
        <v>8</v>
      </c>
      <c r="DV9" s="60">
        <v>114</v>
      </c>
      <c r="DW9" s="60">
        <v>80</v>
      </c>
      <c r="DX9" s="60">
        <v>1</v>
      </c>
      <c r="DY9" s="60">
        <v>0</v>
      </c>
      <c r="DZ9" s="60">
        <v>2</v>
      </c>
      <c r="EA9" s="60">
        <v>0</v>
      </c>
      <c r="EB9" s="60">
        <v>0</v>
      </c>
      <c r="EC9" s="60">
        <v>0</v>
      </c>
      <c r="ED9" s="60">
        <v>1917</v>
      </c>
      <c r="EE9" s="60">
        <v>1569</v>
      </c>
      <c r="EF9" s="60">
        <v>0</v>
      </c>
      <c r="EG9" s="60">
        <v>69</v>
      </c>
      <c r="EH9" s="60">
        <v>2019</v>
      </c>
      <c r="EI9" s="60">
        <v>1654</v>
      </c>
      <c r="EJ9" s="60">
        <v>0</v>
      </c>
      <c r="EK9" s="60">
        <v>48</v>
      </c>
      <c r="EL9" s="60">
        <v>871</v>
      </c>
      <c r="EM9" s="60">
        <v>718</v>
      </c>
      <c r="EN9" s="60">
        <v>0</v>
      </c>
      <c r="EO9" s="60">
        <v>10</v>
      </c>
      <c r="EP9" s="60">
        <v>1356</v>
      </c>
      <c r="EQ9" s="60">
        <v>953</v>
      </c>
      <c r="ER9" s="60">
        <v>0</v>
      </c>
      <c r="ES9" s="60">
        <v>5</v>
      </c>
      <c r="ET9" s="60">
        <v>1281</v>
      </c>
      <c r="EU9" s="60">
        <v>627</v>
      </c>
      <c r="EV9" s="60">
        <v>0</v>
      </c>
      <c r="EW9" s="60">
        <v>19</v>
      </c>
      <c r="EX9" s="60">
        <v>0</v>
      </c>
      <c r="EY9" s="60">
        <v>0</v>
      </c>
      <c r="EZ9" s="60">
        <v>0</v>
      </c>
      <c r="FA9" s="60">
        <v>0</v>
      </c>
      <c r="FB9" s="60">
        <v>0</v>
      </c>
      <c r="FC9" s="60">
        <v>0</v>
      </c>
      <c r="FD9" s="60">
        <v>0</v>
      </c>
      <c r="FE9" s="60">
        <v>0</v>
      </c>
      <c r="FF9" s="23">
        <f t="shared" si="8"/>
        <v>0.81561590688651797</v>
      </c>
      <c r="FG9" s="24">
        <f t="shared" si="0"/>
        <v>0.68777885548011641</v>
      </c>
      <c r="FH9" s="41">
        <f t="shared" si="9"/>
        <v>0.13714839961202716</v>
      </c>
      <c r="FI9" s="21">
        <f t="shared" si="1"/>
        <v>1.0375946281168471</v>
      </c>
      <c r="FJ9" s="22">
        <f t="shared" si="2"/>
        <v>0.8764297121153265</v>
      </c>
      <c r="FK9" s="21">
        <f t="shared" si="10"/>
        <v>1.1443786982248521</v>
      </c>
      <c r="FL9" s="21">
        <f t="shared" si="4"/>
        <v>0.71091000502765211</v>
      </c>
      <c r="FM9" s="5"/>
      <c r="FN9" s="5"/>
      <c r="FO9" s="5"/>
      <c r="FP9" s="5"/>
      <c r="FQ9" s="5"/>
      <c r="FR9" s="5"/>
      <c r="FS9" s="5"/>
      <c r="FT9" s="5"/>
    </row>
    <row r="10" spans="1:176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5"/>
        <v>19410</v>
      </c>
      <c r="K10" s="49">
        <f t="shared" si="6"/>
        <v>17657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4224</v>
      </c>
      <c r="N10" s="60">
        <v>722</v>
      </c>
      <c r="O10" s="60">
        <v>662</v>
      </c>
      <c r="P10" s="60">
        <v>0</v>
      </c>
      <c r="Q10" s="60">
        <v>464</v>
      </c>
      <c r="R10" s="60">
        <v>575</v>
      </c>
      <c r="S10" s="60">
        <v>536</v>
      </c>
      <c r="T10" s="60">
        <v>1</v>
      </c>
      <c r="U10" s="60">
        <v>486</v>
      </c>
      <c r="V10" s="60">
        <v>1211</v>
      </c>
      <c r="W10" s="60">
        <v>1210</v>
      </c>
      <c r="X10" s="60">
        <v>0</v>
      </c>
      <c r="Y10" s="60">
        <v>1137</v>
      </c>
      <c r="Z10" s="60">
        <v>1858</v>
      </c>
      <c r="AA10" s="60">
        <v>1825</v>
      </c>
      <c r="AB10" s="60">
        <v>0</v>
      </c>
      <c r="AC10" s="60">
        <v>1054</v>
      </c>
      <c r="AD10" s="60">
        <v>835</v>
      </c>
      <c r="AE10" s="60">
        <v>1404</v>
      </c>
      <c r="AF10" s="60">
        <v>18</v>
      </c>
      <c r="AG10" s="60">
        <v>198</v>
      </c>
      <c r="AH10" s="60">
        <v>990</v>
      </c>
      <c r="AI10" s="60">
        <v>1213</v>
      </c>
      <c r="AJ10" s="60">
        <v>50</v>
      </c>
      <c r="AK10" s="60">
        <v>158</v>
      </c>
      <c r="AL10" s="60">
        <v>1163</v>
      </c>
      <c r="AM10" s="60">
        <v>1254</v>
      </c>
      <c r="AN10" s="60">
        <v>50</v>
      </c>
      <c r="AO10" s="60">
        <v>145</v>
      </c>
      <c r="AP10" s="60">
        <v>1185</v>
      </c>
      <c r="AQ10" s="60">
        <v>1180</v>
      </c>
      <c r="AR10" s="60">
        <v>126</v>
      </c>
      <c r="AS10" s="60">
        <v>62</v>
      </c>
      <c r="AT10" s="60">
        <v>1244</v>
      </c>
      <c r="AU10" s="60">
        <v>1214</v>
      </c>
      <c r="AV10" s="60">
        <v>0</v>
      </c>
      <c r="AW10" s="60">
        <v>68</v>
      </c>
      <c r="AX10" s="60">
        <v>1237</v>
      </c>
      <c r="AY10" s="60">
        <v>1148</v>
      </c>
      <c r="AZ10" s="60">
        <v>0</v>
      </c>
      <c r="BA10" s="60">
        <v>50</v>
      </c>
      <c r="BB10" s="60">
        <v>400</v>
      </c>
      <c r="BC10" s="60">
        <v>331</v>
      </c>
      <c r="BD10" s="60">
        <v>0</v>
      </c>
      <c r="BE10" s="60">
        <v>110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69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187</v>
      </c>
      <c r="DB10" s="60">
        <v>127</v>
      </c>
      <c r="DC10" s="60">
        <v>73</v>
      </c>
      <c r="DD10" s="60">
        <v>0</v>
      </c>
      <c r="DE10" s="60">
        <v>7</v>
      </c>
      <c r="DF10" s="60">
        <v>68</v>
      </c>
      <c r="DG10" s="60">
        <v>52</v>
      </c>
      <c r="DH10" s="60">
        <v>0</v>
      </c>
      <c r="DI10" s="60">
        <v>19</v>
      </c>
      <c r="DJ10" s="60">
        <v>56</v>
      </c>
      <c r="DK10" s="60">
        <v>63</v>
      </c>
      <c r="DL10" s="60">
        <v>0</v>
      </c>
      <c r="DM10" s="60">
        <v>11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21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1272</v>
      </c>
      <c r="EE10" s="60">
        <v>1068</v>
      </c>
      <c r="EF10" s="60">
        <v>0</v>
      </c>
      <c r="EG10" s="60">
        <v>20</v>
      </c>
      <c r="EH10" s="60">
        <v>1299</v>
      </c>
      <c r="EI10" s="60">
        <v>1128</v>
      </c>
      <c r="EJ10" s="60">
        <v>1</v>
      </c>
      <c r="EK10" s="60">
        <v>19</v>
      </c>
      <c r="EL10" s="60">
        <v>675</v>
      </c>
      <c r="EM10" s="60">
        <v>529</v>
      </c>
      <c r="EN10" s="60">
        <v>0</v>
      </c>
      <c r="EO10" s="60">
        <v>1</v>
      </c>
      <c r="EP10" s="60">
        <v>1057</v>
      </c>
      <c r="EQ10" s="60">
        <v>792</v>
      </c>
      <c r="ER10" s="60">
        <v>0</v>
      </c>
      <c r="ES10" s="60">
        <v>0</v>
      </c>
      <c r="ET10" s="60">
        <v>1130</v>
      </c>
      <c r="EU10" s="60">
        <v>828</v>
      </c>
      <c r="EV10" s="60">
        <v>0</v>
      </c>
      <c r="EW10" s="60">
        <v>1</v>
      </c>
      <c r="EX10" s="60">
        <v>0</v>
      </c>
      <c r="EY10" s="60">
        <v>0</v>
      </c>
      <c r="EZ10" s="60">
        <v>0</v>
      </c>
      <c r="FA10" s="60">
        <v>0</v>
      </c>
      <c r="FB10" s="60">
        <v>0</v>
      </c>
      <c r="FC10" s="60">
        <v>0</v>
      </c>
      <c r="FD10" s="60">
        <v>0</v>
      </c>
      <c r="FE10" s="60">
        <v>0</v>
      </c>
      <c r="FF10" s="23">
        <f t="shared" si="8"/>
        <v>0.73095654113535824</v>
      </c>
      <c r="FG10" s="24">
        <f t="shared" si="0"/>
        <v>0.66578683222424628</v>
      </c>
      <c r="FH10" s="41">
        <f t="shared" si="9"/>
        <v>0.15703185992044313</v>
      </c>
      <c r="FI10" s="21">
        <f t="shared" si="1"/>
        <v>0.89703299750439047</v>
      </c>
      <c r="FJ10" s="22">
        <f t="shared" si="2"/>
        <v>0.88113179300364286</v>
      </c>
      <c r="FK10" s="21">
        <f t="shared" si="10"/>
        <v>0.9882352941176471</v>
      </c>
      <c r="FL10" s="21">
        <f t="shared" si="4"/>
        <v>1.1518952822470685</v>
      </c>
      <c r="FM10" s="5"/>
      <c r="FN10" s="5"/>
      <c r="FO10" s="5"/>
      <c r="FP10" s="5"/>
      <c r="FQ10" s="5"/>
      <c r="FR10" s="5"/>
      <c r="FS10" s="5"/>
      <c r="FT10" s="5"/>
    </row>
    <row r="11" spans="1:176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6208</v>
      </c>
      <c r="G11" s="58">
        <v>5618</v>
      </c>
      <c r="H11" s="58">
        <v>75</v>
      </c>
      <c r="I11" s="58">
        <v>855</v>
      </c>
      <c r="J11" s="44">
        <f t="shared" si="5"/>
        <v>6129</v>
      </c>
      <c r="K11" s="49">
        <f t="shared" si="6"/>
        <v>4761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671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130</v>
      </c>
      <c r="V11" s="60">
        <v>208</v>
      </c>
      <c r="W11" s="60">
        <v>214</v>
      </c>
      <c r="X11" s="60">
        <v>0</v>
      </c>
      <c r="Y11" s="60">
        <v>138</v>
      </c>
      <c r="Z11" s="60">
        <v>466</v>
      </c>
      <c r="AA11" s="60">
        <v>367</v>
      </c>
      <c r="AB11" s="60">
        <v>1</v>
      </c>
      <c r="AC11" s="60">
        <v>136</v>
      </c>
      <c r="AD11" s="60">
        <v>177</v>
      </c>
      <c r="AE11" s="60">
        <v>154</v>
      </c>
      <c r="AF11" s="60">
        <v>2</v>
      </c>
      <c r="AG11" s="60">
        <v>21</v>
      </c>
      <c r="AH11" s="60">
        <v>215</v>
      </c>
      <c r="AI11" s="60">
        <v>201</v>
      </c>
      <c r="AJ11" s="60">
        <v>2</v>
      </c>
      <c r="AK11" s="60">
        <v>20</v>
      </c>
      <c r="AL11" s="60">
        <v>274</v>
      </c>
      <c r="AM11" s="60">
        <v>216</v>
      </c>
      <c r="AN11" s="60">
        <v>1</v>
      </c>
      <c r="AO11" s="60">
        <v>13</v>
      </c>
      <c r="AP11" s="60">
        <v>332</v>
      </c>
      <c r="AQ11" s="60">
        <v>277</v>
      </c>
      <c r="AR11" s="60">
        <v>9</v>
      </c>
      <c r="AS11" s="60">
        <v>14</v>
      </c>
      <c r="AT11" s="60">
        <v>319</v>
      </c>
      <c r="AU11" s="60">
        <v>270</v>
      </c>
      <c r="AV11" s="60">
        <v>44</v>
      </c>
      <c r="AW11" s="60">
        <v>16</v>
      </c>
      <c r="AX11" s="60">
        <v>407</v>
      </c>
      <c r="AY11" s="60">
        <v>359</v>
      </c>
      <c r="AZ11" s="60">
        <v>10</v>
      </c>
      <c r="BA11" s="60">
        <v>3</v>
      </c>
      <c r="BB11" s="60">
        <v>256</v>
      </c>
      <c r="BC11" s="60">
        <v>197</v>
      </c>
      <c r="BD11" s="60">
        <v>1</v>
      </c>
      <c r="BE11" s="60">
        <v>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63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320</v>
      </c>
      <c r="EF11" s="60">
        <v>1</v>
      </c>
      <c r="EG11" s="60">
        <v>7</v>
      </c>
      <c r="EH11" s="60">
        <v>465</v>
      </c>
      <c r="EI11" s="60">
        <v>382</v>
      </c>
      <c r="EJ11" s="60">
        <v>0</v>
      </c>
      <c r="EK11" s="60">
        <v>7</v>
      </c>
      <c r="EL11" s="60">
        <v>225</v>
      </c>
      <c r="EM11" s="60">
        <v>167</v>
      </c>
      <c r="EN11" s="60">
        <v>0</v>
      </c>
      <c r="EO11" s="60">
        <v>0</v>
      </c>
      <c r="EP11" s="60">
        <v>390</v>
      </c>
      <c r="EQ11" s="60">
        <v>155</v>
      </c>
      <c r="ER11" s="60">
        <v>0</v>
      </c>
      <c r="ES11" s="60">
        <v>0</v>
      </c>
      <c r="ET11" s="60">
        <v>390</v>
      </c>
      <c r="EU11" s="60">
        <v>121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23">
        <f t="shared" si="8"/>
        <v>0.74272716389321203</v>
      </c>
      <c r="FG11" s="24">
        <f t="shared" si="0"/>
        <v>0.57895366934035675</v>
      </c>
      <c r="FH11" s="41">
        <f t="shared" si="9"/>
        <v>8.0330420208308398E-2</v>
      </c>
      <c r="FI11" s="21">
        <f t="shared" si="1"/>
        <v>0.98727448453608246</v>
      </c>
      <c r="FJ11" s="22">
        <f t="shared" si="2"/>
        <v>0.84745461018155932</v>
      </c>
      <c r="FK11" s="21">
        <f t="shared" si="10"/>
        <v>1</v>
      </c>
      <c r="FL11" s="21">
        <f t="shared" si="4"/>
        <v>0.78479532163742693</v>
      </c>
      <c r="FM11" s="5"/>
      <c r="FN11" s="5"/>
      <c r="FO11" s="5"/>
      <c r="FP11" s="5"/>
      <c r="FQ11" s="5"/>
      <c r="FR11" s="5"/>
      <c r="FS11" s="5"/>
      <c r="FT11" s="5"/>
    </row>
    <row r="12" spans="1:176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14557</v>
      </c>
      <c r="G12" s="58">
        <v>13534</v>
      </c>
      <c r="H12" s="58">
        <v>175</v>
      </c>
      <c r="I12" s="58">
        <v>3335</v>
      </c>
      <c r="J12" s="44">
        <f t="shared" si="5"/>
        <v>13999</v>
      </c>
      <c r="K12" s="49">
        <f t="shared" si="6"/>
        <v>11902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2607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434</v>
      </c>
      <c r="T12" s="60">
        <v>0</v>
      </c>
      <c r="U12" s="60">
        <v>396</v>
      </c>
      <c r="V12" s="60">
        <v>825</v>
      </c>
      <c r="W12" s="60">
        <v>811</v>
      </c>
      <c r="X12" s="60">
        <v>0</v>
      </c>
      <c r="Y12" s="60">
        <v>641</v>
      </c>
      <c r="Z12" s="60">
        <v>1261</v>
      </c>
      <c r="AA12" s="60">
        <v>1234</v>
      </c>
      <c r="AB12" s="60">
        <v>1</v>
      </c>
      <c r="AC12" s="60">
        <v>697</v>
      </c>
      <c r="AD12" s="60">
        <v>613</v>
      </c>
      <c r="AE12" s="60">
        <v>665</v>
      </c>
      <c r="AF12" s="60">
        <v>3</v>
      </c>
      <c r="AG12" s="60">
        <v>142</v>
      </c>
      <c r="AH12" s="60">
        <v>803</v>
      </c>
      <c r="AI12" s="60">
        <v>683</v>
      </c>
      <c r="AJ12" s="60">
        <v>6</v>
      </c>
      <c r="AK12" s="60">
        <v>118</v>
      </c>
      <c r="AL12" s="60">
        <v>845</v>
      </c>
      <c r="AM12" s="60">
        <v>868</v>
      </c>
      <c r="AN12" s="60">
        <v>48</v>
      </c>
      <c r="AO12" s="60">
        <v>120</v>
      </c>
      <c r="AP12" s="60">
        <v>787</v>
      </c>
      <c r="AQ12" s="60">
        <v>837</v>
      </c>
      <c r="AR12" s="60">
        <v>109</v>
      </c>
      <c r="AS12" s="60">
        <v>99</v>
      </c>
      <c r="AT12" s="60">
        <v>1012</v>
      </c>
      <c r="AU12" s="60">
        <v>961</v>
      </c>
      <c r="AV12" s="60">
        <v>0</v>
      </c>
      <c r="AW12" s="60">
        <v>81</v>
      </c>
      <c r="AX12" s="60">
        <v>906</v>
      </c>
      <c r="AY12" s="60">
        <v>883</v>
      </c>
      <c r="AZ12" s="60">
        <v>0</v>
      </c>
      <c r="BA12" s="60">
        <v>45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995</v>
      </c>
      <c r="EE12" s="60">
        <v>896</v>
      </c>
      <c r="EF12" s="60">
        <v>0</v>
      </c>
      <c r="EG12" s="60">
        <v>30</v>
      </c>
      <c r="EH12" s="60">
        <v>1220</v>
      </c>
      <c r="EI12" s="60">
        <v>1035</v>
      </c>
      <c r="EJ12" s="60">
        <v>0</v>
      </c>
      <c r="EK12" s="60">
        <v>22</v>
      </c>
      <c r="EL12" s="60">
        <v>495</v>
      </c>
      <c r="EM12" s="60">
        <v>361</v>
      </c>
      <c r="EN12" s="60">
        <v>0</v>
      </c>
      <c r="EO12" s="60">
        <v>3</v>
      </c>
      <c r="EP12" s="60">
        <v>806</v>
      </c>
      <c r="EQ12" s="60">
        <v>499</v>
      </c>
      <c r="ER12" s="60">
        <v>0</v>
      </c>
      <c r="ES12" s="60">
        <v>0</v>
      </c>
      <c r="ET12" s="60">
        <v>835</v>
      </c>
      <c r="EU12" s="60">
        <v>486</v>
      </c>
      <c r="EV12" s="60">
        <v>0</v>
      </c>
      <c r="EW12" s="60">
        <v>1</v>
      </c>
      <c r="EX12" s="60">
        <v>0</v>
      </c>
      <c r="EY12" s="60">
        <v>0</v>
      </c>
      <c r="EZ12" s="60">
        <v>0</v>
      </c>
      <c r="FA12" s="60">
        <v>0</v>
      </c>
      <c r="FB12" s="60">
        <v>0</v>
      </c>
      <c r="FC12" s="60">
        <v>0</v>
      </c>
      <c r="FD12" s="60">
        <v>0</v>
      </c>
      <c r="FE12" s="60">
        <v>0</v>
      </c>
      <c r="FF12" s="23">
        <f t="shared" si="8"/>
        <v>0.77802173674387964</v>
      </c>
      <c r="FG12" s="24">
        <f t="shared" si="0"/>
        <v>0.66291579756284991</v>
      </c>
      <c r="FH12" s="41">
        <f t="shared" si="9"/>
        <v>0.14310023054122298</v>
      </c>
      <c r="FI12" s="21">
        <f t="shared" si="1"/>
        <v>0.96166792608367113</v>
      </c>
      <c r="FJ12" s="22">
        <f t="shared" si="2"/>
        <v>0.87941480715235698</v>
      </c>
      <c r="FK12" s="21">
        <f t="shared" si="10"/>
        <v>1</v>
      </c>
      <c r="FL12" s="21">
        <f t="shared" si="4"/>
        <v>0.78170914542728631</v>
      </c>
      <c r="FM12" s="5"/>
      <c r="FN12" s="5"/>
      <c r="FO12" s="5"/>
      <c r="FP12" s="5"/>
      <c r="FQ12" s="5"/>
      <c r="FR12" s="5"/>
      <c r="FS12" s="5"/>
      <c r="FT12" s="5"/>
    </row>
    <row r="13" spans="1:176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519</v>
      </c>
      <c r="J13" s="44">
        <f t="shared" si="5"/>
        <v>3125</v>
      </c>
      <c r="K13" s="49">
        <f t="shared" si="6"/>
        <v>2449</v>
      </c>
      <c r="L13" s="44">
        <v>40</v>
      </c>
      <c r="M13" s="50">
        <f>Q13+U13+Y13+AC13+DA13+EC13+AG13+AK13+AO13+AS13+AW13+BA13+BE13+BI13+BM13+BQ13+BU13+BY13+CC13+CK13+CO13+CS13+CW13+DE13+DI13+DM13+DQ13+DU13+DY13+EG13+EK13+EO13+ES13+EW13+CG13+FA13+FE13</f>
        <v>320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184</v>
      </c>
      <c r="X13" s="60">
        <v>0</v>
      </c>
      <c r="Y13" s="60">
        <v>71</v>
      </c>
      <c r="Z13" s="60">
        <v>253</v>
      </c>
      <c r="AA13" s="60">
        <v>221</v>
      </c>
      <c r="AB13" s="60">
        <v>0</v>
      </c>
      <c r="AC13" s="60">
        <v>82</v>
      </c>
      <c r="AD13" s="60">
        <v>155</v>
      </c>
      <c r="AE13" s="60">
        <v>125</v>
      </c>
      <c r="AF13" s="60">
        <v>3</v>
      </c>
      <c r="AG13" s="60">
        <v>14</v>
      </c>
      <c r="AH13" s="60">
        <v>198</v>
      </c>
      <c r="AI13" s="60">
        <v>107</v>
      </c>
      <c r="AJ13" s="60">
        <v>11</v>
      </c>
      <c r="AK13" s="60">
        <v>22</v>
      </c>
      <c r="AL13" s="60">
        <v>157</v>
      </c>
      <c r="AM13" s="60">
        <v>99</v>
      </c>
      <c r="AN13" s="60">
        <v>18</v>
      </c>
      <c r="AO13" s="60">
        <v>7</v>
      </c>
      <c r="AP13" s="60">
        <v>198</v>
      </c>
      <c r="AQ13" s="60">
        <v>199</v>
      </c>
      <c r="AR13" s="60">
        <v>4</v>
      </c>
      <c r="AS13" s="60">
        <v>12</v>
      </c>
      <c r="AT13" s="60">
        <v>186</v>
      </c>
      <c r="AU13" s="60">
        <v>141</v>
      </c>
      <c r="AV13" s="60">
        <v>2</v>
      </c>
      <c r="AW13" s="60">
        <v>11</v>
      </c>
      <c r="AX13" s="60">
        <v>229</v>
      </c>
      <c r="AY13" s="60">
        <v>180</v>
      </c>
      <c r="AZ13" s="60">
        <v>0</v>
      </c>
      <c r="BA13" s="60">
        <v>16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162</v>
      </c>
      <c r="EF13" s="60">
        <v>0</v>
      </c>
      <c r="EG13" s="60">
        <v>7</v>
      </c>
      <c r="EH13" s="60">
        <v>213</v>
      </c>
      <c r="EI13" s="60">
        <v>189</v>
      </c>
      <c r="EJ13" s="60">
        <v>0</v>
      </c>
      <c r="EK13" s="60">
        <v>1</v>
      </c>
      <c r="EL13" s="60">
        <v>122</v>
      </c>
      <c r="EM13" s="60">
        <v>99</v>
      </c>
      <c r="EN13" s="60">
        <v>0</v>
      </c>
      <c r="EO13" s="60">
        <v>0</v>
      </c>
      <c r="EP13" s="60">
        <v>135</v>
      </c>
      <c r="EQ13" s="60">
        <v>74</v>
      </c>
      <c r="ER13" s="60">
        <v>0</v>
      </c>
      <c r="ES13" s="60">
        <v>0</v>
      </c>
      <c r="ET13" s="60">
        <v>211</v>
      </c>
      <c r="EU13" s="60">
        <v>48</v>
      </c>
      <c r="EV13" s="60">
        <v>0</v>
      </c>
      <c r="EW13" s="60">
        <v>0</v>
      </c>
      <c r="EX13" s="60">
        <v>0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23">
        <f t="shared" si="8"/>
        <v>0.79006490264603091</v>
      </c>
      <c r="FG13" s="24">
        <f t="shared" si="0"/>
        <v>0.62131802296555172</v>
      </c>
      <c r="FH13" s="41">
        <f t="shared" si="9"/>
        <v>7.9880179730404399E-2</v>
      </c>
      <c r="FI13" s="21">
        <f t="shared" si="1"/>
        <v>0.99833096615411809</v>
      </c>
      <c r="FJ13" s="22">
        <f t="shared" si="2"/>
        <v>0.84821947234853246</v>
      </c>
      <c r="FK13" s="21">
        <f t="shared" si="10"/>
        <v>1</v>
      </c>
      <c r="FL13" s="21">
        <f t="shared" si="4"/>
        <v>0.61657032755298646</v>
      </c>
      <c r="FM13" s="5"/>
      <c r="FN13" s="5"/>
      <c r="FO13" s="5"/>
      <c r="FP13" s="5"/>
      <c r="FQ13" s="5"/>
      <c r="FR13" s="5"/>
      <c r="FS13" s="5"/>
      <c r="FT13" s="5"/>
    </row>
    <row r="14" spans="1:176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4181</v>
      </c>
      <c r="J14" s="44">
        <f t="shared" si="5"/>
        <v>21736</v>
      </c>
      <c r="K14" s="49">
        <f t="shared" si="6"/>
        <v>18767</v>
      </c>
      <c r="L14" s="44">
        <v>275</v>
      </c>
      <c r="M14" s="50">
        <f t="shared" ref="M7:M68" si="11">Q14+U14+Y14+AC14+DA14+EC14</f>
        <v>2237</v>
      </c>
      <c r="N14" s="60">
        <v>599</v>
      </c>
      <c r="O14" s="60">
        <v>595</v>
      </c>
      <c r="P14" s="60">
        <v>21</v>
      </c>
      <c r="Q14" s="60">
        <v>415</v>
      </c>
      <c r="R14" s="60">
        <v>350</v>
      </c>
      <c r="S14" s="60">
        <v>348</v>
      </c>
      <c r="T14" s="60">
        <v>0</v>
      </c>
      <c r="U14" s="60">
        <v>319</v>
      </c>
      <c r="V14" s="60">
        <v>839</v>
      </c>
      <c r="W14" s="60">
        <v>850</v>
      </c>
      <c r="X14" s="60">
        <v>0</v>
      </c>
      <c r="Y14" s="60">
        <v>578</v>
      </c>
      <c r="Z14" s="60">
        <v>1366</v>
      </c>
      <c r="AA14" s="60">
        <v>1414</v>
      </c>
      <c r="AB14" s="60">
        <v>4</v>
      </c>
      <c r="AC14" s="60">
        <v>583</v>
      </c>
      <c r="AD14" s="60">
        <v>729</v>
      </c>
      <c r="AE14" s="60">
        <v>626</v>
      </c>
      <c r="AF14" s="60">
        <v>20</v>
      </c>
      <c r="AG14" s="60">
        <v>45</v>
      </c>
      <c r="AH14" s="60">
        <v>985</v>
      </c>
      <c r="AI14" s="60">
        <v>881</v>
      </c>
      <c r="AJ14" s="60">
        <v>25</v>
      </c>
      <c r="AK14" s="60">
        <v>20</v>
      </c>
      <c r="AL14" s="60">
        <v>1180</v>
      </c>
      <c r="AM14" s="60">
        <v>1063</v>
      </c>
      <c r="AN14" s="60">
        <v>77</v>
      </c>
      <c r="AO14" s="60">
        <v>42</v>
      </c>
      <c r="AP14" s="60">
        <v>1390</v>
      </c>
      <c r="AQ14" s="60">
        <v>1203</v>
      </c>
      <c r="AR14" s="60">
        <v>85</v>
      </c>
      <c r="AS14" s="60">
        <v>27</v>
      </c>
      <c r="AT14" s="60">
        <v>1522</v>
      </c>
      <c r="AU14" s="60">
        <v>1325</v>
      </c>
      <c r="AV14" s="60">
        <v>0</v>
      </c>
      <c r="AW14" s="60">
        <v>6</v>
      </c>
      <c r="AX14" s="60">
        <v>1595</v>
      </c>
      <c r="AY14" s="60">
        <v>1375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60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211</v>
      </c>
      <c r="BZ14" s="60">
        <v>155</v>
      </c>
      <c r="CA14" s="60">
        <v>113</v>
      </c>
      <c r="CB14" s="60">
        <v>4</v>
      </c>
      <c r="CC14" s="60">
        <v>4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225</v>
      </c>
      <c r="CJ14" s="60">
        <v>0</v>
      </c>
      <c r="CK14" s="60">
        <v>8</v>
      </c>
      <c r="CL14" s="60">
        <v>55</v>
      </c>
      <c r="CM14" s="60">
        <v>49</v>
      </c>
      <c r="CN14" s="60">
        <v>0</v>
      </c>
      <c r="CO14" s="60">
        <v>5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342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16</v>
      </c>
      <c r="DJ14" s="60">
        <v>21</v>
      </c>
      <c r="DK14" s="60">
        <v>22</v>
      </c>
      <c r="DL14" s="60">
        <v>1</v>
      </c>
      <c r="DM14" s="60">
        <v>4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1744</v>
      </c>
      <c r="EE14" s="60">
        <v>1525</v>
      </c>
      <c r="EF14" s="60">
        <v>0</v>
      </c>
      <c r="EG14" s="60">
        <v>2</v>
      </c>
      <c r="EH14" s="60">
        <v>2197</v>
      </c>
      <c r="EI14" s="60">
        <v>1765</v>
      </c>
      <c r="EJ14" s="60">
        <v>0</v>
      </c>
      <c r="EK14" s="60">
        <v>10</v>
      </c>
      <c r="EL14" s="60">
        <v>1044</v>
      </c>
      <c r="EM14" s="60">
        <v>828</v>
      </c>
      <c r="EN14" s="60">
        <v>0</v>
      </c>
      <c r="EO14" s="60">
        <v>2</v>
      </c>
      <c r="EP14" s="60">
        <v>1446</v>
      </c>
      <c r="EQ14" s="60">
        <v>1113</v>
      </c>
      <c r="ER14" s="60">
        <v>0</v>
      </c>
      <c r="ES14" s="60">
        <v>0</v>
      </c>
      <c r="ET14" s="60">
        <v>1504</v>
      </c>
      <c r="EU14" s="60">
        <v>1078</v>
      </c>
      <c r="EV14" s="60">
        <v>0</v>
      </c>
      <c r="EW14" s="60">
        <v>0</v>
      </c>
      <c r="EX14" s="60">
        <v>0</v>
      </c>
      <c r="EY14" s="60">
        <v>0</v>
      </c>
      <c r="EZ14" s="60">
        <v>0</v>
      </c>
      <c r="FA14" s="60">
        <v>0</v>
      </c>
      <c r="FB14" s="60">
        <v>0</v>
      </c>
      <c r="FC14" s="60">
        <v>0</v>
      </c>
      <c r="FD14" s="60">
        <v>0</v>
      </c>
      <c r="FE14" s="60">
        <v>0</v>
      </c>
      <c r="FF14" s="23">
        <f t="shared" si="8"/>
        <v>0.72399842115650281</v>
      </c>
      <c r="FG14" s="24">
        <f t="shared" si="0"/>
        <v>0.6263403723439247</v>
      </c>
      <c r="FH14" s="41">
        <f t="shared" si="9"/>
        <v>7.3580685481218336E-2</v>
      </c>
      <c r="FI14" s="21">
        <f t="shared" si="1"/>
        <v>0.96630212501111412</v>
      </c>
      <c r="FJ14" s="22">
        <f t="shared" si="2"/>
        <v>0.90771463119709794</v>
      </c>
      <c r="FK14" s="21">
        <f t="shared" si="10"/>
        <v>1</v>
      </c>
      <c r="FL14" s="21">
        <f t="shared" si="4"/>
        <v>0.53503946424300408</v>
      </c>
      <c r="FM14" s="5"/>
      <c r="FN14" s="5"/>
      <c r="FO14" s="5"/>
      <c r="FP14" s="5"/>
      <c r="FQ14" s="5"/>
      <c r="FR14" s="5"/>
      <c r="FS14" s="5"/>
      <c r="FT14" s="5"/>
    </row>
    <row r="15" spans="1:176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5"/>
        <v>25778</v>
      </c>
      <c r="K15" s="49">
        <f t="shared" si="6"/>
        <v>21344</v>
      </c>
      <c r="L15" s="44">
        <v>357</v>
      </c>
      <c r="M15" s="50">
        <f t="shared" si="11"/>
        <v>2836</v>
      </c>
      <c r="N15" s="60">
        <v>837</v>
      </c>
      <c r="O15" s="60">
        <v>731</v>
      </c>
      <c r="P15" s="60">
        <v>4</v>
      </c>
      <c r="Q15" s="60">
        <v>440</v>
      </c>
      <c r="R15" s="60">
        <v>668</v>
      </c>
      <c r="S15" s="60">
        <v>669</v>
      </c>
      <c r="T15" s="60">
        <v>0</v>
      </c>
      <c r="U15" s="60">
        <v>482</v>
      </c>
      <c r="V15" s="60">
        <v>1200</v>
      </c>
      <c r="W15" s="60">
        <v>1121</v>
      </c>
      <c r="X15" s="60">
        <v>0</v>
      </c>
      <c r="Y15" s="60">
        <v>866</v>
      </c>
      <c r="Z15" s="60">
        <v>2134</v>
      </c>
      <c r="AA15" s="60">
        <v>1722</v>
      </c>
      <c r="AB15" s="60">
        <v>0</v>
      </c>
      <c r="AC15" s="60">
        <v>952</v>
      </c>
      <c r="AD15" s="60">
        <v>883</v>
      </c>
      <c r="AE15" s="60">
        <v>740</v>
      </c>
      <c r="AF15" s="60">
        <v>12</v>
      </c>
      <c r="AG15" s="60">
        <v>216</v>
      </c>
      <c r="AH15" s="60">
        <v>1057</v>
      </c>
      <c r="AI15" s="60">
        <v>904</v>
      </c>
      <c r="AJ15" s="60">
        <v>6</v>
      </c>
      <c r="AK15" s="60">
        <v>175</v>
      </c>
      <c r="AL15" s="60">
        <v>1260</v>
      </c>
      <c r="AM15" s="60">
        <v>1147</v>
      </c>
      <c r="AN15" s="60">
        <v>33</v>
      </c>
      <c r="AO15" s="60">
        <v>171</v>
      </c>
      <c r="AP15" s="60">
        <v>1693</v>
      </c>
      <c r="AQ15" s="60">
        <v>1428</v>
      </c>
      <c r="AR15" s="60">
        <v>32</v>
      </c>
      <c r="AS15" s="60">
        <v>191</v>
      </c>
      <c r="AT15" s="60">
        <v>1851</v>
      </c>
      <c r="AU15" s="60">
        <v>1641</v>
      </c>
      <c r="AV15" s="60">
        <v>30</v>
      </c>
      <c r="AW15" s="60">
        <v>164</v>
      </c>
      <c r="AX15" s="60">
        <v>1970</v>
      </c>
      <c r="AY15" s="60">
        <v>1736</v>
      </c>
      <c r="AZ15" s="60">
        <v>232</v>
      </c>
      <c r="BA15" s="60">
        <v>100</v>
      </c>
      <c r="BB15" s="60">
        <v>523</v>
      </c>
      <c r="BC15" s="60">
        <v>390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96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1726</v>
      </c>
      <c r="EF15" s="60">
        <v>0</v>
      </c>
      <c r="EG15" s="60">
        <v>71</v>
      </c>
      <c r="EH15" s="60">
        <v>2077</v>
      </c>
      <c r="EI15" s="60">
        <v>2080</v>
      </c>
      <c r="EJ15" s="60">
        <v>0</v>
      </c>
      <c r="EK15" s="60">
        <v>46</v>
      </c>
      <c r="EL15" s="60">
        <v>926</v>
      </c>
      <c r="EM15" s="60">
        <v>911</v>
      </c>
      <c r="EN15" s="60">
        <v>0</v>
      </c>
      <c r="EO15" s="60">
        <v>9</v>
      </c>
      <c r="EP15" s="60">
        <v>1569</v>
      </c>
      <c r="EQ15" s="60">
        <v>1085</v>
      </c>
      <c r="ER15" s="60">
        <v>0</v>
      </c>
      <c r="ES15" s="60">
        <v>0</v>
      </c>
      <c r="ET15" s="60">
        <v>1648</v>
      </c>
      <c r="EU15" s="60">
        <v>1065</v>
      </c>
      <c r="EV15" s="60">
        <v>0</v>
      </c>
      <c r="EW15" s="60">
        <v>0</v>
      </c>
      <c r="EX15" s="60">
        <v>0</v>
      </c>
      <c r="EY15" s="60">
        <v>0</v>
      </c>
      <c r="EZ15" s="60">
        <v>0</v>
      </c>
      <c r="FA15" s="60">
        <v>0</v>
      </c>
      <c r="FB15" s="60">
        <v>0</v>
      </c>
      <c r="FC15" s="60">
        <v>0</v>
      </c>
      <c r="FD15" s="60">
        <v>0</v>
      </c>
      <c r="FE15" s="60">
        <v>0</v>
      </c>
      <c r="FF15" s="23">
        <f t="shared" si="8"/>
        <v>0.75722895057078288</v>
      </c>
      <c r="FG15" s="24">
        <f t="shared" si="0"/>
        <v>0.62875934403430489</v>
      </c>
      <c r="FH15" s="41">
        <f t="shared" si="9"/>
        <v>8.2169554383728347E-2</v>
      </c>
      <c r="FI15" s="21">
        <f t="shared" si="1"/>
        <v>0.93912346533571356</v>
      </c>
      <c r="FJ15" s="22">
        <f t="shared" si="2"/>
        <v>0.8864891805457491</v>
      </c>
      <c r="FK15" s="21">
        <f t="shared" si="10"/>
        <v>1.1333333333333333</v>
      </c>
      <c r="FL15" s="21">
        <f t="shared" si="4"/>
        <v>0.78429203539823011</v>
      </c>
      <c r="FM15" s="5"/>
      <c r="FN15" s="5"/>
      <c r="FO15" s="5"/>
      <c r="FP15" s="5"/>
      <c r="FQ15" s="5"/>
      <c r="FR15" s="5"/>
      <c r="FS15" s="5"/>
      <c r="FT15" s="5"/>
    </row>
    <row r="16" spans="1:176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3151</v>
      </c>
      <c r="J16" s="44">
        <f t="shared" si="5"/>
        <v>16333</v>
      </c>
      <c r="K16" s="49">
        <f t="shared" si="6"/>
        <v>13847</v>
      </c>
      <c r="L16" s="44">
        <v>194</v>
      </c>
      <c r="M16" s="50">
        <f t="shared" si="11"/>
        <v>2281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986</v>
      </c>
      <c r="W16" s="60">
        <v>1023</v>
      </c>
      <c r="X16" s="60">
        <v>0</v>
      </c>
      <c r="Y16" s="60">
        <v>717</v>
      </c>
      <c r="Z16" s="60">
        <v>1803</v>
      </c>
      <c r="AA16" s="60">
        <v>1581</v>
      </c>
      <c r="AB16" s="60">
        <v>0</v>
      </c>
      <c r="AC16" s="60">
        <v>944</v>
      </c>
      <c r="AD16" s="60">
        <v>572</v>
      </c>
      <c r="AE16" s="60">
        <v>904</v>
      </c>
      <c r="AF16" s="60">
        <v>7</v>
      </c>
      <c r="AG16" s="60">
        <v>239</v>
      </c>
      <c r="AH16" s="60">
        <v>724</v>
      </c>
      <c r="AI16" s="60">
        <v>975</v>
      </c>
      <c r="AJ16" s="60">
        <v>20</v>
      </c>
      <c r="AK16" s="60">
        <v>199</v>
      </c>
      <c r="AL16" s="60">
        <v>878</v>
      </c>
      <c r="AM16" s="60">
        <v>1071</v>
      </c>
      <c r="AN16" s="60">
        <v>50</v>
      </c>
      <c r="AO16" s="60">
        <v>197</v>
      </c>
      <c r="AP16" s="60">
        <v>965</v>
      </c>
      <c r="AQ16" s="60">
        <v>936</v>
      </c>
      <c r="AR16" s="60">
        <v>57</v>
      </c>
      <c r="AS16" s="60">
        <v>155</v>
      </c>
      <c r="AT16" s="60">
        <v>1030</v>
      </c>
      <c r="AU16" s="60">
        <v>1048</v>
      </c>
      <c r="AV16" s="60">
        <v>58</v>
      </c>
      <c r="AW16" s="60">
        <v>124</v>
      </c>
      <c r="AX16" s="60">
        <v>1139</v>
      </c>
      <c r="AY16" s="60">
        <v>1067</v>
      </c>
      <c r="AZ16" s="60">
        <v>0</v>
      </c>
      <c r="BA16" s="60">
        <v>111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1230</v>
      </c>
      <c r="EE16" s="60">
        <v>1065</v>
      </c>
      <c r="EF16" s="60">
        <v>0</v>
      </c>
      <c r="EG16" s="60">
        <v>66</v>
      </c>
      <c r="EH16" s="60">
        <v>1276</v>
      </c>
      <c r="EI16" s="60">
        <v>1134</v>
      </c>
      <c r="EJ16" s="60">
        <v>0</v>
      </c>
      <c r="EK16" s="60">
        <v>28</v>
      </c>
      <c r="EL16" s="60">
        <v>612</v>
      </c>
      <c r="EM16" s="60">
        <v>475</v>
      </c>
      <c r="EN16" s="60">
        <v>0</v>
      </c>
      <c r="EO16" s="60">
        <v>10</v>
      </c>
      <c r="EP16" s="60">
        <v>922</v>
      </c>
      <c r="EQ16" s="60">
        <v>660</v>
      </c>
      <c r="ER16" s="60">
        <v>0</v>
      </c>
      <c r="ES16" s="60">
        <v>0</v>
      </c>
      <c r="ET16" s="60">
        <v>893</v>
      </c>
      <c r="EU16" s="60">
        <v>587</v>
      </c>
      <c r="EV16" s="60">
        <v>0</v>
      </c>
      <c r="EW16" s="60">
        <v>0</v>
      </c>
      <c r="EX16" s="60">
        <v>0</v>
      </c>
      <c r="EY16" s="60">
        <v>0</v>
      </c>
      <c r="EZ16" s="60">
        <v>0</v>
      </c>
      <c r="FA16" s="60">
        <v>0</v>
      </c>
      <c r="FB16" s="60">
        <v>0</v>
      </c>
      <c r="FC16" s="60">
        <v>0</v>
      </c>
      <c r="FD16" s="60">
        <v>0</v>
      </c>
      <c r="FE16" s="60">
        <v>0</v>
      </c>
      <c r="FF16" s="23">
        <f t="shared" si="8"/>
        <v>0.74315391879131254</v>
      </c>
      <c r="FG16" s="24">
        <f t="shared" si="0"/>
        <v>0.63136831692072481</v>
      </c>
      <c r="FH16" s="41">
        <f t="shared" si="9"/>
        <v>0.10256756149107424</v>
      </c>
      <c r="FI16" s="21">
        <f t="shared" si="1"/>
        <v>0.97726233817942476</v>
      </c>
      <c r="FJ16" s="22">
        <f t="shared" si="2"/>
        <v>0.8898528372212583</v>
      </c>
      <c r="FK16" s="21">
        <f t="shared" si="10"/>
        <v>0.99487179487179489</v>
      </c>
      <c r="FL16" s="21">
        <f t="shared" si="4"/>
        <v>0.72389717549984134</v>
      </c>
      <c r="FM16" s="5"/>
      <c r="FN16" s="5"/>
      <c r="FO16" s="5"/>
      <c r="FP16" s="5"/>
      <c r="FQ16" s="5"/>
      <c r="FR16" s="5"/>
      <c r="FS16" s="5"/>
      <c r="FT16" s="5"/>
    </row>
    <row r="17" spans="1:176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11978</v>
      </c>
      <c r="G17" s="44">
        <v>10321</v>
      </c>
      <c r="H17" s="45">
        <v>155</v>
      </c>
      <c r="I17" s="45">
        <v>1106</v>
      </c>
      <c r="J17" s="44">
        <f t="shared" si="5"/>
        <v>10651</v>
      </c>
      <c r="K17" s="49">
        <f t="shared" si="6"/>
        <v>8802</v>
      </c>
      <c r="L17" s="44">
        <v>155</v>
      </c>
      <c r="M17" s="50">
        <f t="shared" si="11"/>
        <v>872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247</v>
      </c>
      <c r="Z17" s="60">
        <v>802</v>
      </c>
      <c r="AA17" s="60">
        <v>710</v>
      </c>
      <c r="AB17" s="60">
        <v>0</v>
      </c>
      <c r="AC17" s="60">
        <v>341</v>
      </c>
      <c r="AD17" s="60">
        <v>382</v>
      </c>
      <c r="AE17" s="60">
        <v>467</v>
      </c>
      <c r="AF17" s="60">
        <v>2</v>
      </c>
      <c r="AG17" s="60">
        <v>138</v>
      </c>
      <c r="AH17" s="60">
        <v>476</v>
      </c>
      <c r="AI17" s="60">
        <v>482</v>
      </c>
      <c r="AJ17" s="60">
        <v>8</v>
      </c>
      <c r="AK17" s="60">
        <v>100</v>
      </c>
      <c r="AL17" s="60">
        <v>596</v>
      </c>
      <c r="AM17" s="60">
        <v>649</v>
      </c>
      <c r="AN17" s="60">
        <v>12</v>
      </c>
      <c r="AO17" s="60">
        <v>121</v>
      </c>
      <c r="AP17" s="60">
        <v>685</v>
      </c>
      <c r="AQ17" s="60">
        <v>805</v>
      </c>
      <c r="AR17" s="60">
        <v>65</v>
      </c>
      <c r="AS17" s="60">
        <v>94</v>
      </c>
      <c r="AT17" s="60">
        <v>830</v>
      </c>
      <c r="AU17" s="60">
        <v>789</v>
      </c>
      <c r="AV17" s="60">
        <v>68</v>
      </c>
      <c r="AW17" s="60">
        <v>89</v>
      </c>
      <c r="AX17" s="60">
        <v>850</v>
      </c>
      <c r="AY17" s="60">
        <v>763</v>
      </c>
      <c r="AZ17" s="60">
        <v>0</v>
      </c>
      <c r="BA17" s="60">
        <v>76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853</v>
      </c>
      <c r="EJ17" s="60">
        <v>0</v>
      </c>
      <c r="EK17" s="60">
        <v>15</v>
      </c>
      <c r="EL17" s="60">
        <v>610</v>
      </c>
      <c r="EM17" s="60">
        <v>416</v>
      </c>
      <c r="EN17" s="60">
        <v>0</v>
      </c>
      <c r="EO17" s="60">
        <v>5</v>
      </c>
      <c r="EP17" s="60">
        <v>786</v>
      </c>
      <c r="EQ17" s="60">
        <v>557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0</v>
      </c>
      <c r="EX17" s="60">
        <v>0</v>
      </c>
      <c r="EY17" s="60">
        <v>0</v>
      </c>
      <c r="EZ17" s="60">
        <v>0</v>
      </c>
      <c r="FA17" s="60">
        <v>0</v>
      </c>
      <c r="FB17" s="60">
        <v>0</v>
      </c>
      <c r="FC17" s="60">
        <v>0</v>
      </c>
      <c r="FD17" s="60">
        <v>0</v>
      </c>
      <c r="FE17" s="60">
        <v>0</v>
      </c>
      <c r="FF17" s="23">
        <f t="shared" si="8"/>
        <v>0.63801145421267047</v>
      </c>
      <c r="FG17" s="24">
        <f t="shared" si="0"/>
        <v>0.52884217984294735</v>
      </c>
      <c r="FH17" s="41">
        <f t="shared" si="9"/>
        <v>5.1484914683828306E-2</v>
      </c>
      <c r="FI17" s="21">
        <f t="shared" si="1"/>
        <v>0.88921355819001502</v>
      </c>
      <c r="FJ17" s="22">
        <f t="shared" si="2"/>
        <v>0.85282433872686758</v>
      </c>
      <c r="FK17" s="21">
        <f t="shared" si="10"/>
        <v>1</v>
      </c>
      <c r="FL17" s="21">
        <f t="shared" si="4"/>
        <v>0.78842676311030746</v>
      </c>
      <c r="FM17" s="5"/>
      <c r="FN17" s="5"/>
      <c r="FO17" s="5"/>
      <c r="FP17" s="5"/>
      <c r="FQ17" s="5"/>
      <c r="FR17" s="5"/>
      <c r="FS17" s="5"/>
      <c r="FT17" s="5"/>
    </row>
    <row r="18" spans="1:176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5"/>
        <v>4344</v>
      </c>
      <c r="K18" s="49">
        <f t="shared" si="6"/>
        <v>3949</v>
      </c>
      <c r="L18" s="44">
        <v>60</v>
      </c>
      <c r="M18" s="50">
        <f t="shared" si="11"/>
        <v>871</v>
      </c>
      <c r="N18" s="60">
        <v>169</v>
      </c>
      <c r="O18" s="60">
        <v>165</v>
      </c>
      <c r="P18" s="60">
        <v>3</v>
      </c>
      <c r="Q18" s="60">
        <v>123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268</v>
      </c>
      <c r="Z18" s="60">
        <v>383</v>
      </c>
      <c r="AA18" s="60">
        <v>393</v>
      </c>
      <c r="AB18" s="60">
        <v>0</v>
      </c>
      <c r="AC18" s="60">
        <v>232</v>
      </c>
      <c r="AD18" s="60">
        <v>199</v>
      </c>
      <c r="AE18" s="60">
        <v>183</v>
      </c>
      <c r="AF18" s="60">
        <v>1</v>
      </c>
      <c r="AG18" s="60">
        <v>14</v>
      </c>
      <c r="AH18" s="60">
        <v>235</v>
      </c>
      <c r="AI18" s="60">
        <v>211</v>
      </c>
      <c r="AJ18" s="60">
        <v>6</v>
      </c>
      <c r="AK18" s="60">
        <v>13</v>
      </c>
      <c r="AL18" s="60">
        <v>280</v>
      </c>
      <c r="AM18" s="60">
        <v>260</v>
      </c>
      <c r="AN18" s="60">
        <v>10</v>
      </c>
      <c r="AO18" s="60">
        <v>17</v>
      </c>
      <c r="AP18" s="60">
        <v>243</v>
      </c>
      <c r="AQ18" s="60">
        <v>229</v>
      </c>
      <c r="AR18" s="60">
        <v>17</v>
      </c>
      <c r="AS18" s="60">
        <v>15</v>
      </c>
      <c r="AT18" s="60">
        <v>273</v>
      </c>
      <c r="AU18" s="60">
        <v>228</v>
      </c>
      <c r="AV18" s="60">
        <v>21</v>
      </c>
      <c r="AW18" s="60">
        <v>17</v>
      </c>
      <c r="AX18" s="60">
        <v>274</v>
      </c>
      <c r="AY18" s="60">
        <v>243</v>
      </c>
      <c r="AZ18" s="60">
        <v>0</v>
      </c>
      <c r="BA18" s="60">
        <v>9</v>
      </c>
      <c r="BB18" s="60">
        <v>130</v>
      </c>
      <c r="BC18" s="60">
        <v>125</v>
      </c>
      <c r="BD18" s="60">
        <v>0</v>
      </c>
      <c r="BE18" s="60">
        <v>23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124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2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252</v>
      </c>
      <c r="EF18" s="60">
        <v>0</v>
      </c>
      <c r="EG18" s="60">
        <v>5</v>
      </c>
      <c r="EH18" s="60">
        <v>322</v>
      </c>
      <c r="EI18" s="60">
        <v>284</v>
      </c>
      <c r="EJ18" s="60">
        <v>0</v>
      </c>
      <c r="EK18" s="60">
        <v>1</v>
      </c>
      <c r="EL18" s="60">
        <v>133</v>
      </c>
      <c r="EM18" s="60">
        <v>119</v>
      </c>
      <c r="EN18" s="60">
        <v>0</v>
      </c>
      <c r="EO18" s="60">
        <v>0</v>
      </c>
      <c r="EP18" s="60">
        <v>260</v>
      </c>
      <c r="EQ18" s="60">
        <v>193</v>
      </c>
      <c r="ER18" s="60">
        <v>0</v>
      </c>
      <c r="ES18" s="60">
        <v>0</v>
      </c>
      <c r="ET18" s="60">
        <v>244</v>
      </c>
      <c r="EU18" s="60">
        <v>192</v>
      </c>
      <c r="EV18" s="60">
        <v>0</v>
      </c>
      <c r="EW18" s="60">
        <v>0</v>
      </c>
      <c r="EX18" s="60">
        <v>0</v>
      </c>
      <c r="EY18" s="60">
        <v>0</v>
      </c>
      <c r="EZ18" s="60">
        <v>0</v>
      </c>
      <c r="FA18" s="60">
        <v>0</v>
      </c>
      <c r="FB18" s="60">
        <v>0</v>
      </c>
      <c r="FC18" s="60">
        <v>0</v>
      </c>
      <c r="FD18" s="60">
        <v>0</v>
      </c>
      <c r="FE18" s="60">
        <v>0</v>
      </c>
      <c r="FF18" s="23">
        <f t="shared" si="8"/>
        <v>0.74479959411466257</v>
      </c>
      <c r="FG18" s="24">
        <f t="shared" si="0"/>
        <v>0.6779976323355319</v>
      </c>
      <c r="FH18" s="41">
        <f t="shared" si="9"/>
        <v>0.14730255369524775</v>
      </c>
      <c r="FI18" s="21">
        <f t="shared" si="1"/>
        <v>0.95304958315050459</v>
      </c>
      <c r="FJ18" s="22">
        <f t="shared" si="2"/>
        <v>0.94001428231373485</v>
      </c>
      <c r="FK18" s="21">
        <f t="shared" si="10"/>
        <v>1</v>
      </c>
      <c r="FL18" s="21">
        <f t="shared" si="4"/>
        <v>1.255043227665706</v>
      </c>
      <c r="FM18" s="5"/>
      <c r="FN18" s="5"/>
      <c r="FO18" s="5"/>
      <c r="FP18" s="5"/>
      <c r="FQ18" s="5"/>
      <c r="FR18" s="5"/>
      <c r="FS18" s="5"/>
      <c r="FT18" s="5"/>
    </row>
    <row r="19" spans="1:176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59">
        <v>1795</v>
      </c>
      <c r="J19" s="44">
        <f t="shared" si="5"/>
        <v>13087</v>
      </c>
      <c r="K19" s="49">
        <f t="shared" si="6"/>
        <v>11279</v>
      </c>
      <c r="L19" s="44">
        <v>165</v>
      </c>
      <c r="M19" s="50">
        <f t="shared" si="11"/>
        <v>1279</v>
      </c>
      <c r="N19" s="60">
        <v>382</v>
      </c>
      <c r="O19" s="60">
        <v>367</v>
      </c>
      <c r="P19" s="60">
        <v>0</v>
      </c>
      <c r="Q19" s="60">
        <v>197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415</v>
      </c>
      <c r="Z19" s="60">
        <v>965</v>
      </c>
      <c r="AA19" s="60">
        <v>963</v>
      </c>
      <c r="AB19" s="60">
        <v>1</v>
      </c>
      <c r="AC19" s="60">
        <v>503</v>
      </c>
      <c r="AD19" s="60">
        <v>488</v>
      </c>
      <c r="AE19" s="60">
        <v>526</v>
      </c>
      <c r="AF19" s="60">
        <v>15</v>
      </c>
      <c r="AG19" s="60">
        <v>70</v>
      </c>
      <c r="AH19" s="60">
        <v>590</v>
      </c>
      <c r="AI19" s="60">
        <v>546</v>
      </c>
      <c r="AJ19" s="60">
        <v>12</v>
      </c>
      <c r="AK19" s="60">
        <v>58</v>
      </c>
      <c r="AL19" s="60">
        <v>693</v>
      </c>
      <c r="AM19" s="60">
        <v>637</v>
      </c>
      <c r="AN19" s="60">
        <v>15</v>
      </c>
      <c r="AO19" s="60">
        <v>42</v>
      </c>
      <c r="AP19" s="60">
        <v>843</v>
      </c>
      <c r="AQ19" s="60">
        <v>1668</v>
      </c>
      <c r="AR19" s="60">
        <v>21</v>
      </c>
      <c r="AS19" s="60">
        <v>46</v>
      </c>
      <c r="AT19" s="60">
        <v>936</v>
      </c>
      <c r="AU19" s="60">
        <v>790</v>
      </c>
      <c r="AV19" s="60">
        <v>98</v>
      </c>
      <c r="AW19" s="60">
        <v>35</v>
      </c>
      <c r="AX19" s="60">
        <v>1070</v>
      </c>
      <c r="AY19" s="60">
        <v>725</v>
      </c>
      <c r="AZ19" s="60">
        <v>3</v>
      </c>
      <c r="BA19" s="60">
        <v>23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33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1071</v>
      </c>
      <c r="EE19" s="60">
        <v>662</v>
      </c>
      <c r="EF19" s="60">
        <v>0</v>
      </c>
      <c r="EG19" s="60">
        <v>16</v>
      </c>
      <c r="EH19" s="60">
        <v>1366</v>
      </c>
      <c r="EI19" s="60">
        <v>879</v>
      </c>
      <c r="EJ19" s="60">
        <v>0</v>
      </c>
      <c r="EK19" s="60">
        <v>22</v>
      </c>
      <c r="EL19" s="60">
        <v>576</v>
      </c>
      <c r="EM19" s="60">
        <v>423</v>
      </c>
      <c r="EN19" s="60">
        <v>0</v>
      </c>
      <c r="EO19" s="60">
        <v>5</v>
      </c>
      <c r="EP19" s="60">
        <v>935</v>
      </c>
      <c r="EQ19" s="60">
        <v>703</v>
      </c>
      <c r="ER19" s="60">
        <v>0</v>
      </c>
      <c r="ES19" s="60">
        <v>0</v>
      </c>
      <c r="ET19" s="60">
        <v>859</v>
      </c>
      <c r="EU19" s="60">
        <v>498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23">
        <f t="shared" si="8"/>
        <v>0.73503799434244832</v>
      </c>
      <c r="FG19" s="24">
        <f t="shared" si="0"/>
        <v>0.634755116756337</v>
      </c>
      <c r="FH19" s="41">
        <f t="shared" si="9"/>
        <v>7.0941261301236902E-2</v>
      </c>
      <c r="FI19" s="21">
        <f t="shared" si="1"/>
        <v>0.9666149641775611</v>
      </c>
      <c r="FJ19" s="22">
        <f t="shared" si="2"/>
        <v>0.87468010856921286</v>
      </c>
      <c r="FK19" s="21">
        <f t="shared" si="10"/>
        <v>1</v>
      </c>
      <c r="FL19" s="21">
        <f t="shared" si="4"/>
        <v>0.71253481894150417</v>
      </c>
      <c r="FM19" s="5"/>
      <c r="FN19" s="5"/>
      <c r="FO19" s="5"/>
      <c r="FP19" s="5"/>
      <c r="FQ19" s="5"/>
      <c r="FR19" s="5"/>
      <c r="FS19" s="5"/>
      <c r="FT19" s="5"/>
    </row>
    <row r="20" spans="1:176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3305</v>
      </c>
      <c r="G20" s="58">
        <v>3052</v>
      </c>
      <c r="H20" s="58">
        <v>45</v>
      </c>
      <c r="I20" s="58">
        <v>673</v>
      </c>
      <c r="J20" s="44">
        <f t="shared" si="5"/>
        <v>3202</v>
      </c>
      <c r="K20" s="49">
        <f t="shared" si="6"/>
        <v>2986</v>
      </c>
      <c r="L20" s="44">
        <v>45</v>
      </c>
      <c r="M20" s="50">
        <f t="shared" si="11"/>
        <v>487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193</v>
      </c>
      <c r="Z20" s="60">
        <v>254</v>
      </c>
      <c r="AA20" s="60">
        <v>251</v>
      </c>
      <c r="AB20" s="60">
        <v>0</v>
      </c>
      <c r="AC20" s="60">
        <v>132</v>
      </c>
      <c r="AD20" s="60">
        <v>142</v>
      </c>
      <c r="AE20" s="60">
        <v>142</v>
      </c>
      <c r="AF20" s="60">
        <v>0</v>
      </c>
      <c r="AG20" s="60">
        <v>13</v>
      </c>
      <c r="AH20" s="60">
        <v>186</v>
      </c>
      <c r="AI20" s="60">
        <v>184</v>
      </c>
      <c r="AJ20" s="60">
        <v>0</v>
      </c>
      <c r="AK20" s="60">
        <v>10</v>
      </c>
      <c r="AL20" s="60">
        <v>194</v>
      </c>
      <c r="AM20" s="60">
        <v>181</v>
      </c>
      <c r="AN20" s="60">
        <v>4</v>
      </c>
      <c r="AO20" s="60">
        <v>9</v>
      </c>
      <c r="AP20" s="60">
        <v>199</v>
      </c>
      <c r="AQ20" s="60">
        <v>186</v>
      </c>
      <c r="AR20" s="60">
        <v>14</v>
      </c>
      <c r="AS20" s="60">
        <v>13</v>
      </c>
      <c r="AT20" s="60">
        <v>171</v>
      </c>
      <c r="AU20" s="60">
        <v>165</v>
      </c>
      <c r="AV20" s="60">
        <v>26</v>
      </c>
      <c r="AW20" s="60">
        <v>16</v>
      </c>
      <c r="AX20" s="60">
        <v>228</v>
      </c>
      <c r="AY20" s="60">
        <v>217</v>
      </c>
      <c r="AZ20" s="60">
        <v>0</v>
      </c>
      <c r="BA20" s="60">
        <v>5</v>
      </c>
      <c r="BB20" s="60">
        <v>70</v>
      </c>
      <c r="BC20" s="60">
        <v>70</v>
      </c>
      <c r="BD20" s="60">
        <v>0</v>
      </c>
      <c r="BE20" s="60">
        <v>31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120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24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206</v>
      </c>
      <c r="EF20" s="60">
        <v>0</v>
      </c>
      <c r="EG20" s="60">
        <v>4</v>
      </c>
      <c r="EH20" s="60">
        <v>258</v>
      </c>
      <c r="EI20" s="60">
        <v>252</v>
      </c>
      <c r="EJ20" s="60">
        <v>0</v>
      </c>
      <c r="EK20" s="60">
        <v>2</v>
      </c>
      <c r="EL20" s="60">
        <v>114</v>
      </c>
      <c r="EM20" s="60">
        <v>108</v>
      </c>
      <c r="EN20" s="60">
        <v>0</v>
      </c>
      <c r="EO20" s="60">
        <v>0</v>
      </c>
      <c r="EP20" s="60">
        <v>178</v>
      </c>
      <c r="EQ20" s="60">
        <v>156</v>
      </c>
      <c r="ER20" s="60">
        <v>0</v>
      </c>
      <c r="ES20" s="60">
        <v>1</v>
      </c>
      <c r="ET20" s="60">
        <v>154</v>
      </c>
      <c r="EU20" s="60">
        <v>106</v>
      </c>
      <c r="EV20" s="60">
        <v>0</v>
      </c>
      <c r="EW20" s="60">
        <v>0</v>
      </c>
      <c r="EX20" s="60">
        <v>0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23">
        <f t="shared" si="8"/>
        <v>0.81215607803901946</v>
      </c>
      <c r="FG20" s="24">
        <f t="shared" si="0"/>
        <v>0.75812906453226614</v>
      </c>
      <c r="FH20" s="41">
        <f t="shared" si="9"/>
        <v>0.12181090545272637</v>
      </c>
      <c r="FI20" s="21">
        <f t="shared" si="1"/>
        <v>0.96883509833585479</v>
      </c>
      <c r="FJ20" s="22">
        <f t="shared" si="2"/>
        <v>0.97837483617300136</v>
      </c>
      <c r="FK20" s="21">
        <f t="shared" si="10"/>
        <v>1</v>
      </c>
      <c r="FL20" s="21">
        <f t="shared" si="4"/>
        <v>0.72362555720653787</v>
      </c>
      <c r="FM20" s="5"/>
      <c r="FN20" s="5"/>
      <c r="FO20" s="5"/>
      <c r="FP20" s="5"/>
      <c r="FQ20" s="5"/>
      <c r="FR20" s="5"/>
      <c r="FS20" s="5"/>
      <c r="FT20" s="5"/>
    </row>
    <row r="21" spans="1:176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3800</v>
      </c>
      <c r="G21" s="58">
        <v>3624</v>
      </c>
      <c r="H21" s="58">
        <v>50</v>
      </c>
      <c r="I21" s="58">
        <v>836</v>
      </c>
      <c r="J21" s="44">
        <f t="shared" si="5"/>
        <v>3497</v>
      </c>
      <c r="K21" s="49">
        <f t="shared" si="6"/>
        <v>3324</v>
      </c>
      <c r="L21" s="44">
        <v>50</v>
      </c>
      <c r="M21" s="50">
        <f t="shared" si="11"/>
        <v>656</v>
      </c>
      <c r="N21" s="60">
        <v>175</v>
      </c>
      <c r="O21" s="60">
        <v>171</v>
      </c>
      <c r="P21" s="60">
        <v>0</v>
      </c>
      <c r="Q21" s="60">
        <v>135</v>
      </c>
      <c r="R21" s="60">
        <v>78</v>
      </c>
      <c r="S21" s="60">
        <v>72</v>
      </c>
      <c r="T21" s="60">
        <v>0</v>
      </c>
      <c r="U21" s="60">
        <v>88</v>
      </c>
      <c r="V21" s="60">
        <v>154</v>
      </c>
      <c r="W21" s="60">
        <v>156</v>
      </c>
      <c r="X21" s="60">
        <v>0</v>
      </c>
      <c r="Y21" s="60">
        <v>154</v>
      </c>
      <c r="Z21" s="60">
        <v>252</v>
      </c>
      <c r="AA21" s="60">
        <v>248</v>
      </c>
      <c r="AB21" s="60">
        <v>0</v>
      </c>
      <c r="AC21" s="60">
        <v>257</v>
      </c>
      <c r="AD21" s="60">
        <v>105</v>
      </c>
      <c r="AE21" s="60">
        <v>150</v>
      </c>
      <c r="AF21" s="60">
        <v>0</v>
      </c>
      <c r="AG21" s="60">
        <v>64</v>
      </c>
      <c r="AH21" s="60">
        <v>167</v>
      </c>
      <c r="AI21" s="60">
        <v>184</v>
      </c>
      <c r="AJ21" s="60">
        <v>1</v>
      </c>
      <c r="AK21" s="60">
        <v>88</v>
      </c>
      <c r="AL21" s="60">
        <v>193</v>
      </c>
      <c r="AM21" s="60">
        <v>217</v>
      </c>
      <c r="AN21" s="60">
        <v>3</v>
      </c>
      <c r="AO21" s="60">
        <v>85</v>
      </c>
      <c r="AP21" s="60">
        <v>224</v>
      </c>
      <c r="AQ21" s="60">
        <v>231</v>
      </c>
      <c r="AR21" s="60">
        <v>8</v>
      </c>
      <c r="AS21" s="60">
        <v>62</v>
      </c>
      <c r="AT21" s="60">
        <v>227</v>
      </c>
      <c r="AU21" s="60">
        <v>214</v>
      </c>
      <c r="AV21" s="60">
        <v>38</v>
      </c>
      <c r="AW21" s="60">
        <v>63</v>
      </c>
      <c r="AX21" s="60">
        <v>236</v>
      </c>
      <c r="AY21" s="60">
        <v>256</v>
      </c>
      <c r="AZ21" s="60">
        <v>0</v>
      </c>
      <c r="BA21" s="60">
        <v>61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22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24</v>
      </c>
      <c r="EH21" s="60">
        <v>294</v>
      </c>
      <c r="EI21" s="60">
        <v>281</v>
      </c>
      <c r="EJ21" s="60">
        <v>0</v>
      </c>
      <c r="EK21" s="60">
        <v>21</v>
      </c>
      <c r="EL21" s="60">
        <v>141</v>
      </c>
      <c r="EM21" s="60">
        <v>124</v>
      </c>
      <c r="EN21" s="60">
        <v>0</v>
      </c>
      <c r="EO21" s="60">
        <v>0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0</v>
      </c>
      <c r="EY21" s="60">
        <v>0</v>
      </c>
      <c r="EZ21" s="60">
        <v>0</v>
      </c>
      <c r="FA21" s="60">
        <v>0</v>
      </c>
      <c r="FB21" s="60">
        <v>0</v>
      </c>
      <c r="FC21" s="60">
        <v>0</v>
      </c>
      <c r="FD21" s="60">
        <v>0</v>
      </c>
      <c r="FE21" s="60">
        <v>0</v>
      </c>
      <c r="FF21" s="23">
        <f t="shared" si="8"/>
        <v>0.68015340364333654</v>
      </c>
      <c r="FG21" s="24">
        <f t="shared" si="0"/>
        <v>0.6469798657718121</v>
      </c>
      <c r="FH21" s="41">
        <f t="shared" si="9"/>
        <v>0.12579098753595397</v>
      </c>
      <c r="FI21" s="21">
        <f t="shared" si="1"/>
        <v>0.92026315789473689</v>
      </c>
      <c r="FJ21" s="22">
        <f t="shared" si="2"/>
        <v>0.91721854304635764</v>
      </c>
      <c r="FK21" s="21">
        <f t="shared" si="10"/>
        <v>1</v>
      </c>
      <c r="FL21" s="21">
        <f t="shared" si="4"/>
        <v>0.78468899521531099</v>
      </c>
      <c r="FM21" s="5"/>
      <c r="FN21" s="5"/>
      <c r="FO21" s="5"/>
      <c r="FP21" s="5"/>
      <c r="FQ21" s="5"/>
      <c r="FR21" s="5"/>
      <c r="FS21" s="5"/>
      <c r="FT21" s="5"/>
    </row>
    <row r="22" spans="1:176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53678</v>
      </c>
      <c r="G22" s="44">
        <v>48599</v>
      </c>
      <c r="H22" s="45">
        <v>2500</v>
      </c>
      <c r="I22" s="59">
        <v>9999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si="11"/>
        <v>6110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23">
        <f t="shared" si="8"/>
        <v>0.75281787336822126</v>
      </c>
      <c r="FG22" s="24">
        <f t="shared" si="0"/>
        <v>0.66914428661797687</v>
      </c>
      <c r="FH22" s="41">
        <f t="shared" si="9"/>
        <v>8.7842889182816727E-2</v>
      </c>
      <c r="FI22" s="21">
        <f t="shared" si="1"/>
        <v>0.9287417563992697</v>
      </c>
      <c r="FJ22" s="22">
        <f t="shared" si="2"/>
        <v>0.90604744953599869</v>
      </c>
      <c r="FK22" s="21">
        <f t="shared" si="10"/>
        <v>1.004</v>
      </c>
      <c r="FL22" s="21">
        <f t="shared" si="4"/>
        <v>0.61106110611061104</v>
      </c>
      <c r="FM22" s="5"/>
      <c r="FN22" s="5"/>
      <c r="FO22" s="5"/>
      <c r="FP22" s="5"/>
      <c r="FQ22" s="5"/>
      <c r="FR22" s="5"/>
      <c r="FS22" s="5"/>
      <c r="FT22" s="5"/>
    </row>
    <row r="23" spans="1:176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4228</v>
      </c>
      <c r="H23" s="45">
        <v>55</v>
      </c>
      <c r="I23" s="45">
        <v>873</v>
      </c>
      <c r="J23" s="44">
        <f t="shared" si="5"/>
        <v>4335</v>
      </c>
      <c r="K23" s="49">
        <f t="shared" si="6"/>
        <v>3744</v>
      </c>
      <c r="L23" s="44">
        <v>57</v>
      </c>
      <c r="M23" s="50">
        <f t="shared" si="11"/>
        <v>414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224</v>
      </c>
      <c r="X23" s="60">
        <v>0</v>
      </c>
      <c r="Y23" s="60">
        <v>131</v>
      </c>
      <c r="Z23" s="60">
        <v>383</v>
      </c>
      <c r="AA23" s="60">
        <v>415</v>
      </c>
      <c r="AB23" s="60">
        <v>0</v>
      </c>
      <c r="AC23" s="60">
        <v>158</v>
      </c>
      <c r="AD23" s="60">
        <v>171</v>
      </c>
      <c r="AE23" s="60">
        <v>196</v>
      </c>
      <c r="AF23" s="60">
        <v>1</v>
      </c>
      <c r="AG23" s="60">
        <v>30</v>
      </c>
      <c r="AH23" s="60">
        <v>213</v>
      </c>
      <c r="AI23" s="60">
        <v>213</v>
      </c>
      <c r="AJ23" s="60">
        <v>3</v>
      </c>
      <c r="AK23" s="60">
        <v>30</v>
      </c>
      <c r="AL23" s="60">
        <v>263</v>
      </c>
      <c r="AM23" s="60">
        <v>241</v>
      </c>
      <c r="AN23" s="60">
        <v>5</v>
      </c>
      <c r="AO23" s="60">
        <v>18</v>
      </c>
      <c r="AP23" s="60">
        <v>271</v>
      </c>
      <c r="AQ23" s="60">
        <v>246</v>
      </c>
      <c r="AR23" s="60">
        <v>40</v>
      </c>
      <c r="AS23" s="60">
        <v>22</v>
      </c>
      <c r="AT23" s="60">
        <v>350</v>
      </c>
      <c r="AU23" s="60">
        <v>304</v>
      </c>
      <c r="AV23" s="60">
        <v>2</v>
      </c>
      <c r="AW23" s="60">
        <v>19</v>
      </c>
      <c r="AX23" s="60">
        <v>337</v>
      </c>
      <c r="AY23" s="60">
        <v>286</v>
      </c>
      <c r="AZ23" s="60">
        <v>0</v>
      </c>
      <c r="BA23" s="60">
        <v>14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324</v>
      </c>
      <c r="EF23" s="60">
        <v>0</v>
      </c>
      <c r="EG23" s="60">
        <v>8</v>
      </c>
      <c r="EH23" s="60">
        <v>428</v>
      </c>
      <c r="EI23" s="60">
        <v>358</v>
      </c>
      <c r="EJ23" s="60">
        <v>0</v>
      </c>
      <c r="EK23" s="60">
        <v>6</v>
      </c>
      <c r="EL23" s="60">
        <v>166</v>
      </c>
      <c r="EM23" s="60">
        <v>141</v>
      </c>
      <c r="EN23" s="60">
        <v>0</v>
      </c>
      <c r="EO23" s="60">
        <v>1</v>
      </c>
      <c r="EP23" s="60">
        <v>259</v>
      </c>
      <c r="EQ23" s="60">
        <v>141</v>
      </c>
      <c r="ER23" s="60">
        <v>0</v>
      </c>
      <c r="ES23" s="60">
        <v>0</v>
      </c>
      <c r="ET23" s="60">
        <v>152</v>
      </c>
      <c r="EU23" s="60">
        <v>27</v>
      </c>
      <c r="EV23" s="60">
        <v>0</v>
      </c>
      <c r="EW23" s="60">
        <v>0</v>
      </c>
      <c r="EX23" s="60">
        <v>0</v>
      </c>
      <c r="EY23" s="60">
        <v>0</v>
      </c>
      <c r="EZ23" s="60">
        <v>0</v>
      </c>
      <c r="FA23" s="60">
        <v>0</v>
      </c>
      <c r="FB23" s="60">
        <v>0</v>
      </c>
      <c r="FC23" s="60">
        <v>0</v>
      </c>
      <c r="FD23" s="60">
        <v>0</v>
      </c>
      <c r="FE23" s="60">
        <v>0</v>
      </c>
      <c r="FF23" s="23">
        <f t="shared" si="8"/>
        <v>0.78414568826995179</v>
      </c>
      <c r="FG23" s="24">
        <f t="shared" si="0"/>
        <v>0.67862881628280669</v>
      </c>
      <c r="FH23" s="41">
        <f t="shared" si="9"/>
        <v>7.3915372254954467E-2</v>
      </c>
      <c r="FI23" s="21">
        <f t="shared" si="1"/>
        <v>0.97306397306397308</v>
      </c>
      <c r="FJ23" s="22">
        <f t="shared" si="2"/>
        <v>0.88552507095553457</v>
      </c>
      <c r="FK23" s="21">
        <f t="shared" si="10"/>
        <v>1.0363636363636364</v>
      </c>
      <c r="FL23" s="21">
        <f t="shared" si="4"/>
        <v>0.47422680412371132</v>
      </c>
      <c r="FM23" s="5"/>
      <c r="FN23" s="5"/>
      <c r="FO23" s="5"/>
      <c r="FP23" s="5"/>
      <c r="FQ23" s="5"/>
      <c r="FR23" s="5"/>
      <c r="FS23" s="5"/>
      <c r="FT23" s="5"/>
    </row>
    <row r="24" spans="1:176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5"/>
        <v>12219</v>
      </c>
      <c r="K24" s="49">
        <f t="shared" si="6"/>
        <v>10331</v>
      </c>
      <c r="L24" s="44">
        <v>150</v>
      </c>
      <c r="M24" s="50">
        <f t="shared" si="11"/>
        <v>1773</v>
      </c>
      <c r="N24" s="60">
        <v>253</v>
      </c>
      <c r="O24" s="60">
        <v>246</v>
      </c>
      <c r="P24" s="60">
        <v>1</v>
      </c>
      <c r="Q24" s="60">
        <v>176</v>
      </c>
      <c r="R24" s="60">
        <v>314</v>
      </c>
      <c r="S24" s="60">
        <v>303</v>
      </c>
      <c r="T24" s="60">
        <v>0</v>
      </c>
      <c r="U24" s="60">
        <v>255</v>
      </c>
      <c r="V24" s="60">
        <v>617</v>
      </c>
      <c r="W24" s="60">
        <v>613</v>
      </c>
      <c r="X24" s="60">
        <v>0</v>
      </c>
      <c r="Y24" s="60">
        <v>485</v>
      </c>
      <c r="Z24" s="60">
        <v>1051</v>
      </c>
      <c r="AA24" s="60">
        <v>1021</v>
      </c>
      <c r="AB24" s="60">
        <v>1</v>
      </c>
      <c r="AC24" s="60">
        <v>637</v>
      </c>
      <c r="AD24" s="60">
        <v>547</v>
      </c>
      <c r="AE24" s="60">
        <v>426</v>
      </c>
      <c r="AF24" s="60">
        <v>4</v>
      </c>
      <c r="AG24" s="60">
        <v>123</v>
      </c>
      <c r="AH24" s="60">
        <v>513</v>
      </c>
      <c r="AI24" s="60">
        <v>539</v>
      </c>
      <c r="AJ24" s="60">
        <v>13</v>
      </c>
      <c r="AK24" s="60">
        <v>107</v>
      </c>
      <c r="AL24" s="60">
        <v>668</v>
      </c>
      <c r="AM24" s="60">
        <v>602</v>
      </c>
      <c r="AN24" s="60">
        <v>18</v>
      </c>
      <c r="AO24" s="60">
        <v>44</v>
      </c>
      <c r="AP24" s="60">
        <v>657</v>
      </c>
      <c r="AQ24" s="60">
        <v>632</v>
      </c>
      <c r="AR24" s="60">
        <v>39</v>
      </c>
      <c r="AS24" s="60">
        <v>24</v>
      </c>
      <c r="AT24" s="60">
        <v>762</v>
      </c>
      <c r="AU24" s="60">
        <v>708</v>
      </c>
      <c r="AV24" s="60">
        <v>70</v>
      </c>
      <c r="AW24" s="60">
        <v>18</v>
      </c>
      <c r="AX24" s="60">
        <v>981</v>
      </c>
      <c r="AY24" s="60">
        <v>862</v>
      </c>
      <c r="AZ24" s="60">
        <v>0</v>
      </c>
      <c r="BA24" s="60">
        <v>35</v>
      </c>
      <c r="BB24" s="60">
        <v>264</v>
      </c>
      <c r="BC24" s="60">
        <v>254</v>
      </c>
      <c r="BD24" s="60">
        <v>0</v>
      </c>
      <c r="BE24" s="60">
        <v>101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99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51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220</v>
      </c>
      <c r="DB24" s="60">
        <v>100</v>
      </c>
      <c r="DC24" s="60">
        <v>92</v>
      </c>
      <c r="DD24" s="60">
        <v>1</v>
      </c>
      <c r="DE24" s="60">
        <v>10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7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13</v>
      </c>
      <c r="DV24" s="60">
        <v>61</v>
      </c>
      <c r="DW24" s="60">
        <v>56</v>
      </c>
      <c r="DX24" s="60">
        <v>0</v>
      </c>
      <c r="DY24" s="60">
        <v>7</v>
      </c>
      <c r="DZ24" s="60">
        <v>0</v>
      </c>
      <c r="EA24" s="60">
        <v>0</v>
      </c>
      <c r="EB24" s="60">
        <v>0</v>
      </c>
      <c r="EC24" s="60">
        <v>0</v>
      </c>
      <c r="ED24" s="60">
        <v>1063</v>
      </c>
      <c r="EE24" s="60">
        <v>888</v>
      </c>
      <c r="EF24" s="60">
        <v>0</v>
      </c>
      <c r="EG24" s="60">
        <v>39</v>
      </c>
      <c r="EH24" s="60">
        <v>1061</v>
      </c>
      <c r="EI24" s="60">
        <v>819</v>
      </c>
      <c r="EJ24" s="60">
        <v>0</v>
      </c>
      <c r="EK24" s="60">
        <v>8</v>
      </c>
      <c r="EL24" s="60">
        <v>429</v>
      </c>
      <c r="EM24" s="60">
        <v>331</v>
      </c>
      <c r="EN24" s="60">
        <v>0</v>
      </c>
      <c r="EO24" s="60">
        <v>5</v>
      </c>
      <c r="EP24" s="60">
        <v>685</v>
      </c>
      <c r="EQ24" s="60">
        <v>449</v>
      </c>
      <c r="ER24" s="60">
        <v>0</v>
      </c>
      <c r="ES24" s="60">
        <v>0</v>
      </c>
      <c r="ET24" s="60">
        <v>635</v>
      </c>
      <c r="EU24" s="60">
        <v>286</v>
      </c>
      <c r="EV24" s="60">
        <v>0</v>
      </c>
      <c r="EW24" s="60">
        <v>0</v>
      </c>
      <c r="EX24" s="60">
        <v>8</v>
      </c>
      <c r="EY24" s="60">
        <v>0</v>
      </c>
      <c r="EZ24" s="60">
        <v>0</v>
      </c>
      <c r="FA24" s="60">
        <v>0</v>
      </c>
      <c r="FB24" s="60">
        <v>2</v>
      </c>
      <c r="FC24" s="60">
        <v>0</v>
      </c>
      <c r="FD24" s="60">
        <v>0</v>
      </c>
      <c r="FE24" s="60">
        <v>0</v>
      </c>
      <c r="FF24" s="23">
        <f t="shared" si="8"/>
        <v>0.79512728207765493</v>
      </c>
      <c r="FG24" s="24">
        <f t="shared" si="0"/>
        <v>0.67375932116225246</v>
      </c>
      <c r="FH24" s="41">
        <f t="shared" si="9"/>
        <v>0.11397531499100026</v>
      </c>
      <c r="FI24" s="21">
        <f t="shared" si="1"/>
        <v>1.0267204436601967</v>
      </c>
      <c r="FJ24" s="22">
        <f t="shared" si="2"/>
        <v>0.98381106561279874</v>
      </c>
      <c r="FK24" s="21">
        <f t="shared" si="10"/>
        <v>1</v>
      </c>
      <c r="FL24" s="21">
        <f t="shared" si="4"/>
        <v>0.88208955223880592</v>
      </c>
      <c r="FM24" s="5"/>
      <c r="FN24" s="5"/>
      <c r="FO24" s="5"/>
      <c r="FP24" s="5"/>
      <c r="FQ24" s="5"/>
      <c r="FR24" s="5"/>
      <c r="FS24" s="5"/>
      <c r="FT24" s="5"/>
    </row>
    <row r="25" spans="1:176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1466</v>
      </c>
      <c r="J25" s="44">
        <f t="shared" si="5"/>
        <v>8901</v>
      </c>
      <c r="K25" s="49">
        <f t="shared" si="6"/>
        <v>7859</v>
      </c>
      <c r="L25" s="44">
        <v>115</v>
      </c>
      <c r="M25" s="50">
        <f t="shared" si="11"/>
        <v>928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158</v>
      </c>
      <c r="V25" s="60">
        <v>528</v>
      </c>
      <c r="W25" s="60">
        <v>518</v>
      </c>
      <c r="X25" s="60">
        <v>1</v>
      </c>
      <c r="Y25" s="60">
        <v>326</v>
      </c>
      <c r="Z25" s="60">
        <v>765</v>
      </c>
      <c r="AA25" s="60">
        <v>760</v>
      </c>
      <c r="AB25" s="60">
        <v>0</v>
      </c>
      <c r="AC25" s="60">
        <v>343</v>
      </c>
      <c r="AD25" s="60">
        <v>503</v>
      </c>
      <c r="AE25" s="60">
        <v>480</v>
      </c>
      <c r="AF25" s="60">
        <v>3</v>
      </c>
      <c r="AG25" s="60">
        <v>76</v>
      </c>
      <c r="AH25" s="60">
        <v>546</v>
      </c>
      <c r="AI25" s="60">
        <v>546</v>
      </c>
      <c r="AJ25" s="60">
        <v>25</v>
      </c>
      <c r="AK25" s="60">
        <v>57</v>
      </c>
      <c r="AL25" s="60">
        <v>620</v>
      </c>
      <c r="AM25" s="60">
        <v>586</v>
      </c>
      <c r="AN25" s="60">
        <v>40</v>
      </c>
      <c r="AO25" s="60">
        <v>57</v>
      </c>
      <c r="AP25" s="60">
        <v>659</v>
      </c>
      <c r="AQ25" s="60">
        <v>633</v>
      </c>
      <c r="AR25" s="60">
        <v>39</v>
      </c>
      <c r="AS25" s="60">
        <v>41</v>
      </c>
      <c r="AT25" s="60">
        <v>715</v>
      </c>
      <c r="AU25" s="60">
        <v>708</v>
      </c>
      <c r="AV25" s="60">
        <v>2</v>
      </c>
      <c r="AW25" s="60">
        <v>36</v>
      </c>
      <c r="AX25" s="60">
        <v>609</v>
      </c>
      <c r="AY25" s="60">
        <v>587</v>
      </c>
      <c r="AZ25" s="60">
        <v>0</v>
      </c>
      <c r="BA25" s="60">
        <v>19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593</v>
      </c>
      <c r="EE25" s="60">
        <v>585</v>
      </c>
      <c r="EF25" s="60">
        <v>0</v>
      </c>
      <c r="EG25" s="60">
        <v>8</v>
      </c>
      <c r="EH25" s="60">
        <v>790</v>
      </c>
      <c r="EI25" s="60">
        <v>677</v>
      </c>
      <c r="EJ25" s="60">
        <v>0</v>
      </c>
      <c r="EK25" s="60">
        <v>10</v>
      </c>
      <c r="EL25" s="60">
        <v>359</v>
      </c>
      <c r="EM25" s="60">
        <v>289</v>
      </c>
      <c r="EN25" s="60">
        <v>0</v>
      </c>
      <c r="EO25" s="60">
        <v>1</v>
      </c>
      <c r="EP25" s="60">
        <v>389</v>
      </c>
      <c r="EQ25" s="60">
        <v>266</v>
      </c>
      <c r="ER25" s="60">
        <v>0</v>
      </c>
      <c r="ES25" s="60">
        <v>0</v>
      </c>
      <c r="ET25" s="60">
        <v>700</v>
      </c>
      <c r="EU25" s="60">
        <v>546</v>
      </c>
      <c r="EV25" s="60">
        <v>0</v>
      </c>
      <c r="EW25" s="60">
        <v>0</v>
      </c>
      <c r="EX25" s="60">
        <v>0</v>
      </c>
      <c r="EY25" s="60">
        <v>0</v>
      </c>
      <c r="EZ25" s="60">
        <v>0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23">
        <f t="shared" si="8"/>
        <v>0.77717438151883456</v>
      </c>
      <c r="FG25" s="24">
        <f t="shared" si="0"/>
        <v>0.68735453840186189</v>
      </c>
      <c r="FH25" s="41">
        <f t="shared" si="9"/>
        <v>7.9993104042754934E-2</v>
      </c>
      <c r="FI25" s="21">
        <f t="shared" si="1"/>
        <v>0.99898989898989898</v>
      </c>
      <c r="FJ25" s="22">
        <f t="shared" si="2"/>
        <v>0.94040923776474816</v>
      </c>
      <c r="FK25" s="21">
        <f t="shared" si="10"/>
        <v>0.95833333333333337</v>
      </c>
      <c r="FL25" s="21">
        <f t="shared" si="4"/>
        <v>0.63301500682128242</v>
      </c>
      <c r="FM25" s="5"/>
      <c r="FN25" s="5"/>
      <c r="FO25" s="5"/>
      <c r="FP25" s="5"/>
      <c r="FQ25" s="5"/>
      <c r="FR25" s="5"/>
      <c r="FS25" s="5"/>
      <c r="FT25" s="5"/>
    </row>
    <row r="26" spans="1:176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2562</v>
      </c>
      <c r="G26" s="58">
        <v>2425</v>
      </c>
      <c r="H26" s="58">
        <v>35</v>
      </c>
      <c r="I26" s="58">
        <v>586</v>
      </c>
      <c r="J26" s="44">
        <f t="shared" si="5"/>
        <v>2382</v>
      </c>
      <c r="K26" s="49">
        <f t="shared" si="6"/>
        <v>2295</v>
      </c>
      <c r="L26" s="44">
        <v>35</v>
      </c>
      <c r="M26" s="50">
        <f t="shared" si="11"/>
        <v>420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186</v>
      </c>
      <c r="AD26" s="60">
        <v>94</v>
      </c>
      <c r="AE26" s="60">
        <v>86</v>
      </c>
      <c r="AF26" s="60">
        <v>0</v>
      </c>
      <c r="AG26" s="60">
        <v>33</v>
      </c>
      <c r="AH26" s="60">
        <v>126</v>
      </c>
      <c r="AI26" s="60">
        <v>113</v>
      </c>
      <c r="AJ26" s="60">
        <v>0</v>
      </c>
      <c r="AK26" s="60">
        <v>36</v>
      </c>
      <c r="AL26" s="60">
        <v>128</v>
      </c>
      <c r="AM26" s="60">
        <v>117</v>
      </c>
      <c r="AN26" s="60">
        <v>3</v>
      </c>
      <c r="AO26" s="60">
        <v>61</v>
      </c>
      <c r="AP26" s="60">
        <v>136</v>
      </c>
      <c r="AQ26" s="60">
        <v>133</v>
      </c>
      <c r="AR26" s="60">
        <v>29</v>
      </c>
      <c r="AS26" s="60">
        <v>50</v>
      </c>
      <c r="AT26" s="60">
        <v>151</v>
      </c>
      <c r="AU26" s="60">
        <v>147</v>
      </c>
      <c r="AV26" s="60">
        <v>0</v>
      </c>
      <c r="AW26" s="60">
        <v>36</v>
      </c>
      <c r="AX26" s="60">
        <v>124</v>
      </c>
      <c r="AY26" s="60">
        <v>124</v>
      </c>
      <c r="AZ26" s="60">
        <v>0</v>
      </c>
      <c r="BA26" s="60">
        <v>19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13</v>
      </c>
      <c r="EH26" s="60">
        <v>184</v>
      </c>
      <c r="EI26" s="60">
        <v>174</v>
      </c>
      <c r="EJ26" s="60">
        <v>0</v>
      </c>
      <c r="EK26" s="60">
        <v>16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0</v>
      </c>
      <c r="FC26" s="60">
        <v>0</v>
      </c>
      <c r="FD26" s="60">
        <v>0</v>
      </c>
      <c r="FE26" s="60">
        <v>0</v>
      </c>
      <c r="FF26" s="23">
        <f t="shared" si="8"/>
        <v>0.71424349881796689</v>
      </c>
      <c r="FG26" s="24">
        <f t="shared" si="0"/>
        <v>0.6885342789598109</v>
      </c>
      <c r="FH26" s="41">
        <f t="shared" si="9"/>
        <v>0.12411347517730496</v>
      </c>
      <c r="FI26" s="21">
        <f t="shared" si="1"/>
        <v>0.92974238875878223</v>
      </c>
      <c r="FJ26" s="22">
        <f t="shared" si="2"/>
        <v>0.94639175257731956</v>
      </c>
      <c r="FK26" s="21">
        <f t="shared" si="10"/>
        <v>1</v>
      </c>
      <c r="FL26" s="21">
        <f t="shared" si="4"/>
        <v>0.71672354948805461</v>
      </c>
      <c r="FM26" s="5"/>
      <c r="FN26" s="5"/>
      <c r="FO26" s="5"/>
      <c r="FP26" s="5"/>
      <c r="FQ26" s="5"/>
      <c r="FR26" s="5"/>
      <c r="FS26" s="5"/>
      <c r="FT26" s="5"/>
    </row>
    <row r="27" spans="1:176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4647</v>
      </c>
      <c r="G27" s="58">
        <v>4341</v>
      </c>
      <c r="H27" s="58">
        <v>65</v>
      </c>
      <c r="I27" s="58">
        <v>926</v>
      </c>
      <c r="J27" s="44">
        <f t="shared" si="5"/>
        <v>5016</v>
      </c>
      <c r="K27" s="49">
        <f t="shared" si="6"/>
        <v>4323</v>
      </c>
      <c r="L27" s="44">
        <v>71</v>
      </c>
      <c r="M27" s="50">
        <f t="shared" si="11"/>
        <v>763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223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319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312</v>
      </c>
      <c r="EF27" s="60">
        <v>0</v>
      </c>
      <c r="EG27" s="60">
        <v>3</v>
      </c>
      <c r="EH27" s="60">
        <v>341</v>
      </c>
      <c r="EI27" s="60">
        <v>331</v>
      </c>
      <c r="EJ27" s="60">
        <v>0</v>
      </c>
      <c r="EK27" s="60">
        <v>2</v>
      </c>
      <c r="EL27" s="60">
        <v>176</v>
      </c>
      <c r="EM27" s="60">
        <v>141</v>
      </c>
      <c r="EN27" s="60">
        <v>0</v>
      </c>
      <c r="EO27" s="60">
        <v>1</v>
      </c>
      <c r="EP27" s="60">
        <v>472</v>
      </c>
      <c r="EQ27" s="60">
        <v>202</v>
      </c>
      <c r="ER27" s="60">
        <v>0</v>
      </c>
      <c r="ES27" s="60">
        <v>0</v>
      </c>
      <c r="ET27" s="60">
        <v>265</v>
      </c>
      <c r="EU27" s="60">
        <v>44</v>
      </c>
      <c r="EV27" s="60">
        <v>0</v>
      </c>
      <c r="EW27" s="60">
        <v>0</v>
      </c>
      <c r="EX27" s="60">
        <v>0</v>
      </c>
      <c r="EY27" s="60">
        <v>0</v>
      </c>
      <c r="EZ27" s="60">
        <v>0</v>
      </c>
      <c r="FA27" s="60">
        <v>0</v>
      </c>
      <c r="FB27" s="60">
        <v>0</v>
      </c>
      <c r="FC27" s="60">
        <v>0</v>
      </c>
      <c r="FD27" s="60">
        <v>0</v>
      </c>
      <c r="FE27" s="60">
        <v>0</v>
      </c>
      <c r="FF27" s="23">
        <f t="shared" si="8"/>
        <v>0.87345467032967028</v>
      </c>
      <c r="FG27" s="24">
        <f t="shared" si="0"/>
        <v>0.7544642857142857</v>
      </c>
      <c r="FH27" s="41">
        <f t="shared" si="9"/>
        <v>0.13100961538461539</v>
      </c>
      <c r="FI27" s="21">
        <f t="shared" si="1"/>
        <v>1.0794060684312459</v>
      </c>
      <c r="FJ27" s="22">
        <f t="shared" si="2"/>
        <v>0.99585348997926748</v>
      </c>
      <c r="FK27" s="21">
        <f t="shared" si="10"/>
        <v>1.0923076923076922</v>
      </c>
      <c r="FL27" s="21">
        <f t="shared" si="4"/>
        <v>0.82397408207343414</v>
      </c>
      <c r="FM27" s="5"/>
      <c r="FN27" s="5"/>
      <c r="FO27" s="5"/>
      <c r="FP27" s="5"/>
      <c r="FQ27" s="5"/>
      <c r="FR27" s="5"/>
      <c r="FS27" s="5"/>
      <c r="FT27" s="5"/>
    </row>
    <row r="28" spans="1:176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6439</v>
      </c>
      <c r="G28" s="58">
        <v>5835</v>
      </c>
      <c r="H28" s="58">
        <v>80</v>
      </c>
      <c r="I28" s="58">
        <v>1099</v>
      </c>
      <c r="J28" s="44">
        <f t="shared" si="5"/>
        <v>6256</v>
      </c>
      <c r="K28" s="49">
        <f t="shared" si="6"/>
        <v>5059</v>
      </c>
      <c r="L28" s="44">
        <v>80</v>
      </c>
      <c r="M28" s="50">
        <f t="shared" si="11"/>
        <v>740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141</v>
      </c>
      <c r="V28" s="60">
        <v>295</v>
      </c>
      <c r="W28" s="60">
        <v>288</v>
      </c>
      <c r="X28" s="60">
        <v>0</v>
      </c>
      <c r="Y28" s="60">
        <v>234</v>
      </c>
      <c r="Z28" s="60">
        <v>548</v>
      </c>
      <c r="AA28" s="60">
        <v>506</v>
      </c>
      <c r="AB28" s="60">
        <v>0</v>
      </c>
      <c r="AC28" s="60">
        <v>237</v>
      </c>
      <c r="AD28" s="60">
        <v>229</v>
      </c>
      <c r="AE28" s="60">
        <v>182</v>
      </c>
      <c r="AF28" s="60">
        <v>0</v>
      </c>
      <c r="AG28" s="60">
        <v>38</v>
      </c>
      <c r="AH28" s="60">
        <v>257</v>
      </c>
      <c r="AI28" s="60">
        <v>231</v>
      </c>
      <c r="AJ28" s="60">
        <v>3</v>
      </c>
      <c r="AK28" s="60">
        <v>21</v>
      </c>
      <c r="AL28" s="60">
        <v>292</v>
      </c>
      <c r="AM28" s="60">
        <v>256</v>
      </c>
      <c r="AN28" s="60">
        <v>14</v>
      </c>
      <c r="AO28" s="60">
        <v>21</v>
      </c>
      <c r="AP28" s="60">
        <v>334</v>
      </c>
      <c r="AQ28" s="60">
        <v>314</v>
      </c>
      <c r="AR28" s="60">
        <v>59</v>
      </c>
      <c r="AS28" s="60">
        <v>26</v>
      </c>
      <c r="AT28" s="60">
        <v>399</v>
      </c>
      <c r="AU28" s="60">
        <v>366</v>
      </c>
      <c r="AV28" s="60">
        <v>4</v>
      </c>
      <c r="AW28" s="60">
        <v>19</v>
      </c>
      <c r="AX28" s="60">
        <v>410</v>
      </c>
      <c r="AY28" s="60">
        <v>349</v>
      </c>
      <c r="AZ28" s="60">
        <v>0</v>
      </c>
      <c r="BA28" s="60">
        <v>17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37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3</v>
      </c>
      <c r="EH28" s="60">
        <v>537</v>
      </c>
      <c r="EI28" s="60">
        <v>445</v>
      </c>
      <c r="EJ28" s="60">
        <v>0</v>
      </c>
      <c r="EK28" s="60">
        <v>4</v>
      </c>
      <c r="EL28" s="60">
        <v>261</v>
      </c>
      <c r="EM28" s="60">
        <v>186</v>
      </c>
      <c r="EN28" s="60">
        <v>0</v>
      </c>
      <c r="EO28" s="60">
        <v>0</v>
      </c>
      <c r="EP28" s="60">
        <v>395</v>
      </c>
      <c r="EQ28" s="60">
        <v>176</v>
      </c>
      <c r="ER28" s="60">
        <v>0</v>
      </c>
      <c r="ES28" s="60">
        <v>0</v>
      </c>
      <c r="ET28" s="60">
        <v>369</v>
      </c>
      <c r="EU28" s="60">
        <v>41</v>
      </c>
      <c r="EV28" s="60">
        <v>0</v>
      </c>
      <c r="EW28" s="60">
        <v>0</v>
      </c>
      <c r="EX28" s="60">
        <v>0</v>
      </c>
      <c r="EY28" s="60">
        <v>0</v>
      </c>
      <c r="EZ28" s="60">
        <v>0</v>
      </c>
      <c r="FA28" s="60">
        <v>0</v>
      </c>
      <c r="FB28" s="60">
        <v>0</v>
      </c>
      <c r="FC28" s="60">
        <v>0</v>
      </c>
      <c r="FD28" s="60">
        <v>0</v>
      </c>
      <c r="FE28" s="60">
        <v>0</v>
      </c>
      <c r="FF28" s="23">
        <f t="shared" si="8"/>
        <v>0.74357469780542185</v>
      </c>
      <c r="FG28" s="24">
        <f t="shared" si="0"/>
        <v>0.60309822790752254</v>
      </c>
      <c r="FH28" s="41">
        <f t="shared" si="9"/>
        <v>8.6844267104799908E-2</v>
      </c>
      <c r="FI28" s="21">
        <f t="shared" si="1"/>
        <v>0.97157943780090072</v>
      </c>
      <c r="FJ28" s="22">
        <f t="shared" si="2"/>
        <v>0.86700942587832053</v>
      </c>
      <c r="FK28" s="21">
        <f t="shared" si="10"/>
        <v>1</v>
      </c>
      <c r="FL28" s="21">
        <f t="shared" si="4"/>
        <v>0.67333939945404908</v>
      </c>
      <c r="FM28" s="5"/>
      <c r="FN28" s="5"/>
      <c r="FO28" s="5"/>
      <c r="FP28" s="5"/>
      <c r="FQ28" s="5"/>
      <c r="FR28" s="5"/>
      <c r="FS28" s="5"/>
      <c r="FT28" s="5"/>
    </row>
    <row r="29" spans="1:176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13071</v>
      </c>
      <c r="G29" s="44">
        <v>11749</v>
      </c>
      <c r="H29" s="45">
        <v>145</v>
      </c>
      <c r="I29" s="45">
        <v>1485</v>
      </c>
      <c r="J29" s="44">
        <f t="shared" si="5"/>
        <v>12363</v>
      </c>
      <c r="K29" s="49">
        <f t="shared" si="6"/>
        <v>10852</v>
      </c>
      <c r="L29" s="44">
        <v>147</v>
      </c>
      <c r="M29" s="50">
        <f t="shared" si="11"/>
        <v>1076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194</v>
      </c>
      <c r="V29" s="60">
        <v>461</v>
      </c>
      <c r="W29" s="60">
        <v>458</v>
      </c>
      <c r="X29" s="60">
        <v>0</v>
      </c>
      <c r="Y29" s="60">
        <v>394</v>
      </c>
      <c r="Z29" s="60">
        <v>831</v>
      </c>
      <c r="AA29" s="60">
        <v>863</v>
      </c>
      <c r="AB29" s="60">
        <v>1</v>
      </c>
      <c r="AC29" s="60">
        <v>355</v>
      </c>
      <c r="AD29" s="60">
        <v>525</v>
      </c>
      <c r="AE29" s="60">
        <v>581</v>
      </c>
      <c r="AF29" s="60">
        <v>5</v>
      </c>
      <c r="AG29" s="60">
        <v>40</v>
      </c>
      <c r="AH29" s="60">
        <v>604</v>
      </c>
      <c r="AI29" s="60">
        <v>682</v>
      </c>
      <c r="AJ29" s="60">
        <v>12</v>
      </c>
      <c r="AK29" s="60">
        <v>45</v>
      </c>
      <c r="AL29" s="60">
        <v>665</v>
      </c>
      <c r="AM29" s="60">
        <v>758</v>
      </c>
      <c r="AN29" s="60">
        <v>14</v>
      </c>
      <c r="AO29" s="60">
        <v>32</v>
      </c>
      <c r="AP29" s="60">
        <v>788</v>
      </c>
      <c r="AQ29" s="60">
        <v>873</v>
      </c>
      <c r="AR29" s="60">
        <v>29</v>
      </c>
      <c r="AS29" s="60">
        <v>32</v>
      </c>
      <c r="AT29" s="60">
        <v>777</v>
      </c>
      <c r="AU29" s="60">
        <v>921</v>
      </c>
      <c r="AV29" s="60">
        <v>83</v>
      </c>
      <c r="AW29" s="60">
        <v>29</v>
      </c>
      <c r="AX29" s="60">
        <v>874</v>
      </c>
      <c r="AY29" s="60">
        <v>897</v>
      </c>
      <c r="AZ29" s="60">
        <v>3</v>
      </c>
      <c r="BA29" s="60">
        <v>34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654</v>
      </c>
      <c r="EE29" s="60">
        <v>775</v>
      </c>
      <c r="EF29" s="60">
        <v>0</v>
      </c>
      <c r="EG29" s="60">
        <v>10</v>
      </c>
      <c r="EH29" s="60">
        <v>1444</v>
      </c>
      <c r="EI29" s="60">
        <v>1046</v>
      </c>
      <c r="EJ29" s="60">
        <v>0</v>
      </c>
      <c r="EK29" s="60">
        <v>9</v>
      </c>
      <c r="EL29" s="60">
        <v>987</v>
      </c>
      <c r="EM29" s="60">
        <v>482</v>
      </c>
      <c r="EN29" s="60">
        <v>0</v>
      </c>
      <c r="EO29" s="60">
        <v>1</v>
      </c>
      <c r="EP29" s="60">
        <v>929</v>
      </c>
      <c r="EQ29" s="60">
        <v>801</v>
      </c>
      <c r="ER29" s="60">
        <v>0</v>
      </c>
      <c r="ES29" s="60">
        <v>0</v>
      </c>
      <c r="ET29" s="60">
        <v>1020</v>
      </c>
      <c r="EU29" s="60">
        <v>733</v>
      </c>
      <c r="EV29" s="60">
        <v>0</v>
      </c>
      <c r="EW29" s="60">
        <v>0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23">
        <f t="shared" si="8"/>
        <v>0.68929417598765774</v>
      </c>
      <c r="FG29" s="24">
        <f t="shared" si="0"/>
        <v>0.60603890021488782</v>
      </c>
      <c r="FH29" s="41">
        <f t="shared" si="9"/>
        <v>5.9287013058570717E-2</v>
      </c>
      <c r="FI29" s="21">
        <f t="shared" si="1"/>
        <v>0.94583428964884098</v>
      </c>
      <c r="FJ29" s="22">
        <f t="shared" si="2"/>
        <v>0.92365307685760489</v>
      </c>
      <c r="FK29" s="21">
        <f t="shared" si="10"/>
        <v>1.0137931034482759</v>
      </c>
      <c r="FL29" s="21">
        <f t="shared" si="4"/>
        <v>0.72457912457912454</v>
      </c>
      <c r="FM29" s="5"/>
      <c r="FN29" s="5"/>
      <c r="FO29" s="5"/>
      <c r="FP29" s="5"/>
      <c r="FQ29" s="5"/>
      <c r="FR29" s="5"/>
      <c r="FS29" s="5"/>
      <c r="FT29" s="5"/>
    </row>
    <row r="30" spans="1:176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74158</v>
      </c>
      <c r="G30" s="58">
        <v>69549</v>
      </c>
      <c r="H30" s="58">
        <v>2400</v>
      </c>
      <c r="I30" s="58">
        <v>15889</v>
      </c>
      <c r="J30" s="44">
        <f t="shared" si="5"/>
        <v>77476</v>
      </c>
      <c r="K30" s="49">
        <f t="shared" si="6"/>
        <v>67125</v>
      </c>
      <c r="L30" s="44">
        <v>2519</v>
      </c>
      <c r="M30" s="50">
        <f t="shared" si="11"/>
        <v>12442</v>
      </c>
      <c r="N30" s="60">
        <v>3289</v>
      </c>
      <c r="O30" s="60">
        <v>3138</v>
      </c>
      <c r="P30" s="60">
        <v>17</v>
      </c>
      <c r="Q30" s="60">
        <v>2001</v>
      </c>
      <c r="R30" s="60">
        <v>1968</v>
      </c>
      <c r="S30" s="60">
        <v>1749</v>
      </c>
      <c r="T30" s="60">
        <v>0</v>
      </c>
      <c r="U30" s="60">
        <v>1585</v>
      </c>
      <c r="V30" s="60">
        <v>3494</v>
      </c>
      <c r="W30" s="60">
        <v>3576</v>
      </c>
      <c r="X30" s="60">
        <v>3</v>
      </c>
      <c r="Y30" s="60">
        <v>3041</v>
      </c>
      <c r="Z30" s="60">
        <v>6654</v>
      </c>
      <c r="AA30" s="60">
        <v>6195</v>
      </c>
      <c r="AB30" s="60">
        <v>13</v>
      </c>
      <c r="AC30" s="60">
        <v>3845</v>
      </c>
      <c r="AD30" s="60">
        <v>3041</v>
      </c>
      <c r="AE30" s="60">
        <v>2977</v>
      </c>
      <c r="AF30" s="60">
        <v>90</v>
      </c>
      <c r="AG30" s="60">
        <v>975</v>
      </c>
      <c r="AH30" s="60">
        <v>3484</v>
      </c>
      <c r="AI30" s="60">
        <v>3314</v>
      </c>
      <c r="AJ30" s="60">
        <v>413</v>
      </c>
      <c r="AK30" s="60">
        <v>902</v>
      </c>
      <c r="AL30" s="60">
        <v>3278</v>
      </c>
      <c r="AM30" s="60">
        <v>3103</v>
      </c>
      <c r="AN30" s="60">
        <v>1173</v>
      </c>
      <c r="AO30" s="60">
        <v>1072</v>
      </c>
      <c r="AP30" s="60">
        <v>4645</v>
      </c>
      <c r="AQ30" s="60">
        <v>4255</v>
      </c>
      <c r="AR30" s="60">
        <v>601</v>
      </c>
      <c r="AS30" s="60">
        <v>507</v>
      </c>
      <c r="AT30" s="60">
        <v>5410</v>
      </c>
      <c r="AU30" s="60">
        <v>4940</v>
      </c>
      <c r="AV30" s="60">
        <v>1</v>
      </c>
      <c r="AW30" s="60">
        <v>254</v>
      </c>
      <c r="AX30" s="60">
        <v>5314</v>
      </c>
      <c r="AY30" s="60">
        <v>4817</v>
      </c>
      <c r="AZ30" s="60">
        <v>1</v>
      </c>
      <c r="BA30" s="60">
        <v>63</v>
      </c>
      <c r="BB30" s="60">
        <v>1197</v>
      </c>
      <c r="BC30" s="60">
        <v>1519</v>
      </c>
      <c r="BD30" s="60">
        <v>14</v>
      </c>
      <c r="BE30" s="60">
        <v>772</v>
      </c>
      <c r="BF30" s="60">
        <v>772</v>
      </c>
      <c r="BG30" s="60">
        <v>423</v>
      </c>
      <c r="BH30" s="60">
        <v>2</v>
      </c>
      <c r="BI30" s="60">
        <v>124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154</v>
      </c>
      <c r="CD30" s="60">
        <v>89</v>
      </c>
      <c r="CE30" s="60">
        <v>50</v>
      </c>
      <c r="CF30" s="60">
        <v>0</v>
      </c>
      <c r="CG30" s="60">
        <v>2</v>
      </c>
      <c r="CH30" s="60">
        <v>597</v>
      </c>
      <c r="CI30" s="60">
        <v>444</v>
      </c>
      <c r="CJ30" s="60">
        <v>0</v>
      </c>
      <c r="CK30" s="60">
        <v>30</v>
      </c>
      <c r="CL30" s="60">
        <v>95</v>
      </c>
      <c r="CM30" s="60">
        <v>74</v>
      </c>
      <c r="CN30" s="60">
        <v>0</v>
      </c>
      <c r="CO30" s="60">
        <v>4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4466</v>
      </c>
      <c r="CZ30" s="60">
        <v>39</v>
      </c>
      <c r="DA30" s="60">
        <v>1724</v>
      </c>
      <c r="DB30" s="60">
        <v>1998</v>
      </c>
      <c r="DC30" s="60">
        <v>1704</v>
      </c>
      <c r="DD30" s="60">
        <v>22</v>
      </c>
      <c r="DE30" s="60">
        <v>243</v>
      </c>
      <c r="DF30" s="60">
        <v>248</v>
      </c>
      <c r="DG30" s="60">
        <v>246</v>
      </c>
      <c r="DH30" s="60">
        <v>0</v>
      </c>
      <c r="DI30" s="60">
        <v>120</v>
      </c>
      <c r="DJ30" s="60">
        <v>78</v>
      </c>
      <c r="DK30" s="60">
        <v>79</v>
      </c>
      <c r="DL30" s="60">
        <v>3</v>
      </c>
      <c r="DM30" s="60">
        <v>16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10</v>
      </c>
      <c r="DV30" s="60">
        <v>274</v>
      </c>
      <c r="DW30" s="60">
        <v>234</v>
      </c>
      <c r="DX30" s="60">
        <v>9</v>
      </c>
      <c r="DY30" s="60">
        <v>35</v>
      </c>
      <c r="DZ30" s="60">
        <v>253</v>
      </c>
      <c r="EA30" s="60">
        <v>257</v>
      </c>
      <c r="EB30" s="60">
        <v>9</v>
      </c>
      <c r="EC30" s="60">
        <v>246</v>
      </c>
      <c r="ED30" s="60">
        <v>5982</v>
      </c>
      <c r="EE30" s="60">
        <v>5246</v>
      </c>
      <c r="EF30" s="60">
        <v>0</v>
      </c>
      <c r="EG30" s="60">
        <v>18</v>
      </c>
      <c r="EH30" s="60">
        <v>6358</v>
      </c>
      <c r="EI30" s="60">
        <v>5351</v>
      </c>
      <c r="EJ30" s="60">
        <v>0</v>
      </c>
      <c r="EK30" s="60">
        <v>22</v>
      </c>
      <c r="EL30" s="60">
        <v>2481</v>
      </c>
      <c r="EM30" s="60">
        <v>2146</v>
      </c>
      <c r="EN30" s="60">
        <v>0</v>
      </c>
      <c r="EO30" s="60">
        <v>1</v>
      </c>
      <c r="EP30" s="60">
        <v>4130</v>
      </c>
      <c r="EQ30" s="60">
        <v>2917</v>
      </c>
      <c r="ER30" s="60">
        <v>0</v>
      </c>
      <c r="ES30" s="60">
        <v>30</v>
      </c>
      <c r="ET30" s="60">
        <v>3886</v>
      </c>
      <c r="EU30" s="60">
        <v>2545</v>
      </c>
      <c r="EV30" s="60">
        <v>0</v>
      </c>
      <c r="EW30" s="60">
        <v>37</v>
      </c>
      <c r="EX30" s="60">
        <v>0</v>
      </c>
      <c r="EY30" s="60">
        <v>0</v>
      </c>
      <c r="EZ30" s="60">
        <v>0</v>
      </c>
      <c r="FA30" s="60">
        <v>0</v>
      </c>
      <c r="FB30" s="60">
        <v>0</v>
      </c>
      <c r="FC30" s="60">
        <v>0</v>
      </c>
      <c r="FD30" s="60">
        <v>0</v>
      </c>
      <c r="FE30" s="60">
        <v>0</v>
      </c>
      <c r="FF30" s="23">
        <f t="shared" si="8"/>
        <v>0.83205050862266228</v>
      </c>
      <c r="FG30" s="24">
        <f t="shared" si="0"/>
        <v>0.7243868444592374</v>
      </c>
      <c r="FH30" s="41">
        <f t="shared" si="9"/>
        <v>0.12941274365001768</v>
      </c>
      <c r="FI30" s="21">
        <f t="shared" si="1"/>
        <v>1.0447423069662072</v>
      </c>
      <c r="FJ30" s="22">
        <f t="shared" si="2"/>
        <v>0.9651468748652029</v>
      </c>
      <c r="FK30" s="21">
        <f t="shared" si="10"/>
        <v>1.0495833333333333</v>
      </c>
      <c r="FL30" s="21">
        <f t="shared" si="4"/>
        <v>0.78305746113663544</v>
      </c>
      <c r="FM30" s="5"/>
      <c r="FN30" s="5"/>
      <c r="FO30" s="5"/>
      <c r="FP30" s="5"/>
      <c r="FQ30" s="5"/>
      <c r="FR30" s="5"/>
      <c r="FS30" s="5"/>
      <c r="FT30" s="5"/>
    </row>
    <row r="31" spans="1:176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5"/>
        <v>31170</v>
      </c>
      <c r="K31" s="49">
        <f t="shared" si="6"/>
        <v>26896</v>
      </c>
      <c r="L31" s="44">
        <v>370</v>
      </c>
      <c r="M31" s="50">
        <f t="shared" si="11"/>
        <v>3724</v>
      </c>
      <c r="N31" s="60">
        <v>843</v>
      </c>
      <c r="O31" s="60">
        <v>793</v>
      </c>
      <c r="P31" s="60">
        <v>2</v>
      </c>
      <c r="Q31" s="60">
        <v>469</v>
      </c>
      <c r="R31" s="60">
        <v>720</v>
      </c>
      <c r="S31" s="60">
        <v>665</v>
      </c>
      <c r="T31" s="60">
        <v>0</v>
      </c>
      <c r="U31" s="60">
        <v>530</v>
      </c>
      <c r="V31" s="60">
        <v>1489</v>
      </c>
      <c r="W31" s="60">
        <v>1441</v>
      </c>
      <c r="X31" s="60">
        <v>0</v>
      </c>
      <c r="Y31" s="60">
        <v>1079</v>
      </c>
      <c r="Z31" s="60">
        <v>2444</v>
      </c>
      <c r="AA31" s="60">
        <v>2433</v>
      </c>
      <c r="AB31" s="60">
        <v>7</v>
      </c>
      <c r="AC31" s="60">
        <v>1426</v>
      </c>
      <c r="AD31" s="60">
        <v>974</v>
      </c>
      <c r="AE31" s="60">
        <v>945</v>
      </c>
      <c r="AF31" s="60">
        <v>19</v>
      </c>
      <c r="AG31" s="60">
        <v>355</v>
      </c>
      <c r="AH31" s="60">
        <v>1275</v>
      </c>
      <c r="AI31" s="60">
        <v>1167</v>
      </c>
      <c r="AJ31" s="60">
        <v>17</v>
      </c>
      <c r="AK31" s="60">
        <v>334</v>
      </c>
      <c r="AL31" s="60">
        <v>1474</v>
      </c>
      <c r="AM31" s="60">
        <v>1354</v>
      </c>
      <c r="AN31" s="60">
        <v>36</v>
      </c>
      <c r="AO31" s="60">
        <v>308</v>
      </c>
      <c r="AP31" s="60">
        <v>1961</v>
      </c>
      <c r="AQ31" s="60">
        <v>1685</v>
      </c>
      <c r="AR31" s="60">
        <v>57</v>
      </c>
      <c r="AS31" s="60">
        <v>263</v>
      </c>
      <c r="AT31" s="60">
        <v>2061</v>
      </c>
      <c r="AU31" s="60">
        <v>1808</v>
      </c>
      <c r="AV31" s="60">
        <v>128</v>
      </c>
      <c r="AW31" s="60">
        <v>154</v>
      </c>
      <c r="AX31" s="60">
        <v>2041</v>
      </c>
      <c r="AY31" s="60">
        <v>1752</v>
      </c>
      <c r="AZ31" s="60">
        <v>48</v>
      </c>
      <c r="BA31" s="60">
        <v>106</v>
      </c>
      <c r="BB31" s="60">
        <v>625</v>
      </c>
      <c r="BC31" s="60">
        <v>587</v>
      </c>
      <c r="BD31" s="60">
        <v>2</v>
      </c>
      <c r="BE31" s="60">
        <v>63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262</v>
      </c>
      <c r="CI31" s="60">
        <v>223</v>
      </c>
      <c r="CJ31" s="60">
        <v>0</v>
      </c>
      <c r="CK31" s="60">
        <v>3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220</v>
      </c>
      <c r="DB31" s="60">
        <v>156</v>
      </c>
      <c r="DC31" s="60">
        <v>64</v>
      </c>
      <c r="DD31" s="60">
        <v>2</v>
      </c>
      <c r="DE31" s="60">
        <v>2</v>
      </c>
      <c r="DF31" s="60">
        <v>68</v>
      </c>
      <c r="DG31" s="60">
        <v>48</v>
      </c>
      <c r="DH31" s="60">
        <v>0</v>
      </c>
      <c r="DI31" s="60">
        <v>3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81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1986</v>
      </c>
      <c r="EF31" s="60">
        <v>0</v>
      </c>
      <c r="EG31" s="60">
        <v>81</v>
      </c>
      <c r="EH31" s="60">
        <v>2758</v>
      </c>
      <c r="EI31" s="60">
        <v>2169</v>
      </c>
      <c r="EJ31" s="60">
        <v>0</v>
      </c>
      <c r="EK31" s="60">
        <v>31</v>
      </c>
      <c r="EL31" s="60">
        <v>1268</v>
      </c>
      <c r="EM31" s="60">
        <v>1000</v>
      </c>
      <c r="EN31" s="60">
        <v>0</v>
      </c>
      <c r="EO31" s="60">
        <v>6</v>
      </c>
      <c r="EP31" s="60">
        <v>2022</v>
      </c>
      <c r="EQ31" s="60">
        <v>1541</v>
      </c>
      <c r="ER31" s="60">
        <v>0</v>
      </c>
      <c r="ES31" s="60">
        <v>0</v>
      </c>
      <c r="ET31" s="60">
        <v>2063</v>
      </c>
      <c r="EU31" s="60">
        <v>1471</v>
      </c>
      <c r="EV31" s="60">
        <v>0</v>
      </c>
      <c r="EW31" s="60">
        <v>0</v>
      </c>
      <c r="EX31" s="60">
        <v>0</v>
      </c>
      <c r="EY31" s="60">
        <v>0</v>
      </c>
      <c r="EZ31" s="60">
        <v>0</v>
      </c>
      <c r="FA31" s="60">
        <v>0</v>
      </c>
      <c r="FB31" s="60">
        <v>0</v>
      </c>
      <c r="FC31" s="60">
        <v>0</v>
      </c>
      <c r="FD31" s="60">
        <v>0</v>
      </c>
      <c r="FE31" s="60">
        <v>0</v>
      </c>
      <c r="FF31" s="23">
        <f t="shared" si="8"/>
        <v>0.74799601574728458</v>
      </c>
      <c r="FG31" s="24">
        <f t="shared" si="0"/>
        <v>0.64663472940283639</v>
      </c>
      <c r="FH31" s="41">
        <f t="shared" si="9"/>
        <v>8.8317601859317932E-2</v>
      </c>
      <c r="FI31" s="21">
        <f t="shared" si="1"/>
        <v>0.97656494767842594</v>
      </c>
      <c r="FJ31" s="22">
        <f t="shared" si="2"/>
        <v>0.92213803270819761</v>
      </c>
      <c r="FK31" s="21">
        <f t="shared" si="10"/>
        <v>1</v>
      </c>
      <c r="FL31" s="21">
        <f t="shared" si="4"/>
        <v>1.033009708737864</v>
      </c>
      <c r="FM31" s="5"/>
      <c r="FN31" s="5"/>
      <c r="FO31" s="5"/>
      <c r="FP31" s="5"/>
      <c r="FQ31" s="5"/>
      <c r="FR31" s="5"/>
      <c r="FS31" s="5"/>
      <c r="FT31" s="5"/>
    </row>
    <row r="32" spans="1:176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4070</v>
      </c>
      <c r="G32" s="58">
        <v>3803</v>
      </c>
      <c r="H32" s="58">
        <v>55</v>
      </c>
      <c r="I32" s="58">
        <v>997</v>
      </c>
      <c r="J32" s="44">
        <f t="shared" si="5"/>
        <v>3965</v>
      </c>
      <c r="K32" s="49">
        <f t="shared" si="6"/>
        <v>3548</v>
      </c>
      <c r="L32" s="44">
        <v>56</v>
      </c>
      <c r="M32" s="50">
        <f t="shared" si="11"/>
        <v>761</v>
      </c>
      <c r="N32" s="60">
        <v>134</v>
      </c>
      <c r="O32" s="60">
        <v>129</v>
      </c>
      <c r="P32" s="60">
        <v>1</v>
      </c>
      <c r="Q32" s="60">
        <v>98</v>
      </c>
      <c r="R32" s="60">
        <v>106</v>
      </c>
      <c r="S32" s="60">
        <v>107</v>
      </c>
      <c r="T32" s="60">
        <v>0</v>
      </c>
      <c r="U32" s="60">
        <v>101</v>
      </c>
      <c r="V32" s="60">
        <v>286</v>
      </c>
      <c r="W32" s="60">
        <v>286</v>
      </c>
      <c r="X32" s="60">
        <v>1</v>
      </c>
      <c r="Y32" s="60">
        <v>229</v>
      </c>
      <c r="Z32" s="60">
        <v>416</v>
      </c>
      <c r="AA32" s="60">
        <v>439</v>
      </c>
      <c r="AB32" s="60">
        <v>2</v>
      </c>
      <c r="AC32" s="60">
        <v>240</v>
      </c>
      <c r="AD32" s="60">
        <v>168</v>
      </c>
      <c r="AE32" s="60">
        <v>167</v>
      </c>
      <c r="AF32" s="60">
        <v>0</v>
      </c>
      <c r="AG32" s="60">
        <v>27</v>
      </c>
      <c r="AH32" s="60">
        <v>190</v>
      </c>
      <c r="AI32" s="60">
        <v>203</v>
      </c>
      <c r="AJ32" s="60">
        <v>4</v>
      </c>
      <c r="AK32" s="60">
        <v>31</v>
      </c>
      <c r="AL32" s="60">
        <v>234</v>
      </c>
      <c r="AM32" s="60">
        <v>212</v>
      </c>
      <c r="AN32" s="60">
        <v>17</v>
      </c>
      <c r="AO32" s="60">
        <v>11</v>
      </c>
      <c r="AP32" s="60">
        <v>245</v>
      </c>
      <c r="AQ32" s="60">
        <v>225</v>
      </c>
      <c r="AR32" s="60">
        <v>28</v>
      </c>
      <c r="AS32" s="60">
        <v>16</v>
      </c>
      <c r="AT32" s="60">
        <v>258</v>
      </c>
      <c r="AU32" s="60">
        <v>220</v>
      </c>
      <c r="AV32" s="60">
        <v>0</v>
      </c>
      <c r="AW32" s="60">
        <v>23</v>
      </c>
      <c r="AX32" s="60">
        <v>236</v>
      </c>
      <c r="AY32" s="60">
        <v>170</v>
      </c>
      <c r="AZ32" s="60">
        <v>0</v>
      </c>
      <c r="BA32" s="60">
        <v>13</v>
      </c>
      <c r="BB32" s="60">
        <v>119</v>
      </c>
      <c r="BC32" s="60">
        <v>106</v>
      </c>
      <c r="BD32" s="60">
        <v>0</v>
      </c>
      <c r="BE32" s="60">
        <v>31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17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276</v>
      </c>
      <c r="CZ32" s="60">
        <v>3</v>
      </c>
      <c r="DA32" s="60">
        <v>93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246</v>
      </c>
      <c r="EJ32" s="60">
        <v>0</v>
      </c>
      <c r="EK32" s="60">
        <v>6</v>
      </c>
      <c r="EL32" s="60">
        <v>136</v>
      </c>
      <c r="EM32" s="60">
        <v>110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220</v>
      </c>
      <c r="EU32" s="60">
        <v>140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23">
        <f t="shared" si="8"/>
        <v>0.82296356938190751</v>
      </c>
      <c r="FG32" s="24">
        <f t="shared" si="0"/>
        <v>0.7376176831764224</v>
      </c>
      <c r="FH32" s="41">
        <f t="shared" si="9"/>
        <v>0.15575112566516577</v>
      </c>
      <c r="FI32" s="21">
        <f t="shared" si="1"/>
        <v>0.97420147420147418</v>
      </c>
      <c r="FJ32" s="22">
        <f t="shared" si="2"/>
        <v>0.93294767288982383</v>
      </c>
      <c r="FK32" s="21">
        <f t="shared" si="10"/>
        <v>1.0181818181818181</v>
      </c>
      <c r="FL32" s="21">
        <f t="shared" si="4"/>
        <v>0.7632898696088265</v>
      </c>
      <c r="FM32" s="5"/>
      <c r="FN32" s="5"/>
      <c r="FO32" s="5"/>
      <c r="FP32" s="5"/>
      <c r="FQ32" s="5"/>
      <c r="FR32" s="5"/>
      <c r="FS32" s="5"/>
      <c r="FT32" s="5"/>
    </row>
    <row r="33" spans="1:176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26696</v>
      </c>
      <c r="G33" s="44">
        <v>24579</v>
      </c>
      <c r="H33" s="45">
        <v>330</v>
      </c>
      <c r="I33" s="45">
        <v>2767</v>
      </c>
      <c r="J33" s="44">
        <f t="shared" si="5"/>
        <v>26805</v>
      </c>
      <c r="K33" s="49">
        <f t="shared" si="6"/>
        <v>23945</v>
      </c>
      <c r="L33" s="44">
        <v>330</v>
      </c>
      <c r="M33" s="50">
        <f t="shared" si="11"/>
        <v>3631</v>
      </c>
      <c r="N33" s="60">
        <v>742</v>
      </c>
      <c r="O33" s="60">
        <v>707</v>
      </c>
      <c r="P33" s="60">
        <v>0</v>
      </c>
      <c r="Q33" s="60">
        <v>505</v>
      </c>
      <c r="R33" s="60">
        <v>525</v>
      </c>
      <c r="S33" s="60">
        <v>561</v>
      </c>
      <c r="T33" s="60">
        <v>0</v>
      </c>
      <c r="U33" s="60">
        <v>476</v>
      </c>
      <c r="V33" s="60">
        <v>1442</v>
      </c>
      <c r="W33" s="60">
        <v>1288</v>
      </c>
      <c r="X33" s="60">
        <v>0</v>
      </c>
      <c r="Y33" s="60">
        <v>1088</v>
      </c>
      <c r="Z33" s="60">
        <v>1900</v>
      </c>
      <c r="AA33" s="60">
        <v>2235</v>
      </c>
      <c r="AB33" s="60">
        <v>0</v>
      </c>
      <c r="AC33" s="60">
        <v>1072</v>
      </c>
      <c r="AD33" s="60">
        <v>936</v>
      </c>
      <c r="AE33" s="60">
        <v>1120</v>
      </c>
      <c r="AF33" s="60">
        <v>0</v>
      </c>
      <c r="AG33" s="60">
        <v>90</v>
      </c>
      <c r="AH33" s="60">
        <v>1206</v>
      </c>
      <c r="AI33" s="60">
        <v>1304</v>
      </c>
      <c r="AJ33" s="60">
        <v>0</v>
      </c>
      <c r="AK33" s="60">
        <v>68</v>
      </c>
      <c r="AL33" s="60">
        <v>1460</v>
      </c>
      <c r="AM33" s="60">
        <v>1424</v>
      </c>
      <c r="AN33" s="60">
        <v>180</v>
      </c>
      <c r="AO33" s="60">
        <v>45</v>
      </c>
      <c r="AP33" s="60">
        <v>1626</v>
      </c>
      <c r="AQ33" s="60">
        <v>1732</v>
      </c>
      <c r="AR33" s="60">
        <v>100</v>
      </c>
      <c r="AS33" s="60">
        <v>44</v>
      </c>
      <c r="AT33" s="60">
        <v>1969</v>
      </c>
      <c r="AU33" s="60">
        <v>1915</v>
      </c>
      <c r="AV33" s="60">
        <v>25</v>
      </c>
      <c r="AW33" s="60">
        <v>67</v>
      </c>
      <c r="AX33" s="60">
        <v>2090</v>
      </c>
      <c r="AY33" s="60">
        <v>1887</v>
      </c>
      <c r="AZ33" s="60">
        <v>25</v>
      </c>
      <c r="BA33" s="60">
        <v>32</v>
      </c>
      <c r="BB33" s="60">
        <v>555</v>
      </c>
      <c r="BC33" s="60">
        <v>436</v>
      </c>
      <c r="BD33" s="60">
        <v>0</v>
      </c>
      <c r="BE33" s="60">
        <v>99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32</v>
      </c>
      <c r="CD33" s="60">
        <v>16</v>
      </c>
      <c r="CE33" s="60">
        <v>3</v>
      </c>
      <c r="CF33" s="60">
        <v>0</v>
      </c>
      <c r="CG33" s="60">
        <v>0</v>
      </c>
      <c r="CH33" s="60">
        <v>256</v>
      </c>
      <c r="CI33" s="60">
        <v>176</v>
      </c>
      <c r="CJ33" s="60">
        <v>0</v>
      </c>
      <c r="CK33" s="60">
        <v>6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1444</v>
      </c>
      <c r="CZ33" s="60">
        <v>0</v>
      </c>
      <c r="DA33" s="60">
        <v>490</v>
      </c>
      <c r="DB33" s="60">
        <v>58</v>
      </c>
      <c r="DC33" s="60">
        <v>34</v>
      </c>
      <c r="DD33" s="60">
        <v>0</v>
      </c>
      <c r="DE33" s="60">
        <v>4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7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9</v>
      </c>
      <c r="DV33" s="60">
        <v>31</v>
      </c>
      <c r="DW33" s="60">
        <v>44</v>
      </c>
      <c r="DX33" s="60">
        <v>0</v>
      </c>
      <c r="DY33" s="60">
        <v>2</v>
      </c>
      <c r="DZ33" s="60">
        <v>0</v>
      </c>
      <c r="EA33" s="60">
        <v>0</v>
      </c>
      <c r="EB33" s="60">
        <v>0</v>
      </c>
      <c r="EC33" s="60">
        <v>0</v>
      </c>
      <c r="ED33" s="60">
        <v>2091</v>
      </c>
      <c r="EE33" s="60">
        <v>1982</v>
      </c>
      <c r="EF33" s="60">
        <v>0</v>
      </c>
      <c r="EG33" s="60">
        <v>31</v>
      </c>
      <c r="EH33" s="60">
        <v>2121</v>
      </c>
      <c r="EI33" s="60">
        <v>1973</v>
      </c>
      <c r="EJ33" s="60">
        <v>0</v>
      </c>
      <c r="EK33" s="60">
        <v>14</v>
      </c>
      <c r="EL33" s="60">
        <v>1275</v>
      </c>
      <c r="EM33" s="60">
        <v>889</v>
      </c>
      <c r="EN33" s="60">
        <v>0</v>
      </c>
      <c r="EO33" s="60">
        <v>3</v>
      </c>
      <c r="EP33" s="60">
        <v>1651</v>
      </c>
      <c r="EQ33" s="60">
        <v>1055</v>
      </c>
      <c r="ER33" s="60">
        <v>0</v>
      </c>
      <c r="ES33" s="60">
        <v>0</v>
      </c>
      <c r="ET33" s="60">
        <v>1504</v>
      </c>
      <c r="EU33" s="60">
        <v>1032</v>
      </c>
      <c r="EV33" s="60">
        <v>0</v>
      </c>
      <c r="EW33" s="60">
        <v>0</v>
      </c>
      <c r="EX33" s="60">
        <v>0</v>
      </c>
      <c r="EY33" s="60">
        <v>0</v>
      </c>
      <c r="EZ33" s="60">
        <v>0</v>
      </c>
      <c r="FA33" s="60">
        <v>0</v>
      </c>
      <c r="FB33" s="60">
        <v>0</v>
      </c>
      <c r="FC33" s="60">
        <v>0</v>
      </c>
      <c r="FD33" s="60">
        <v>0</v>
      </c>
      <c r="FE33" s="60">
        <v>0</v>
      </c>
      <c r="FF33" s="23">
        <f t="shared" si="8"/>
        <v>0.78178570399608172</v>
      </c>
      <c r="FG33" s="24">
        <f t="shared" si="0"/>
        <v>0.69938632631305997</v>
      </c>
      <c r="FH33" s="41">
        <f t="shared" si="9"/>
        <v>0.10461263649197615</v>
      </c>
      <c r="FI33" s="21">
        <f t="shared" si="1"/>
        <v>1.0040830086904404</v>
      </c>
      <c r="FJ33" s="22">
        <f t="shared" si="2"/>
        <v>0.97420562268603283</v>
      </c>
      <c r="FK33" s="21">
        <f t="shared" si="10"/>
        <v>1</v>
      </c>
      <c r="FL33" s="21">
        <f t="shared" si="4"/>
        <v>1.312251535959523</v>
      </c>
      <c r="FM33" s="5"/>
      <c r="FN33" s="5"/>
      <c r="FO33" s="5"/>
      <c r="FP33" s="5"/>
      <c r="FQ33" s="5"/>
      <c r="FR33" s="5"/>
      <c r="FS33" s="5"/>
      <c r="FT33" s="5"/>
    </row>
    <row r="34" spans="1:176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13930</v>
      </c>
      <c r="G34" s="44">
        <v>12982</v>
      </c>
      <c r="H34" s="45">
        <v>175</v>
      </c>
      <c r="I34" s="45">
        <v>2480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1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23">
        <f t="shared" si="8"/>
        <v>0.69979372719098742</v>
      </c>
      <c r="FG34" s="24">
        <f t="shared" si="0"/>
        <v>0.65034114349182848</v>
      </c>
      <c r="FH34" s="41">
        <f t="shared" si="9"/>
        <v>8.9543555296979951E-2</v>
      </c>
      <c r="FI34" s="21">
        <f t="shared" si="1"/>
        <v>0.93725771715721462</v>
      </c>
      <c r="FJ34" s="22">
        <f t="shared" si="2"/>
        <v>0.93367739947619777</v>
      </c>
      <c r="FK34" s="21">
        <f t="shared" si="10"/>
        <v>1</v>
      </c>
      <c r="FL34" s="21">
        <f t="shared" si="4"/>
        <v>0.68266129032258061</v>
      </c>
      <c r="FM34" s="5"/>
      <c r="FN34" s="5"/>
      <c r="FO34" s="5"/>
      <c r="FP34" s="5"/>
      <c r="FQ34" s="5"/>
      <c r="FR34" s="5"/>
      <c r="FS34" s="5"/>
      <c r="FT34" s="5"/>
    </row>
    <row r="35" spans="1:176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1416</v>
      </c>
      <c r="J35" s="44">
        <f t="shared" si="5"/>
        <v>9944</v>
      </c>
      <c r="K35" s="49">
        <f t="shared" si="6"/>
        <v>7523</v>
      </c>
      <c r="L35" s="44">
        <v>154</v>
      </c>
      <c r="M35" s="50">
        <f t="shared" si="11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23">
        <f t="shared" si="8"/>
        <v>0.75195472484920689</v>
      </c>
      <c r="FG35" s="24">
        <f t="shared" si="0"/>
        <v>0.57167324447092116</v>
      </c>
      <c r="FH35" s="41">
        <f t="shared" si="9"/>
        <v>4.8179313426167249E-2</v>
      </c>
      <c r="FI35" s="21">
        <f t="shared" si="1"/>
        <v>0.98699751861042184</v>
      </c>
      <c r="FJ35" s="22">
        <f t="shared" si="2"/>
        <v>0.81523623753792807</v>
      </c>
      <c r="FK35" s="21">
        <f t="shared" si="10"/>
        <v>1.1407407407407408</v>
      </c>
      <c r="FL35" s="21">
        <f t="shared" si="4"/>
        <v>0.45692090395480228</v>
      </c>
      <c r="FM35" s="5"/>
      <c r="FN35" s="5"/>
      <c r="FO35" s="5"/>
      <c r="FP35" s="5"/>
      <c r="FQ35" s="5"/>
      <c r="FR35" s="5"/>
      <c r="FS35" s="5"/>
      <c r="FT35" s="5"/>
    </row>
    <row r="36" spans="1:176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17484</v>
      </c>
      <c r="J36" s="44">
        <f t="shared" si="5"/>
        <v>82546</v>
      </c>
      <c r="K36" s="49">
        <f t="shared" si="6"/>
        <v>72932</v>
      </c>
      <c r="L36" s="44">
        <v>2510</v>
      </c>
      <c r="M36" s="50">
        <f t="shared" si="11"/>
        <v>11809</v>
      </c>
      <c r="N36" s="60">
        <v>4504</v>
      </c>
      <c r="O36" s="60">
        <v>3968</v>
      </c>
      <c r="P36" s="60">
        <v>397</v>
      </c>
      <c r="Q36" s="60">
        <v>2675</v>
      </c>
      <c r="R36" s="60">
        <v>2080</v>
      </c>
      <c r="S36" s="60">
        <v>1939</v>
      </c>
      <c r="T36" s="60">
        <v>1</v>
      </c>
      <c r="U36" s="60">
        <v>1484</v>
      </c>
      <c r="V36" s="60">
        <v>4273</v>
      </c>
      <c r="W36" s="60">
        <v>4059</v>
      </c>
      <c r="X36" s="60">
        <v>6</v>
      </c>
      <c r="Y36" s="60">
        <v>3150</v>
      </c>
      <c r="Z36" s="60">
        <v>7276</v>
      </c>
      <c r="AA36" s="60">
        <v>7114</v>
      </c>
      <c r="AB36" s="60">
        <v>14</v>
      </c>
      <c r="AC36" s="60">
        <v>3653</v>
      </c>
      <c r="AD36" s="60">
        <v>3316</v>
      </c>
      <c r="AE36" s="60">
        <v>3753</v>
      </c>
      <c r="AF36" s="60">
        <v>81</v>
      </c>
      <c r="AG36" s="60">
        <v>890</v>
      </c>
      <c r="AH36" s="60">
        <v>4074</v>
      </c>
      <c r="AI36" s="60">
        <v>4289</v>
      </c>
      <c r="AJ36" s="60">
        <v>112</v>
      </c>
      <c r="AK36" s="60">
        <v>652</v>
      </c>
      <c r="AL36" s="60">
        <v>4585</v>
      </c>
      <c r="AM36" s="60">
        <v>4228</v>
      </c>
      <c r="AN36" s="60">
        <v>243</v>
      </c>
      <c r="AO36" s="60">
        <v>576</v>
      </c>
      <c r="AP36" s="60">
        <v>4042</v>
      </c>
      <c r="AQ36" s="60">
        <v>4079</v>
      </c>
      <c r="AR36" s="60">
        <v>1171</v>
      </c>
      <c r="AS36" s="60">
        <v>716</v>
      </c>
      <c r="AT36" s="60">
        <v>5748</v>
      </c>
      <c r="AU36" s="60">
        <v>5180</v>
      </c>
      <c r="AV36" s="60">
        <v>427</v>
      </c>
      <c r="AW36" s="60">
        <v>138</v>
      </c>
      <c r="AX36" s="60">
        <v>6015</v>
      </c>
      <c r="AY36" s="60">
        <v>5276</v>
      </c>
      <c r="AZ36" s="60">
        <v>0</v>
      </c>
      <c r="BA36" s="60">
        <v>125</v>
      </c>
      <c r="BB36" s="60">
        <v>1901</v>
      </c>
      <c r="BC36" s="60">
        <v>1953</v>
      </c>
      <c r="BD36" s="60">
        <v>12</v>
      </c>
      <c r="BE36" s="60">
        <v>593</v>
      </c>
      <c r="BF36" s="60">
        <v>226</v>
      </c>
      <c r="BG36" s="60">
        <v>100</v>
      </c>
      <c r="BH36" s="60">
        <v>0</v>
      </c>
      <c r="BI36" s="60">
        <v>1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527</v>
      </c>
      <c r="BZ36" s="60">
        <v>759</v>
      </c>
      <c r="CA36" s="60">
        <v>494</v>
      </c>
      <c r="CB36" s="60">
        <v>3</v>
      </c>
      <c r="CC36" s="60">
        <v>53</v>
      </c>
      <c r="CD36" s="60">
        <v>97</v>
      </c>
      <c r="CE36" s="60">
        <v>40</v>
      </c>
      <c r="CF36" s="60">
        <v>0</v>
      </c>
      <c r="CG36" s="60">
        <v>1</v>
      </c>
      <c r="CH36" s="60">
        <v>553</v>
      </c>
      <c r="CI36" s="60">
        <v>412</v>
      </c>
      <c r="CJ36" s="60">
        <v>0</v>
      </c>
      <c r="CK36" s="60">
        <v>22</v>
      </c>
      <c r="CL36" s="60">
        <v>105</v>
      </c>
      <c r="CM36" s="60">
        <v>73</v>
      </c>
      <c r="CN36" s="60">
        <v>0</v>
      </c>
      <c r="CO36" s="60">
        <v>9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812</v>
      </c>
      <c r="DB36" s="60">
        <v>923</v>
      </c>
      <c r="DC36" s="60">
        <v>555</v>
      </c>
      <c r="DD36" s="60">
        <v>9</v>
      </c>
      <c r="DE36" s="60">
        <v>37</v>
      </c>
      <c r="DF36" s="60">
        <v>201</v>
      </c>
      <c r="DG36" s="60">
        <v>185</v>
      </c>
      <c r="DH36" s="60">
        <v>0</v>
      </c>
      <c r="DI36" s="60">
        <v>53</v>
      </c>
      <c r="DJ36" s="60">
        <v>199</v>
      </c>
      <c r="DK36" s="60">
        <v>314</v>
      </c>
      <c r="DL36" s="60">
        <v>1</v>
      </c>
      <c r="DM36" s="60">
        <v>43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33</v>
      </c>
      <c r="DV36" s="60">
        <v>106</v>
      </c>
      <c r="DW36" s="60">
        <v>76</v>
      </c>
      <c r="DX36" s="60">
        <v>0</v>
      </c>
      <c r="DY36" s="60">
        <v>7</v>
      </c>
      <c r="DZ36" s="60">
        <v>50</v>
      </c>
      <c r="EA36" s="60">
        <v>48</v>
      </c>
      <c r="EB36" s="60">
        <v>0</v>
      </c>
      <c r="EC36" s="60">
        <v>35</v>
      </c>
      <c r="ED36" s="60">
        <v>6342</v>
      </c>
      <c r="EE36" s="60">
        <v>5358</v>
      </c>
      <c r="EF36" s="60">
        <v>0</v>
      </c>
      <c r="EG36" s="60">
        <v>25</v>
      </c>
      <c r="EH36" s="60">
        <v>7053</v>
      </c>
      <c r="EI36" s="60">
        <v>5947</v>
      </c>
      <c r="EJ36" s="60">
        <v>0</v>
      </c>
      <c r="EK36" s="60">
        <v>15</v>
      </c>
      <c r="EL36" s="60">
        <v>2943</v>
      </c>
      <c r="EM36" s="60">
        <v>2407</v>
      </c>
      <c r="EN36" s="60">
        <v>0</v>
      </c>
      <c r="EO36" s="60">
        <v>0</v>
      </c>
      <c r="EP36" s="60">
        <v>4311</v>
      </c>
      <c r="EQ36" s="60">
        <v>3224</v>
      </c>
      <c r="ER36" s="60">
        <v>0</v>
      </c>
      <c r="ES36" s="60">
        <v>0</v>
      </c>
      <c r="ET36" s="60">
        <v>4250</v>
      </c>
      <c r="EU36" s="60">
        <v>3082</v>
      </c>
      <c r="EV36" s="60">
        <v>0</v>
      </c>
      <c r="EW36" s="60">
        <v>0</v>
      </c>
      <c r="EX36" s="60">
        <v>0</v>
      </c>
      <c r="EY36" s="60">
        <v>0</v>
      </c>
      <c r="EZ36" s="60">
        <v>0</v>
      </c>
      <c r="FA36" s="60">
        <v>0</v>
      </c>
      <c r="FB36" s="60">
        <v>0</v>
      </c>
      <c r="FC36" s="60">
        <v>0</v>
      </c>
      <c r="FD36" s="60">
        <v>0</v>
      </c>
      <c r="FE36" s="60">
        <v>0</v>
      </c>
      <c r="FF36" s="23">
        <f t="shared" ref="FF36:FF67" si="12">(J36+L36)/B36</f>
        <v>0.8083557464764638</v>
      </c>
      <c r="FG36" s="24">
        <f t="shared" ref="FG36:FG67" si="13">(K36+L36)/B36</f>
        <v>0.71698615295425816</v>
      </c>
      <c r="FH36" s="41">
        <f t="shared" si="9"/>
        <v>0.11223044829454197</v>
      </c>
      <c r="FI36" s="21">
        <f t="shared" ref="FI36:FI67" si="14">J36/F36</f>
        <v>0.99961248758749299</v>
      </c>
      <c r="FJ36" s="22">
        <f t="shared" ref="FJ36:FJ67" si="15">K36/G36</f>
        <v>0.95201545530492904</v>
      </c>
      <c r="FK36" s="21">
        <f t="shared" si="10"/>
        <v>1.004</v>
      </c>
      <c r="FL36" s="21">
        <f t="shared" ref="FL36:FL67" si="16">M36/I36</f>
        <v>0.67541752459391446</v>
      </c>
      <c r="FM36" s="5"/>
      <c r="FN36" s="5"/>
      <c r="FO36" s="5"/>
      <c r="FP36" s="5"/>
      <c r="FQ36" s="5"/>
      <c r="FR36" s="5"/>
      <c r="FS36" s="5"/>
      <c r="FT36" s="5"/>
    </row>
    <row r="37" spans="1:176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23114</v>
      </c>
      <c r="G37" s="44">
        <v>21486</v>
      </c>
      <c r="H37" s="58">
        <v>490</v>
      </c>
      <c r="I37" s="58">
        <v>4758</v>
      </c>
      <c r="J37" s="44">
        <f t="shared" si="5"/>
        <v>23321</v>
      </c>
      <c r="K37" s="49">
        <f t="shared" si="6"/>
        <v>19879</v>
      </c>
      <c r="L37" s="44">
        <v>502</v>
      </c>
      <c r="M37" s="50">
        <f t="shared" si="11"/>
        <v>2015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196</v>
      </c>
      <c r="V37" s="60">
        <v>727</v>
      </c>
      <c r="W37" s="60">
        <v>730</v>
      </c>
      <c r="X37" s="60">
        <v>0</v>
      </c>
      <c r="Y37" s="60">
        <v>559</v>
      </c>
      <c r="Z37" s="60">
        <v>1333</v>
      </c>
      <c r="AA37" s="60">
        <v>1264</v>
      </c>
      <c r="AB37" s="60">
        <v>1</v>
      </c>
      <c r="AC37" s="60">
        <v>961</v>
      </c>
      <c r="AD37" s="60">
        <v>592</v>
      </c>
      <c r="AE37" s="60">
        <v>562</v>
      </c>
      <c r="AF37" s="60">
        <v>11</v>
      </c>
      <c r="AG37" s="60">
        <v>324</v>
      </c>
      <c r="AH37" s="60">
        <v>803</v>
      </c>
      <c r="AI37" s="60">
        <v>746</v>
      </c>
      <c r="AJ37" s="60">
        <v>18</v>
      </c>
      <c r="AK37" s="60">
        <v>313</v>
      </c>
      <c r="AL37" s="60">
        <v>964</v>
      </c>
      <c r="AM37" s="60">
        <v>887</v>
      </c>
      <c r="AN37" s="60">
        <v>43</v>
      </c>
      <c r="AO37" s="60">
        <v>261</v>
      </c>
      <c r="AP37" s="60">
        <v>1177</v>
      </c>
      <c r="AQ37" s="60">
        <v>1224</v>
      </c>
      <c r="AR37" s="60">
        <v>66</v>
      </c>
      <c r="AS37" s="60">
        <v>238</v>
      </c>
      <c r="AT37" s="60">
        <v>1259</v>
      </c>
      <c r="AU37" s="60">
        <v>1225</v>
      </c>
      <c r="AV37" s="60">
        <v>178</v>
      </c>
      <c r="AW37" s="60">
        <v>253</v>
      </c>
      <c r="AX37" s="60">
        <v>1175</v>
      </c>
      <c r="AY37" s="60">
        <v>1383</v>
      </c>
      <c r="AZ37" s="60">
        <v>191</v>
      </c>
      <c r="BA37" s="60">
        <v>189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94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1578</v>
      </c>
      <c r="EE37" s="60">
        <v>1518</v>
      </c>
      <c r="EF37" s="60">
        <v>0</v>
      </c>
      <c r="EG37" s="60">
        <v>101</v>
      </c>
      <c r="EH37" s="60">
        <v>1654</v>
      </c>
      <c r="EI37" s="60">
        <v>1548</v>
      </c>
      <c r="EJ37" s="60">
        <v>0</v>
      </c>
      <c r="EK37" s="60">
        <v>76</v>
      </c>
      <c r="EL37" s="60">
        <v>739</v>
      </c>
      <c r="EM37" s="60">
        <v>635</v>
      </c>
      <c r="EN37" s="60">
        <v>0</v>
      </c>
      <c r="EO37" s="60">
        <v>14</v>
      </c>
      <c r="EP37" s="60">
        <v>1274</v>
      </c>
      <c r="EQ37" s="60">
        <v>876</v>
      </c>
      <c r="ER37" s="60">
        <v>0</v>
      </c>
      <c r="ES37" s="60">
        <v>7</v>
      </c>
      <c r="ET37" s="60">
        <v>1323</v>
      </c>
      <c r="EU37" s="60">
        <v>760</v>
      </c>
      <c r="EV37" s="60">
        <v>0</v>
      </c>
      <c r="EW37" s="60">
        <v>6</v>
      </c>
      <c r="EX37" s="60">
        <v>0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23">
        <f t="shared" si="12"/>
        <v>0.79198803191489364</v>
      </c>
      <c r="FG37" s="24">
        <f t="shared" si="13"/>
        <v>0.67755984042553197</v>
      </c>
      <c r="FH37" s="41">
        <f t="shared" si="9"/>
        <v>6.6988031914893623E-2</v>
      </c>
      <c r="FI37" s="21">
        <f t="shared" si="14"/>
        <v>1.008955611317816</v>
      </c>
      <c r="FJ37" s="22">
        <f t="shared" si="15"/>
        <v>0.92520711160755842</v>
      </c>
      <c r="FK37" s="21">
        <f t="shared" ref="FK37:FK68" si="17">L37/H37</f>
        <v>1.0244897959183674</v>
      </c>
      <c r="FL37" s="21">
        <f t="shared" si="16"/>
        <v>0.42349726775956287</v>
      </c>
      <c r="FM37" s="5"/>
      <c r="FN37" s="5"/>
      <c r="FO37" s="5"/>
      <c r="FP37" s="5"/>
      <c r="FQ37" s="5"/>
      <c r="FR37" s="5"/>
      <c r="FS37" s="5"/>
      <c r="FT37" s="5"/>
    </row>
    <row r="38" spans="1:176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5735</v>
      </c>
      <c r="G38" s="44">
        <v>5085</v>
      </c>
      <c r="H38" s="58">
        <v>70</v>
      </c>
      <c r="I38" s="58">
        <v>1489</v>
      </c>
      <c r="J38" s="44">
        <f t="shared" si="5"/>
        <v>5729</v>
      </c>
      <c r="K38" s="49">
        <f t="shared" si="6"/>
        <v>5053</v>
      </c>
      <c r="L38" s="44">
        <v>70</v>
      </c>
      <c r="M38" s="50">
        <f t="shared" si="11"/>
        <v>1059</v>
      </c>
      <c r="N38" s="60">
        <v>134</v>
      </c>
      <c r="O38" s="60">
        <v>136</v>
      </c>
      <c r="P38" s="60">
        <v>0</v>
      </c>
      <c r="Q38" s="60">
        <v>98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322</v>
      </c>
      <c r="AD38" s="60">
        <v>314</v>
      </c>
      <c r="AE38" s="60">
        <v>252</v>
      </c>
      <c r="AF38" s="60">
        <v>0</v>
      </c>
      <c r="AG38" s="60">
        <v>76</v>
      </c>
      <c r="AH38" s="60">
        <v>248</v>
      </c>
      <c r="AI38" s="60">
        <v>296</v>
      </c>
      <c r="AJ38" s="60">
        <v>3</v>
      </c>
      <c r="AK38" s="60">
        <v>74</v>
      </c>
      <c r="AL38" s="60">
        <v>283</v>
      </c>
      <c r="AM38" s="60">
        <v>286</v>
      </c>
      <c r="AN38" s="60">
        <v>8</v>
      </c>
      <c r="AO38" s="60">
        <v>47</v>
      </c>
      <c r="AP38" s="60">
        <v>310</v>
      </c>
      <c r="AQ38" s="60">
        <v>291</v>
      </c>
      <c r="AR38" s="60">
        <v>56</v>
      </c>
      <c r="AS38" s="60">
        <v>47</v>
      </c>
      <c r="AT38" s="60">
        <v>404</v>
      </c>
      <c r="AU38" s="60">
        <v>350</v>
      </c>
      <c r="AV38" s="60">
        <v>0</v>
      </c>
      <c r="AW38" s="60">
        <v>14</v>
      </c>
      <c r="AX38" s="60">
        <v>353</v>
      </c>
      <c r="AY38" s="60">
        <v>321</v>
      </c>
      <c r="AZ38" s="60">
        <v>0</v>
      </c>
      <c r="BA38" s="60">
        <v>24</v>
      </c>
      <c r="BB38" s="60">
        <v>118</v>
      </c>
      <c r="BC38" s="60">
        <v>113</v>
      </c>
      <c r="BD38" s="60">
        <v>0</v>
      </c>
      <c r="BE38" s="60">
        <v>40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1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166</v>
      </c>
      <c r="DB38" s="60">
        <v>32</v>
      </c>
      <c r="DC38" s="60">
        <v>30</v>
      </c>
      <c r="DD38" s="60">
        <v>1</v>
      </c>
      <c r="DE38" s="60">
        <v>4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4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21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396</v>
      </c>
      <c r="EE38" s="60">
        <v>334</v>
      </c>
      <c r="EF38" s="60">
        <v>0</v>
      </c>
      <c r="EG38" s="60">
        <v>13</v>
      </c>
      <c r="EH38" s="60">
        <v>457</v>
      </c>
      <c r="EI38" s="60">
        <v>411</v>
      </c>
      <c r="EJ38" s="60">
        <v>0</v>
      </c>
      <c r="EK38" s="60">
        <v>2</v>
      </c>
      <c r="EL38" s="60">
        <v>214</v>
      </c>
      <c r="EM38" s="60">
        <v>171</v>
      </c>
      <c r="EN38" s="60">
        <v>0</v>
      </c>
      <c r="EO38" s="60">
        <v>4</v>
      </c>
      <c r="EP38" s="60">
        <v>301</v>
      </c>
      <c r="EQ38" s="60">
        <v>201</v>
      </c>
      <c r="ER38" s="60">
        <v>0</v>
      </c>
      <c r="ES38" s="60">
        <v>0</v>
      </c>
      <c r="ET38" s="60">
        <v>288</v>
      </c>
      <c r="EU38" s="60">
        <v>144</v>
      </c>
      <c r="EV38" s="60">
        <v>0</v>
      </c>
      <c r="EW38" s="60">
        <v>0</v>
      </c>
      <c r="EX38" s="60">
        <v>0</v>
      </c>
      <c r="EY38" s="60">
        <v>0</v>
      </c>
      <c r="EZ38" s="60">
        <v>0</v>
      </c>
      <c r="FA38" s="60">
        <v>0</v>
      </c>
      <c r="FB38" s="60">
        <v>0</v>
      </c>
      <c r="FC38" s="60">
        <v>0</v>
      </c>
      <c r="FD38" s="60">
        <v>0</v>
      </c>
      <c r="FE38" s="60">
        <v>0</v>
      </c>
      <c r="FF38" s="23">
        <f t="shared" si="12"/>
        <v>0.83306996121246946</v>
      </c>
      <c r="FG38" s="24">
        <f t="shared" si="13"/>
        <v>0.73595747737394057</v>
      </c>
      <c r="FH38" s="41">
        <f t="shared" si="9"/>
        <v>0.15213331417899728</v>
      </c>
      <c r="FI38" s="21">
        <f t="shared" si="14"/>
        <v>0.99895379250217964</v>
      </c>
      <c r="FJ38" s="22">
        <f t="shared" si="15"/>
        <v>0.99370698131760082</v>
      </c>
      <c r="FK38" s="21">
        <f t="shared" si="17"/>
        <v>1</v>
      </c>
      <c r="FL38" s="21">
        <f t="shared" si="16"/>
        <v>0.71121558092679649</v>
      </c>
      <c r="FM38" s="5"/>
      <c r="FN38" s="5"/>
      <c r="FO38" s="5"/>
      <c r="FP38" s="5"/>
      <c r="FQ38" s="5"/>
      <c r="FR38" s="5"/>
      <c r="FS38" s="5"/>
      <c r="FT38" s="5"/>
    </row>
    <row r="39" spans="1:176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2857</v>
      </c>
      <c r="G39" s="44">
        <v>2801</v>
      </c>
      <c r="H39" s="58">
        <v>40</v>
      </c>
      <c r="I39" s="58">
        <v>499</v>
      </c>
      <c r="J39" s="44">
        <f t="shared" si="5"/>
        <v>2720</v>
      </c>
      <c r="K39" s="49">
        <f t="shared" si="6"/>
        <v>2209</v>
      </c>
      <c r="L39" s="44">
        <v>43</v>
      </c>
      <c r="M39" s="50">
        <f t="shared" si="11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23">
        <f t="shared" si="12"/>
        <v>0.74695863746958635</v>
      </c>
      <c r="FG39" s="24">
        <f t="shared" si="13"/>
        <v>0.60881319275479862</v>
      </c>
      <c r="FH39" s="41">
        <f t="shared" si="9"/>
        <v>7.5155447418221139E-2</v>
      </c>
      <c r="FI39" s="21">
        <f t="shared" si="14"/>
        <v>0.95204760238011898</v>
      </c>
      <c r="FJ39" s="22">
        <f t="shared" si="15"/>
        <v>0.78864691181720814</v>
      </c>
      <c r="FK39" s="21">
        <f t="shared" si="17"/>
        <v>1.075</v>
      </c>
      <c r="FL39" s="21">
        <f t="shared" si="16"/>
        <v>0.55711422845691383</v>
      </c>
      <c r="FM39" s="5"/>
      <c r="FN39" s="5"/>
      <c r="FO39" s="5"/>
      <c r="FP39" s="5"/>
      <c r="FQ39" s="5"/>
      <c r="FR39" s="5"/>
      <c r="FS39" s="5"/>
      <c r="FT39" s="5"/>
    </row>
    <row r="40" spans="1:176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2196</v>
      </c>
      <c r="J40" s="44">
        <f t="shared" si="5"/>
        <v>9590</v>
      </c>
      <c r="K40" s="49">
        <f t="shared" si="6"/>
        <v>8248</v>
      </c>
      <c r="L40" s="44">
        <v>119</v>
      </c>
      <c r="M40" s="50">
        <f t="shared" si="11"/>
        <v>1550</v>
      </c>
      <c r="N40" s="60">
        <v>188</v>
      </c>
      <c r="O40" s="60">
        <v>180</v>
      </c>
      <c r="P40" s="60">
        <v>0</v>
      </c>
      <c r="Q40" s="60">
        <v>157</v>
      </c>
      <c r="R40" s="60">
        <v>228</v>
      </c>
      <c r="S40" s="60">
        <v>226</v>
      </c>
      <c r="T40" s="60">
        <v>0</v>
      </c>
      <c r="U40" s="60">
        <v>211</v>
      </c>
      <c r="V40" s="60">
        <v>510</v>
      </c>
      <c r="W40" s="60">
        <v>474</v>
      </c>
      <c r="X40" s="60">
        <v>0</v>
      </c>
      <c r="Y40" s="60">
        <v>377</v>
      </c>
      <c r="Z40" s="60">
        <v>880</v>
      </c>
      <c r="AA40" s="60">
        <v>885</v>
      </c>
      <c r="AB40" s="60">
        <v>0</v>
      </c>
      <c r="AC40" s="60">
        <v>539</v>
      </c>
      <c r="AD40" s="60">
        <v>386</v>
      </c>
      <c r="AE40" s="60">
        <v>398</v>
      </c>
      <c r="AF40" s="60">
        <v>2</v>
      </c>
      <c r="AG40" s="60">
        <v>80</v>
      </c>
      <c r="AH40" s="60">
        <v>515</v>
      </c>
      <c r="AI40" s="60">
        <v>526</v>
      </c>
      <c r="AJ40" s="60">
        <v>7</v>
      </c>
      <c r="AK40" s="60">
        <v>28</v>
      </c>
      <c r="AL40" s="60">
        <v>583</v>
      </c>
      <c r="AM40" s="60">
        <v>558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647</v>
      </c>
      <c r="AU40" s="60">
        <v>549</v>
      </c>
      <c r="AV40" s="60">
        <v>0</v>
      </c>
      <c r="AW40" s="60">
        <v>5</v>
      </c>
      <c r="AX40" s="60">
        <v>614</v>
      </c>
      <c r="AY40" s="60">
        <v>554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120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12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266</v>
      </c>
      <c r="DB40" s="60">
        <v>191</v>
      </c>
      <c r="DC40" s="60">
        <v>129</v>
      </c>
      <c r="DD40" s="60">
        <v>0</v>
      </c>
      <c r="DE40" s="60">
        <v>31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9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26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637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575</v>
      </c>
      <c r="EQ40" s="60">
        <v>454</v>
      </c>
      <c r="ER40" s="60">
        <v>0</v>
      </c>
      <c r="ES40" s="60">
        <v>0</v>
      </c>
      <c r="ET40" s="60">
        <v>559</v>
      </c>
      <c r="EU40" s="60">
        <v>369</v>
      </c>
      <c r="EV40" s="60">
        <v>0</v>
      </c>
      <c r="EW40" s="60">
        <v>0</v>
      </c>
      <c r="EX40" s="60">
        <v>0</v>
      </c>
      <c r="EY40" s="60">
        <v>0</v>
      </c>
      <c r="EZ40" s="60">
        <v>0</v>
      </c>
      <c r="FA40" s="60">
        <v>0</v>
      </c>
      <c r="FB40" s="60">
        <v>0</v>
      </c>
      <c r="FC40" s="60">
        <v>0</v>
      </c>
      <c r="FD40" s="60">
        <v>0</v>
      </c>
      <c r="FE40" s="60">
        <v>0</v>
      </c>
      <c r="FF40" s="23">
        <f t="shared" si="12"/>
        <v>0.76732790642535365</v>
      </c>
      <c r="FG40" s="24">
        <f t="shared" si="13"/>
        <v>0.66126610290049792</v>
      </c>
      <c r="FH40" s="41">
        <f t="shared" si="9"/>
        <v>0.1225005927448036</v>
      </c>
      <c r="FI40" s="21">
        <f t="shared" si="14"/>
        <v>0.97558494404883012</v>
      </c>
      <c r="FJ40" s="22">
        <f t="shared" si="15"/>
        <v>0.90777019590578911</v>
      </c>
      <c r="FK40" s="21">
        <f t="shared" si="17"/>
        <v>0.9916666666666667</v>
      </c>
      <c r="FL40" s="21">
        <f t="shared" si="16"/>
        <v>0.70582877959927137</v>
      </c>
      <c r="FM40" s="5"/>
      <c r="FN40" s="5"/>
      <c r="FO40" s="5"/>
      <c r="FP40" s="5"/>
      <c r="FQ40" s="5"/>
      <c r="FR40" s="5"/>
      <c r="FS40" s="5"/>
      <c r="FT40" s="5"/>
    </row>
    <row r="41" spans="1:176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13117</v>
      </c>
      <c r="G41" s="58">
        <v>12117</v>
      </c>
      <c r="H41" s="58">
        <v>165</v>
      </c>
      <c r="I41" s="58">
        <v>1648</v>
      </c>
      <c r="J41" s="44">
        <f t="shared" si="5"/>
        <v>11849</v>
      </c>
      <c r="K41" s="49">
        <f t="shared" si="6"/>
        <v>10171</v>
      </c>
      <c r="L41" s="44">
        <v>165</v>
      </c>
      <c r="M41" s="50">
        <f t="shared" si="11"/>
        <v>1409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391</v>
      </c>
      <c r="Z41" s="60">
        <v>1050</v>
      </c>
      <c r="AA41" s="60">
        <v>856</v>
      </c>
      <c r="AB41" s="60">
        <v>0</v>
      </c>
      <c r="AC41" s="60">
        <v>607</v>
      </c>
      <c r="AD41" s="60">
        <v>493</v>
      </c>
      <c r="AE41" s="60">
        <v>513</v>
      </c>
      <c r="AF41" s="60">
        <v>10</v>
      </c>
      <c r="AG41" s="60">
        <v>189</v>
      </c>
      <c r="AH41" s="60">
        <v>529</v>
      </c>
      <c r="AI41" s="60">
        <v>548</v>
      </c>
      <c r="AJ41" s="60">
        <v>12</v>
      </c>
      <c r="AK41" s="60">
        <v>178</v>
      </c>
      <c r="AL41" s="60">
        <v>569</v>
      </c>
      <c r="AM41" s="60">
        <v>527</v>
      </c>
      <c r="AN41" s="60">
        <v>83</v>
      </c>
      <c r="AO41" s="60">
        <v>142</v>
      </c>
      <c r="AP41" s="60">
        <v>695</v>
      </c>
      <c r="AQ41" s="60">
        <v>744</v>
      </c>
      <c r="AR41" s="60">
        <v>45</v>
      </c>
      <c r="AS41" s="60">
        <v>116</v>
      </c>
      <c r="AT41" s="60">
        <v>805</v>
      </c>
      <c r="AU41" s="60">
        <v>715</v>
      </c>
      <c r="AV41" s="60">
        <v>0</v>
      </c>
      <c r="AW41" s="60">
        <v>83</v>
      </c>
      <c r="AX41" s="60">
        <v>742</v>
      </c>
      <c r="AY41" s="60">
        <v>678</v>
      </c>
      <c r="AZ41" s="60">
        <v>0</v>
      </c>
      <c r="BA41" s="60">
        <v>60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82</v>
      </c>
      <c r="CJ41" s="60">
        <v>0</v>
      </c>
      <c r="CK41" s="60">
        <v>1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830</v>
      </c>
      <c r="EF41" s="60">
        <v>0</v>
      </c>
      <c r="EG41" s="60">
        <v>39</v>
      </c>
      <c r="EH41" s="60">
        <v>1074</v>
      </c>
      <c r="EI41" s="60">
        <v>918</v>
      </c>
      <c r="EJ41" s="60">
        <v>0</v>
      </c>
      <c r="EK41" s="60">
        <v>41</v>
      </c>
      <c r="EL41" s="60">
        <v>435</v>
      </c>
      <c r="EM41" s="60">
        <v>376</v>
      </c>
      <c r="EN41" s="60">
        <v>0</v>
      </c>
      <c r="EO41" s="60">
        <v>5</v>
      </c>
      <c r="EP41" s="60">
        <v>861</v>
      </c>
      <c r="EQ41" s="60">
        <v>583</v>
      </c>
      <c r="ER41" s="60">
        <v>0</v>
      </c>
      <c r="ES41" s="60">
        <v>0</v>
      </c>
      <c r="ET41" s="60">
        <v>823</v>
      </c>
      <c r="EU41" s="60">
        <v>425</v>
      </c>
      <c r="EV41" s="60">
        <v>0</v>
      </c>
      <c r="EW41" s="60">
        <v>0</v>
      </c>
      <c r="EX41" s="60">
        <v>0</v>
      </c>
      <c r="EY41" s="60">
        <v>0</v>
      </c>
      <c r="EZ41" s="60">
        <v>0</v>
      </c>
      <c r="FA41" s="60">
        <v>0</v>
      </c>
      <c r="FB41" s="60">
        <v>0</v>
      </c>
      <c r="FC41" s="60">
        <v>0</v>
      </c>
      <c r="FD41" s="60">
        <v>0</v>
      </c>
      <c r="FE41" s="60">
        <v>0</v>
      </c>
      <c r="FF41" s="23">
        <f t="shared" si="12"/>
        <v>0.695616930114064</v>
      </c>
      <c r="FG41" s="24">
        <f t="shared" si="13"/>
        <v>0.59845984598459845</v>
      </c>
      <c r="FH41" s="41">
        <f t="shared" si="9"/>
        <v>8.1581842394765791E-2</v>
      </c>
      <c r="FI41" s="21">
        <f t="shared" si="14"/>
        <v>0.90333155447129676</v>
      </c>
      <c r="FJ41" s="22">
        <f t="shared" si="15"/>
        <v>0.83939919121894857</v>
      </c>
      <c r="FK41" s="21">
        <f t="shared" si="17"/>
        <v>1</v>
      </c>
      <c r="FL41" s="21">
        <f t="shared" si="16"/>
        <v>0.85497572815533984</v>
      </c>
      <c r="FM41" s="5"/>
      <c r="FN41" s="5"/>
      <c r="FO41" s="5"/>
      <c r="FP41" s="5"/>
      <c r="FQ41" s="5"/>
      <c r="FR41" s="5"/>
      <c r="FS41" s="5"/>
      <c r="FT41" s="5"/>
    </row>
    <row r="42" spans="1:176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8844</v>
      </c>
      <c r="H42" s="45">
        <v>125</v>
      </c>
      <c r="I42" s="45">
        <v>2167</v>
      </c>
      <c r="J42" s="44">
        <f t="shared" si="5"/>
        <v>9339</v>
      </c>
      <c r="K42" s="49">
        <f t="shared" si="6"/>
        <v>8436</v>
      </c>
      <c r="L42" s="44">
        <v>138</v>
      </c>
      <c r="M42" s="50">
        <f t="shared" si="11"/>
        <v>2136</v>
      </c>
      <c r="N42" s="60">
        <v>192</v>
      </c>
      <c r="O42" s="60">
        <v>209</v>
      </c>
      <c r="P42" s="60">
        <v>0</v>
      </c>
      <c r="Q42" s="60">
        <v>150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598</v>
      </c>
      <c r="X42" s="60">
        <v>1</v>
      </c>
      <c r="Y42" s="60">
        <v>440</v>
      </c>
      <c r="Z42" s="60">
        <v>907</v>
      </c>
      <c r="AA42" s="60">
        <v>880</v>
      </c>
      <c r="AB42" s="60">
        <v>1</v>
      </c>
      <c r="AC42" s="60">
        <v>560</v>
      </c>
      <c r="AD42" s="60">
        <v>276</v>
      </c>
      <c r="AE42" s="60">
        <v>261</v>
      </c>
      <c r="AF42" s="60">
        <v>6</v>
      </c>
      <c r="AG42" s="60">
        <v>53</v>
      </c>
      <c r="AH42" s="60">
        <v>373</v>
      </c>
      <c r="AI42" s="60">
        <v>371</v>
      </c>
      <c r="AJ42" s="60">
        <v>4</v>
      </c>
      <c r="AK42" s="60">
        <v>38</v>
      </c>
      <c r="AL42" s="60">
        <v>519</v>
      </c>
      <c r="AM42" s="60">
        <v>476</v>
      </c>
      <c r="AN42" s="60">
        <v>16</v>
      </c>
      <c r="AO42" s="60">
        <v>12</v>
      </c>
      <c r="AP42" s="60">
        <v>632</v>
      </c>
      <c r="AQ42" s="60">
        <v>537</v>
      </c>
      <c r="AR42" s="60">
        <v>42</v>
      </c>
      <c r="AS42" s="60">
        <v>24</v>
      </c>
      <c r="AT42" s="60">
        <v>569</v>
      </c>
      <c r="AU42" s="60">
        <v>513</v>
      </c>
      <c r="AV42" s="60">
        <v>68</v>
      </c>
      <c r="AW42" s="60">
        <v>42</v>
      </c>
      <c r="AX42" s="60">
        <v>626</v>
      </c>
      <c r="AY42" s="60">
        <v>571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111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48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15</v>
      </c>
      <c r="CL42" s="60">
        <v>20</v>
      </c>
      <c r="CM42" s="60">
        <v>18</v>
      </c>
      <c r="CN42" s="60">
        <v>0</v>
      </c>
      <c r="CO42" s="60">
        <v>8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661</v>
      </c>
      <c r="DB42" s="60">
        <v>233</v>
      </c>
      <c r="DC42" s="60">
        <v>193</v>
      </c>
      <c r="DD42" s="60">
        <v>0</v>
      </c>
      <c r="DE42" s="60">
        <v>39</v>
      </c>
      <c r="DF42" s="60">
        <v>12</v>
      </c>
      <c r="DG42" s="60">
        <v>14</v>
      </c>
      <c r="DH42" s="60">
        <v>0</v>
      </c>
      <c r="DI42" s="60">
        <v>6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9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564</v>
      </c>
      <c r="EF42" s="60">
        <v>0</v>
      </c>
      <c r="EG42" s="60">
        <v>2</v>
      </c>
      <c r="EH42" s="60">
        <v>689</v>
      </c>
      <c r="EI42" s="60">
        <v>614</v>
      </c>
      <c r="EJ42" s="60">
        <v>0</v>
      </c>
      <c r="EK42" s="60">
        <v>2</v>
      </c>
      <c r="EL42" s="60">
        <v>307</v>
      </c>
      <c r="EM42" s="60">
        <v>241</v>
      </c>
      <c r="EN42" s="60">
        <v>0</v>
      </c>
      <c r="EO42" s="60">
        <v>0</v>
      </c>
      <c r="EP42" s="60">
        <v>399</v>
      </c>
      <c r="EQ42" s="60">
        <v>366</v>
      </c>
      <c r="ER42" s="60">
        <v>0</v>
      </c>
      <c r="ES42" s="60">
        <v>0</v>
      </c>
      <c r="ET42" s="60">
        <v>430</v>
      </c>
      <c r="EU42" s="60">
        <v>358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23">
        <f t="shared" si="12"/>
        <v>0.83512513218188222</v>
      </c>
      <c r="FG42" s="24">
        <f t="shared" si="13"/>
        <v>0.75555163905534017</v>
      </c>
      <c r="FH42" s="41">
        <f t="shared" si="9"/>
        <v>0.18822700035248502</v>
      </c>
      <c r="FI42" s="21">
        <f t="shared" si="14"/>
        <v>1.0333038282805931</v>
      </c>
      <c r="FJ42" s="22">
        <f t="shared" si="15"/>
        <v>0.95386702849389415</v>
      </c>
      <c r="FK42" s="21">
        <f t="shared" si="17"/>
        <v>1.1040000000000001</v>
      </c>
      <c r="FL42" s="21">
        <f t="shared" si="16"/>
        <v>0.98569450853714813</v>
      </c>
      <c r="FM42" s="5"/>
      <c r="FN42" s="5"/>
      <c r="FO42" s="5"/>
      <c r="FP42" s="5"/>
      <c r="FQ42" s="5"/>
      <c r="FR42" s="5"/>
      <c r="FS42" s="5"/>
      <c r="FT42" s="5"/>
    </row>
    <row r="43" spans="1:176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11596</v>
      </c>
      <c r="G43" s="58">
        <v>10853</v>
      </c>
      <c r="H43" s="58">
        <v>135</v>
      </c>
      <c r="I43" s="58">
        <v>1429</v>
      </c>
      <c r="J43" s="44">
        <f t="shared" si="5"/>
        <v>11004</v>
      </c>
      <c r="K43" s="49">
        <f t="shared" si="6"/>
        <v>9134</v>
      </c>
      <c r="L43" s="44">
        <v>135</v>
      </c>
      <c r="M43" s="50">
        <f t="shared" si="11"/>
        <v>1178</v>
      </c>
      <c r="N43" s="60">
        <v>247</v>
      </c>
      <c r="O43" s="60">
        <v>241</v>
      </c>
      <c r="P43" s="60">
        <v>4</v>
      </c>
      <c r="Q43" s="60">
        <v>154</v>
      </c>
      <c r="R43" s="60">
        <v>212</v>
      </c>
      <c r="S43" s="60">
        <v>211</v>
      </c>
      <c r="T43" s="60">
        <v>0</v>
      </c>
      <c r="U43" s="60">
        <v>181</v>
      </c>
      <c r="V43" s="60">
        <v>460</v>
      </c>
      <c r="W43" s="60">
        <v>450</v>
      </c>
      <c r="X43" s="60">
        <v>0</v>
      </c>
      <c r="Y43" s="60">
        <v>312</v>
      </c>
      <c r="Z43" s="60">
        <v>819</v>
      </c>
      <c r="AA43" s="60">
        <v>794</v>
      </c>
      <c r="AB43" s="60">
        <v>1</v>
      </c>
      <c r="AC43" s="60">
        <v>482</v>
      </c>
      <c r="AD43" s="60">
        <v>482</v>
      </c>
      <c r="AE43" s="60">
        <v>424</v>
      </c>
      <c r="AF43" s="60">
        <v>3</v>
      </c>
      <c r="AG43" s="60">
        <v>32</v>
      </c>
      <c r="AH43" s="60">
        <v>628</v>
      </c>
      <c r="AI43" s="60">
        <v>544</v>
      </c>
      <c r="AJ43" s="60">
        <v>18</v>
      </c>
      <c r="AK43" s="60">
        <v>27</v>
      </c>
      <c r="AL43" s="60">
        <v>717</v>
      </c>
      <c r="AM43" s="60">
        <v>597</v>
      </c>
      <c r="AN43" s="60">
        <v>20</v>
      </c>
      <c r="AO43" s="60">
        <v>20</v>
      </c>
      <c r="AP43" s="60">
        <v>796</v>
      </c>
      <c r="AQ43" s="60">
        <v>667</v>
      </c>
      <c r="AR43" s="60">
        <v>30</v>
      </c>
      <c r="AS43" s="60">
        <v>14</v>
      </c>
      <c r="AT43" s="60">
        <v>866</v>
      </c>
      <c r="AU43" s="60">
        <v>714</v>
      </c>
      <c r="AV43" s="60">
        <v>5</v>
      </c>
      <c r="AW43" s="60">
        <v>15</v>
      </c>
      <c r="AX43" s="60">
        <v>833</v>
      </c>
      <c r="AY43" s="60">
        <v>708</v>
      </c>
      <c r="AZ43" s="60">
        <v>0</v>
      </c>
      <c r="BA43" s="60">
        <v>12</v>
      </c>
      <c r="BB43" s="60">
        <v>288</v>
      </c>
      <c r="BC43" s="60">
        <v>276</v>
      </c>
      <c r="BD43" s="60">
        <v>1</v>
      </c>
      <c r="BE43" s="60">
        <v>36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4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0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49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39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914</v>
      </c>
      <c r="EE43" s="60">
        <v>683</v>
      </c>
      <c r="EF43" s="60">
        <v>0</v>
      </c>
      <c r="EG43" s="60">
        <v>5</v>
      </c>
      <c r="EH43" s="60">
        <v>1023</v>
      </c>
      <c r="EI43" s="60">
        <v>767</v>
      </c>
      <c r="EJ43" s="60">
        <v>0</v>
      </c>
      <c r="EK43" s="60">
        <v>8</v>
      </c>
      <c r="EL43" s="60">
        <v>452</v>
      </c>
      <c r="EM43" s="60">
        <v>332</v>
      </c>
      <c r="EN43" s="60">
        <v>0</v>
      </c>
      <c r="EO43" s="60">
        <v>3</v>
      </c>
      <c r="EP43" s="60">
        <v>728</v>
      </c>
      <c r="EQ43" s="60">
        <v>536</v>
      </c>
      <c r="ER43" s="60">
        <v>0</v>
      </c>
      <c r="ES43" s="60">
        <v>0</v>
      </c>
      <c r="ET43" s="60">
        <v>790</v>
      </c>
      <c r="EU43" s="60">
        <v>538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23">
        <f t="shared" si="12"/>
        <v>0.73403624382207577</v>
      </c>
      <c r="FG43" s="24">
        <f t="shared" si="13"/>
        <v>0.61080724876441517</v>
      </c>
      <c r="FH43" s="41">
        <f t="shared" si="9"/>
        <v>7.762767710049423E-2</v>
      </c>
      <c r="FI43" s="21">
        <f t="shared" si="14"/>
        <v>0.94894791307347359</v>
      </c>
      <c r="FJ43" s="22">
        <f t="shared" si="15"/>
        <v>0.84161061457661479</v>
      </c>
      <c r="FK43" s="21">
        <f t="shared" si="17"/>
        <v>1</v>
      </c>
      <c r="FL43" s="21">
        <f t="shared" si="16"/>
        <v>0.82435269419174251</v>
      </c>
      <c r="FM43" s="5"/>
      <c r="FN43" s="5"/>
      <c r="FO43" s="5"/>
      <c r="FP43" s="5"/>
      <c r="FQ43" s="5"/>
      <c r="FR43" s="5"/>
      <c r="FS43" s="5"/>
      <c r="FT43" s="5"/>
    </row>
    <row r="44" spans="1:176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6036</v>
      </c>
      <c r="G44" s="58">
        <v>5953</v>
      </c>
      <c r="H44" s="58">
        <v>75</v>
      </c>
      <c r="I44" s="58">
        <v>1043</v>
      </c>
      <c r="J44" s="44">
        <f t="shared" si="5"/>
        <v>6088</v>
      </c>
      <c r="K44" s="49">
        <f t="shared" si="6"/>
        <v>5615</v>
      </c>
      <c r="L44" s="44">
        <v>75</v>
      </c>
      <c r="M44" s="50">
        <f t="shared" si="11"/>
        <v>740</v>
      </c>
      <c r="N44" s="60">
        <v>168</v>
      </c>
      <c r="O44" s="60">
        <v>174</v>
      </c>
      <c r="P44" s="60">
        <v>0</v>
      </c>
      <c r="Q44" s="60">
        <v>90</v>
      </c>
      <c r="R44" s="60">
        <v>143</v>
      </c>
      <c r="S44" s="60">
        <v>138</v>
      </c>
      <c r="T44" s="60">
        <v>0</v>
      </c>
      <c r="U44" s="60">
        <v>126</v>
      </c>
      <c r="V44" s="60">
        <v>299</v>
      </c>
      <c r="W44" s="60">
        <v>301</v>
      </c>
      <c r="X44" s="60">
        <v>1</v>
      </c>
      <c r="Y44" s="60">
        <v>262</v>
      </c>
      <c r="Z44" s="60">
        <v>538</v>
      </c>
      <c r="AA44" s="60">
        <v>531</v>
      </c>
      <c r="AB44" s="60">
        <v>0</v>
      </c>
      <c r="AC44" s="60">
        <v>262</v>
      </c>
      <c r="AD44" s="60">
        <v>188</v>
      </c>
      <c r="AE44" s="60">
        <v>212</v>
      </c>
      <c r="AF44" s="60">
        <v>2</v>
      </c>
      <c r="AG44" s="60">
        <v>7</v>
      </c>
      <c r="AH44" s="60">
        <v>249</v>
      </c>
      <c r="AI44" s="60">
        <v>263</v>
      </c>
      <c r="AJ44" s="60">
        <v>4</v>
      </c>
      <c r="AK44" s="60">
        <v>1</v>
      </c>
      <c r="AL44" s="60">
        <v>332</v>
      </c>
      <c r="AM44" s="60">
        <v>263</v>
      </c>
      <c r="AN44" s="60">
        <v>15</v>
      </c>
      <c r="AO44" s="60">
        <v>0</v>
      </c>
      <c r="AP44" s="60">
        <v>323</v>
      </c>
      <c r="AQ44" s="60">
        <v>286</v>
      </c>
      <c r="AR44" s="60">
        <v>45</v>
      </c>
      <c r="AS44" s="60">
        <v>0</v>
      </c>
      <c r="AT44" s="60">
        <v>447</v>
      </c>
      <c r="AU44" s="60">
        <v>351</v>
      </c>
      <c r="AV44" s="60">
        <v>3</v>
      </c>
      <c r="AW44" s="60">
        <v>0</v>
      </c>
      <c r="AX44" s="60">
        <v>496</v>
      </c>
      <c r="AY44" s="60">
        <v>412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463</v>
      </c>
      <c r="EE44" s="60">
        <v>445</v>
      </c>
      <c r="EF44" s="60">
        <v>0</v>
      </c>
      <c r="EG44" s="60">
        <v>0</v>
      </c>
      <c r="EH44" s="60">
        <v>535</v>
      </c>
      <c r="EI44" s="60">
        <v>498</v>
      </c>
      <c r="EJ44" s="60">
        <v>0</v>
      </c>
      <c r="EK44" s="60">
        <v>0</v>
      </c>
      <c r="EL44" s="60">
        <v>212</v>
      </c>
      <c r="EM44" s="60">
        <v>198</v>
      </c>
      <c r="EN44" s="60">
        <v>0</v>
      </c>
      <c r="EO44" s="60">
        <v>0</v>
      </c>
      <c r="EP44" s="60">
        <v>368</v>
      </c>
      <c r="EQ44" s="60">
        <v>308</v>
      </c>
      <c r="ER44" s="60">
        <v>0</v>
      </c>
      <c r="ES44" s="60">
        <v>0</v>
      </c>
      <c r="ET44" s="60">
        <v>378</v>
      </c>
      <c r="EU44" s="60">
        <v>281</v>
      </c>
      <c r="EV44" s="60">
        <v>0</v>
      </c>
      <c r="EW44" s="60">
        <v>0</v>
      </c>
      <c r="EX44" s="60">
        <v>0</v>
      </c>
      <c r="EY44" s="60">
        <v>0</v>
      </c>
      <c r="EZ44" s="60">
        <v>0</v>
      </c>
      <c r="FA44" s="60">
        <v>0</v>
      </c>
      <c r="FB44" s="60">
        <v>0</v>
      </c>
      <c r="FC44" s="60">
        <v>0</v>
      </c>
      <c r="FD44" s="60">
        <v>0</v>
      </c>
      <c r="FE44" s="60">
        <v>0</v>
      </c>
      <c r="FF44" s="23">
        <f t="shared" si="12"/>
        <v>0.80678099227647593</v>
      </c>
      <c r="FG44" s="24">
        <f t="shared" si="13"/>
        <v>0.74486189291792115</v>
      </c>
      <c r="FH44" s="41">
        <f t="shared" si="9"/>
        <v>9.6871318235371123E-2</v>
      </c>
      <c r="FI44" s="21">
        <f t="shared" si="14"/>
        <v>1.0086149768058317</v>
      </c>
      <c r="FJ44" s="22">
        <f t="shared" si="15"/>
        <v>0.94322190492188818</v>
      </c>
      <c r="FK44" s="21">
        <f t="shared" si="17"/>
        <v>1</v>
      </c>
      <c r="FL44" s="21">
        <f t="shared" si="16"/>
        <v>0.7094918504314478</v>
      </c>
      <c r="FM44" s="5"/>
      <c r="FN44" s="5"/>
      <c r="FO44" s="5"/>
      <c r="FP44" s="5"/>
      <c r="FQ44" s="5"/>
      <c r="FR44" s="5"/>
      <c r="FS44" s="5"/>
      <c r="FT44" s="5"/>
    </row>
    <row r="45" spans="1:176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5"/>
        <v>12798</v>
      </c>
      <c r="K45" s="49">
        <f t="shared" si="6"/>
        <v>10916</v>
      </c>
      <c r="L45" s="44">
        <v>175</v>
      </c>
      <c r="M45" s="50">
        <f t="shared" si="11"/>
        <v>1716</v>
      </c>
      <c r="N45" s="60">
        <v>450</v>
      </c>
      <c r="O45" s="60">
        <v>401</v>
      </c>
      <c r="P45" s="60">
        <v>1</v>
      </c>
      <c r="Q45" s="60">
        <v>252</v>
      </c>
      <c r="R45" s="60">
        <v>419</v>
      </c>
      <c r="S45" s="60">
        <v>325</v>
      </c>
      <c r="T45" s="60">
        <v>2</v>
      </c>
      <c r="U45" s="60">
        <v>262</v>
      </c>
      <c r="V45" s="60">
        <v>713</v>
      </c>
      <c r="W45" s="60">
        <v>648</v>
      </c>
      <c r="X45" s="60">
        <v>1</v>
      </c>
      <c r="Y45" s="60">
        <v>502</v>
      </c>
      <c r="Z45" s="60">
        <v>1257</v>
      </c>
      <c r="AA45" s="60">
        <v>1139</v>
      </c>
      <c r="AB45" s="60">
        <v>5</v>
      </c>
      <c r="AC45" s="60">
        <v>688</v>
      </c>
      <c r="AD45" s="60">
        <v>556</v>
      </c>
      <c r="AE45" s="60">
        <v>660</v>
      </c>
      <c r="AF45" s="60">
        <v>5</v>
      </c>
      <c r="AG45" s="60">
        <v>115</v>
      </c>
      <c r="AH45" s="60">
        <v>629</v>
      </c>
      <c r="AI45" s="60">
        <v>676</v>
      </c>
      <c r="AJ45" s="60">
        <v>10</v>
      </c>
      <c r="AK45" s="60">
        <v>97</v>
      </c>
      <c r="AL45" s="60">
        <v>715</v>
      </c>
      <c r="AM45" s="60">
        <v>700</v>
      </c>
      <c r="AN45" s="60">
        <v>23</v>
      </c>
      <c r="AO45" s="60">
        <v>61</v>
      </c>
      <c r="AP45" s="60">
        <v>784</v>
      </c>
      <c r="AQ45" s="60">
        <v>843</v>
      </c>
      <c r="AR45" s="60">
        <v>108</v>
      </c>
      <c r="AS45" s="60">
        <v>71</v>
      </c>
      <c r="AT45" s="60">
        <v>898</v>
      </c>
      <c r="AU45" s="60">
        <v>888</v>
      </c>
      <c r="AV45" s="60">
        <v>7</v>
      </c>
      <c r="AW45" s="60">
        <v>51</v>
      </c>
      <c r="AX45" s="60">
        <v>812</v>
      </c>
      <c r="AY45" s="60">
        <v>852</v>
      </c>
      <c r="AZ45" s="60">
        <v>1</v>
      </c>
      <c r="BA45" s="60">
        <v>34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881</v>
      </c>
      <c r="EE45" s="60">
        <v>761</v>
      </c>
      <c r="EF45" s="60">
        <v>3</v>
      </c>
      <c r="EG45" s="60">
        <v>30</v>
      </c>
      <c r="EH45" s="60">
        <v>971</v>
      </c>
      <c r="EI45" s="60">
        <v>845</v>
      </c>
      <c r="EJ45" s="60">
        <v>1</v>
      </c>
      <c r="EK45" s="60">
        <v>15</v>
      </c>
      <c r="EL45" s="60">
        <v>480</v>
      </c>
      <c r="EM45" s="60">
        <v>372</v>
      </c>
      <c r="EN45" s="60">
        <v>1</v>
      </c>
      <c r="EO45" s="60">
        <v>6</v>
      </c>
      <c r="EP45" s="60">
        <v>679</v>
      </c>
      <c r="EQ45" s="60">
        <v>661</v>
      </c>
      <c r="ER45" s="60">
        <v>0</v>
      </c>
      <c r="ES45" s="60">
        <v>0</v>
      </c>
      <c r="ET45" s="60">
        <v>573</v>
      </c>
      <c r="EU45" s="60">
        <v>574</v>
      </c>
      <c r="EV45" s="60">
        <v>0</v>
      </c>
      <c r="EW45" s="60">
        <v>0</v>
      </c>
      <c r="EX45" s="60">
        <v>0</v>
      </c>
      <c r="EY45" s="60">
        <v>0</v>
      </c>
      <c r="EZ45" s="60">
        <v>0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23">
        <f t="shared" si="12"/>
        <v>0.6936320376410201</v>
      </c>
      <c r="FG45" s="24">
        <f t="shared" si="13"/>
        <v>0.59300646955033953</v>
      </c>
      <c r="FH45" s="41">
        <f t="shared" si="9"/>
        <v>9.174998663316046E-2</v>
      </c>
      <c r="FI45" s="21">
        <f t="shared" si="14"/>
        <v>0.90881976991904556</v>
      </c>
      <c r="FJ45" s="22">
        <f t="shared" si="15"/>
        <v>0.83024034073623365</v>
      </c>
      <c r="FK45" s="21">
        <f t="shared" si="17"/>
        <v>1</v>
      </c>
      <c r="FL45" s="21">
        <f t="shared" si="16"/>
        <v>0.96621621621621623</v>
      </c>
      <c r="FM45" s="5"/>
      <c r="FN45" s="5"/>
      <c r="FO45" s="5"/>
      <c r="FP45" s="5"/>
      <c r="FQ45" s="5"/>
      <c r="FR45" s="5"/>
      <c r="FS45" s="5"/>
      <c r="FT45" s="5"/>
    </row>
    <row r="46" spans="1:176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7163</v>
      </c>
      <c r="G46" s="44">
        <v>6793</v>
      </c>
      <c r="H46" s="45">
        <v>95</v>
      </c>
      <c r="I46" s="58">
        <v>1788</v>
      </c>
      <c r="J46" s="44">
        <f t="shared" si="5"/>
        <v>6997</v>
      </c>
      <c r="K46" s="49">
        <f t="shared" si="6"/>
        <v>6605</v>
      </c>
      <c r="L46" s="44">
        <v>111</v>
      </c>
      <c r="M46" s="50">
        <f t="shared" si="11"/>
        <v>877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203</v>
      </c>
      <c r="Z46" s="60">
        <v>664</v>
      </c>
      <c r="AA46" s="60">
        <v>745</v>
      </c>
      <c r="AB46" s="60">
        <v>20</v>
      </c>
      <c r="AC46" s="60">
        <v>155</v>
      </c>
      <c r="AD46" s="60">
        <v>281</v>
      </c>
      <c r="AE46" s="60">
        <v>271</v>
      </c>
      <c r="AF46" s="60">
        <v>0</v>
      </c>
      <c r="AG46" s="60">
        <v>115</v>
      </c>
      <c r="AH46" s="60">
        <v>387</v>
      </c>
      <c r="AI46" s="60">
        <v>367</v>
      </c>
      <c r="AJ46" s="60">
        <v>0</v>
      </c>
      <c r="AK46" s="60">
        <v>117</v>
      </c>
      <c r="AL46" s="60">
        <v>360</v>
      </c>
      <c r="AM46" s="60">
        <v>362</v>
      </c>
      <c r="AN46" s="60">
        <v>0</v>
      </c>
      <c r="AO46" s="60">
        <v>65</v>
      </c>
      <c r="AP46" s="60">
        <v>387</v>
      </c>
      <c r="AQ46" s="60">
        <v>356</v>
      </c>
      <c r="AR46" s="60">
        <v>50</v>
      </c>
      <c r="AS46" s="60">
        <v>112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0</v>
      </c>
      <c r="EY46" s="60">
        <v>0</v>
      </c>
      <c r="EZ46" s="60">
        <v>0</v>
      </c>
      <c r="FA46" s="60">
        <v>0</v>
      </c>
      <c r="FB46" s="60">
        <v>0</v>
      </c>
      <c r="FC46" s="60">
        <v>0</v>
      </c>
      <c r="FD46" s="60">
        <v>0</v>
      </c>
      <c r="FE46" s="60">
        <v>0</v>
      </c>
      <c r="FF46" s="23">
        <f t="shared" si="12"/>
        <v>0.80690203201271427</v>
      </c>
      <c r="FG46" s="24">
        <f t="shared" si="13"/>
        <v>0.76240208877284599</v>
      </c>
      <c r="FH46" s="41">
        <f t="shared" si="9"/>
        <v>9.9557270972868664E-2</v>
      </c>
      <c r="FI46" s="21">
        <f t="shared" si="14"/>
        <v>0.97682535250593328</v>
      </c>
      <c r="FJ46" s="22">
        <f t="shared" si="15"/>
        <v>0.97232445164139558</v>
      </c>
      <c r="FK46" s="21">
        <f t="shared" si="17"/>
        <v>1.168421052631579</v>
      </c>
      <c r="FL46" s="21">
        <f t="shared" si="16"/>
        <v>0.49049217002237139</v>
      </c>
      <c r="FM46" s="5"/>
      <c r="FN46" s="5"/>
      <c r="FO46" s="5"/>
      <c r="FP46" s="5"/>
      <c r="FQ46" s="5"/>
      <c r="FR46" s="5"/>
      <c r="FS46" s="5"/>
      <c r="FT46" s="5"/>
    </row>
    <row r="47" spans="1:176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28762</v>
      </c>
      <c r="G47" s="44">
        <v>25995</v>
      </c>
      <c r="H47" s="45">
        <v>1000</v>
      </c>
      <c r="I47" s="58">
        <v>6078</v>
      </c>
      <c r="J47" s="44">
        <f t="shared" si="5"/>
        <v>28845</v>
      </c>
      <c r="K47" s="49">
        <f t="shared" si="6"/>
        <v>25590</v>
      </c>
      <c r="L47" s="44">
        <v>968</v>
      </c>
      <c r="M47" s="50">
        <f t="shared" si="11"/>
        <v>4101</v>
      </c>
      <c r="N47" s="60">
        <v>1035</v>
      </c>
      <c r="O47" s="60">
        <v>990</v>
      </c>
      <c r="P47" s="60">
        <v>2</v>
      </c>
      <c r="Q47" s="60">
        <v>648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1116</v>
      </c>
      <c r="Z47" s="60">
        <v>2046</v>
      </c>
      <c r="AA47" s="60">
        <v>2229</v>
      </c>
      <c r="AB47" s="60">
        <v>7</v>
      </c>
      <c r="AC47" s="60">
        <v>1218</v>
      </c>
      <c r="AD47" s="60">
        <v>1071</v>
      </c>
      <c r="AE47" s="60">
        <v>1261</v>
      </c>
      <c r="AF47" s="60">
        <v>45</v>
      </c>
      <c r="AG47" s="60">
        <v>160</v>
      </c>
      <c r="AH47" s="60">
        <v>1727</v>
      </c>
      <c r="AI47" s="60">
        <v>1392</v>
      </c>
      <c r="AJ47" s="60">
        <v>122</v>
      </c>
      <c r="AK47" s="60">
        <v>125</v>
      </c>
      <c r="AL47" s="60">
        <v>1194</v>
      </c>
      <c r="AM47" s="60">
        <v>1155</v>
      </c>
      <c r="AN47" s="60">
        <v>590</v>
      </c>
      <c r="AO47" s="60">
        <v>378</v>
      </c>
      <c r="AP47" s="60">
        <v>1915</v>
      </c>
      <c r="AQ47" s="60">
        <v>1789</v>
      </c>
      <c r="AR47" s="60">
        <v>162</v>
      </c>
      <c r="AS47" s="60">
        <v>105</v>
      </c>
      <c r="AT47" s="60">
        <v>2145</v>
      </c>
      <c r="AU47" s="60">
        <v>2034</v>
      </c>
      <c r="AV47" s="60">
        <v>0</v>
      </c>
      <c r="AW47" s="60">
        <v>22</v>
      </c>
      <c r="AX47" s="60">
        <v>2085</v>
      </c>
      <c r="AY47" s="60">
        <v>2145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293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547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22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2269</v>
      </c>
      <c r="EF47" s="60">
        <v>0</v>
      </c>
      <c r="EG47" s="60">
        <v>8</v>
      </c>
      <c r="EH47" s="60">
        <v>2305</v>
      </c>
      <c r="EI47" s="60">
        <v>2408</v>
      </c>
      <c r="EJ47" s="60">
        <v>0</v>
      </c>
      <c r="EK47" s="60">
        <v>5</v>
      </c>
      <c r="EL47" s="60">
        <v>1138</v>
      </c>
      <c r="EM47" s="60">
        <v>940</v>
      </c>
      <c r="EN47" s="60">
        <v>0</v>
      </c>
      <c r="EO47" s="60">
        <v>0</v>
      </c>
      <c r="EP47" s="60">
        <v>1468</v>
      </c>
      <c r="EQ47" s="60">
        <v>948</v>
      </c>
      <c r="ER47" s="60">
        <v>0</v>
      </c>
      <c r="ES47" s="60">
        <v>0</v>
      </c>
      <c r="ET47" s="60">
        <v>1421</v>
      </c>
      <c r="EU47" s="60">
        <v>346</v>
      </c>
      <c r="EV47" s="60">
        <v>0</v>
      </c>
      <c r="EW47" s="60">
        <v>0</v>
      </c>
      <c r="EX47" s="60">
        <v>0</v>
      </c>
      <c r="EY47" s="60">
        <v>0</v>
      </c>
      <c r="EZ47" s="60">
        <v>0</v>
      </c>
      <c r="FA47" s="60">
        <v>0</v>
      </c>
      <c r="FB47" s="60">
        <v>0</v>
      </c>
      <c r="FC47" s="60">
        <v>0</v>
      </c>
      <c r="FD47" s="60">
        <v>0</v>
      </c>
      <c r="FE47" s="60">
        <v>0</v>
      </c>
      <c r="FF47" s="23">
        <f t="shared" si="12"/>
        <v>0.79876219054763686</v>
      </c>
      <c r="FG47" s="24">
        <f t="shared" si="13"/>
        <v>0.71155288822205554</v>
      </c>
      <c r="FH47" s="41">
        <f t="shared" si="9"/>
        <v>0.10987568320651592</v>
      </c>
      <c r="FI47" s="21">
        <f t="shared" si="14"/>
        <v>1.0028857520339336</v>
      </c>
      <c r="FJ47" s="22">
        <f t="shared" si="15"/>
        <v>0.98442008078476628</v>
      </c>
      <c r="FK47" s="21">
        <f t="shared" si="17"/>
        <v>0.96799999999999997</v>
      </c>
      <c r="FL47" s="21">
        <f t="shared" si="16"/>
        <v>0.67472852912142156</v>
      </c>
      <c r="FM47" s="5"/>
      <c r="FN47" s="5"/>
      <c r="FO47" s="5"/>
      <c r="FP47" s="5"/>
      <c r="FQ47" s="5"/>
      <c r="FR47" s="5"/>
      <c r="FS47" s="5"/>
      <c r="FT47" s="5"/>
    </row>
    <row r="48" spans="1:176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4291</v>
      </c>
      <c r="J48" s="44">
        <f t="shared" si="5"/>
        <v>22084</v>
      </c>
      <c r="K48" s="49">
        <f t="shared" si="6"/>
        <v>18797</v>
      </c>
      <c r="L48" s="44">
        <v>245</v>
      </c>
      <c r="M48" s="50">
        <f t="shared" si="11"/>
        <v>3298</v>
      </c>
      <c r="N48" s="60">
        <v>765</v>
      </c>
      <c r="O48" s="60">
        <v>735</v>
      </c>
      <c r="P48" s="60">
        <v>0</v>
      </c>
      <c r="Q48" s="60">
        <v>494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883</v>
      </c>
      <c r="Z48" s="60">
        <v>1983</v>
      </c>
      <c r="AA48" s="60">
        <v>1880</v>
      </c>
      <c r="AB48" s="60">
        <v>0</v>
      </c>
      <c r="AC48" s="60">
        <v>1103</v>
      </c>
      <c r="AD48" s="60">
        <v>842</v>
      </c>
      <c r="AE48" s="60">
        <v>772</v>
      </c>
      <c r="AF48" s="60">
        <v>12</v>
      </c>
      <c r="AG48" s="60">
        <v>73</v>
      </c>
      <c r="AH48" s="60">
        <v>968</v>
      </c>
      <c r="AI48" s="60">
        <v>827</v>
      </c>
      <c r="AJ48" s="60">
        <v>12</v>
      </c>
      <c r="AK48" s="60">
        <v>73</v>
      </c>
      <c r="AL48" s="60">
        <v>1617</v>
      </c>
      <c r="AM48" s="60">
        <v>1019</v>
      </c>
      <c r="AN48" s="60">
        <v>54</v>
      </c>
      <c r="AO48" s="60">
        <v>76</v>
      </c>
      <c r="AP48" s="60">
        <v>1169</v>
      </c>
      <c r="AQ48" s="60">
        <v>1059</v>
      </c>
      <c r="AR48" s="60">
        <v>149</v>
      </c>
      <c r="AS48" s="60">
        <v>11</v>
      </c>
      <c r="AT48" s="60">
        <v>1470</v>
      </c>
      <c r="AU48" s="60">
        <v>1225</v>
      </c>
      <c r="AV48" s="60">
        <v>5</v>
      </c>
      <c r="AW48" s="60">
        <v>25</v>
      </c>
      <c r="AX48" s="60">
        <v>1427</v>
      </c>
      <c r="AY48" s="60">
        <v>1164</v>
      </c>
      <c r="AZ48" s="60">
        <v>0</v>
      </c>
      <c r="BA48" s="60">
        <v>66</v>
      </c>
      <c r="BB48" s="60">
        <v>530</v>
      </c>
      <c r="BC48" s="60">
        <v>608</v>
      </c>
      <c r="BD48" s="60">
        <v>0</v>
      </c>
      <c r="BE48" s="60">
        <v>94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175</v>
      </c>
      <c r="CJ48" s="60">
        <v>0</v>
      </c>
      <c r="CK48" s="60">
        <v>26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367</v>
      </c>
      <c r="DB48" s="60">
        <v>169</v>
      </c>
      <c r="DC48" s="60">
        <v>160</v>
      </c>
      <c r="DD48" s="60">
        <v>1</v>
      </c>
      <c r="DE48" s="60">
        <v>6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37</v>
      </c>
      <c r="DV48" s="60">
        <v>173</v>
      </c>
      <c r="DW48" s="60">
        <v>163</v>
      </c>
      <c r="DX48" s="60">
        <v>0</v>
      </c>
      <c r="DY48" s="60">
        <v>44</v>
      </c>
      <c r="DZ48" s="60">
        <v>0</v>
      </c>
      <c r="EA48" s="60">
        <v>0</v>
      </c>
      <c r="EB48" s="60">
        <v>0</v>
      </c>
      <c r="EC48" s="60">
        <v>0</v>
      </c>
      <c r="ED48" s="60">
        <v>1487</v>
      </c>
      <c r="EE48" s="60">
        <v>1192</v>
      </c>
      <c r="EF48" s="60">
        <v>0</v>
      </c>
      <c r="EG48" s="60">
        <v>7</v>
      </c>
      <c r="EH48" s="60">
        <v>1718</v>
      </c>
      <c r="EI48" s="60">
        <v>1370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1249</v>
      </c>
      <c r="EQ48" s="60">
        <v>1007</v>
      </c>
      <c r="ER48" s="60">
        <v>0</v>
      </c>
      <c r="ES48" s="60">
        <v>0</v>
      </c>
      <c r="ET48" s="60">
        <v>1217</v>
      </c>
      <c r="EU48" s="60">
        <v>886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23">
        <f t="shared" si="12"/>
        <v>0.83332711326740061</v>
      </c>
      <c r="FG48" s="24">
        <f t="shared" si="13"/>
        <v>0.71065497294271318</v>
      </c>
      <c r="FH48" s="41">
        <f t="shared" si="9"/>
        <v>0.12308266467624557</v>
      </c>
      <c r="FI48" s="21">
        <f t="shared" si="14"/>
        <v>1.0567518422815581</v>
      </c>
      <c r="FJ48" s="22">
        <f t="shared" si="15"/>
        <v>0.97287925055638946</v>
      </c>
      <c r="FK48" s="21">
        <f t="shared" si="17"/>
        <v>1</v>
      </c>
      <c r="FL48" s="21">
        <f t="shared" si="16"/>
        <v>0.7685854113260312</v>
      </c>
      <c r="FM48" s="5"/>
      <c r="FN48" s="5"/>
      <c r="FO48" s="5"/>
      <c r="FP48" s="5"/>
      <c r="FQ48" s="5"/>
      <c r="FR48" s="5"/>
      <c r="FS48" s="5"/>
      <c r="FT48" s="5"/>
    </row>
    <row r="49" spans="1:176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4932</v>
      </c>
      <c r="H49" s="45">
        <v>60</v>
      </c>
      <c r="I49" s="45">
        <v>987</v>
      </c>
      <c r="J49" s="44">
        <f t="shared" si="5"/>
        <v>5297</v>
      </c>
      <c r="K49" s="49">
        <f t="shared" si="6"/>
        <v>4727</v>
      </c>
      <c r="L49" s="44">
        <v>53</v>
      </c>
      <c r="M49" s="50">
        <f t="shared" si="11"/>
        <v>646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83</v>
      </c>
      <c r="V49" s="60">
        <v>354</v>
      </c>
      <c r="W49" s="60">
        <v>300</v>
      </c>
      <c r="X49" s="60">
        <v>0</v>
      </c>
      <c r="Y49" s="60">
        <v>207</v>
      </c>
      <c r="Z49" s="60">
        <v>515</v>
      </c>
      <c r="AA49" s="60">
        <v>453</v>
      </c>
      <c r="AB49" s="60">
        <v>0</v>
      </c>
      <c r="AC49" s="60">
        <v>268</v>
      </c>
      <c r="AD49" s="60">
        <v>264</v>
      </c>
      <c r="AE49" s="60">
        <v>266</v>
      </c>
      <c r="AF49" s="60">
        <v>4</v>
      </c>
      <c r="AG49" s="60">
        <v>74</v>
      </c>
      <c r="AH49" s="60">
        <v>313</v>
      </c>
      <c r="AI49" s="60">
        <v>313</v>
      </c>
      <c r="AJ49" s="60">
        <v>5</v>
      </c>
      <c r="AK49" s="60">
        <v>80</v>
      </c>
      <c r="AL49" s="60">
        <v>266</v>
      </c>
      <c r="AM49" s="60">
        <v>308</v>
      </c>
      <c r="AN49" s="60">
        <v>5</v>
      </c>
      <c r="AO49" s="60">
        <v>59</v>
      </c>
      <c r="AP49" s="60">
        <v>292</v>
      </c>
      <c r="AQ49" s="60">
        <v>334</v>
      </c>
      <c r="AR49" s="60">
        <v>14</v>
      </c>
      <c r="AS49" s="60">
        <v>41</v>
      </c>
      <c r="AT49" s="60">
        <v>347</v>
      </c>
      <c r="AU49" s="60">
        <v>354</v>
      </c>
      <c r="AV49" s="60">
        <v>6</v>
      </c>
      <c r="AW49" s="60">
        <v>29</v>
      </c>
      <c r="AX49" s="60">
        <v>357</v>
      </c>
      <c r="AY49" s="60">
        <v>345</v>
      </c>
      <c r="AZ49" s="60">
        <v>5</v>
      </c>
      <c r="BA49" s="60">
        <v>38</v>
      </c>
      <c r="BB49" s="60">
        <v>165</v>
      </c>
      <c r="BC49" s="60">
        <v>55</v>
      </c>
      <c r="BD49" s="60">
        <v>0</v>
      </c>
      <c r="BE49" s="60">
        <v>9</v>
      </c>
      <c r="BF49" s="60">
        <v>2</v>
      </c>
      <c r="BG49" s="60">
        <v>101</v>
      </c>
      <c r="BH49" s="60">
        <v>0</v>
      </c>
      <c r="BI49" s="60">
        <v>22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21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3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332</v>
      </c>
      <c r="EF49" s="60">
        <v>2</v>
      </c>
      <c r="EG49" s="60">
        <v>15</v>
      </c>
      <c r="EH49" s="60">
        <v>378</v>
      </c>
      <c r="EI49" s="60">
        <v>367</v>
      </c>
      <c r="EJ49" s="60">
        <v>2</v>
      </c>
      <c r="EK49" s="60">
        <v>17</v>
      </c>
      <c r="EL49" s="60">
        <v>165</v>
      </c>
      <c r="EM49" s="60">
        <v>171</v>
      </c>
      <c r="EN49" s="60">
        <v>0</v>
      </c>
      <c r="EO49" s="60">
        <v>4</v>
      </c>
      <c r="EP49" s="60">
        <v>334</v>
      </c>
      <c r="EQ49" s="60">
        <v>296</v>
      </c>
      <c r="ER49" s="60">
        <v>0</v>
      </c>
      <c r="ES49" s="60">
        <v>0</v>
      </c>
      <c r="ET49" s="60">
        <v>324</v>
      </c>
      <c r="EU49" s="60">
        <v>238</v>
      </c>
      <c r="EV49" s="60">
        <v>0</v>
      </c>
      <c r="EW49" s="60">
        <v>0</v>
      </c>
      <c r="EX49" s="60">
        <v>0</v>
      </c>
      <c r="EY49" s="60">
        <v>0</v>
      </c>
      <c r="EZ49" s="60">
        <v>0</v>
      </c>
      <c r="FA49" s="60">
        <v>0</v>
      </c>
      <c r="FB49" s="60">
        <v>0</v>
      </c>
      <c r="FC49" s="60">
        <v>0</v>
      </c>
      <c r="FD49" s="60">
        <v>0</v>
      </c>
      <c r="FE49" s="60">
        <v>0</v>
      </c>
      <c r="FF49" s="23">
        <f t="shared" si="12"/>
        <v>0.82358374384236455</v>
      </c>
      <c r="FG49" s="24">
        <f t="shared" si="13"/>
        <v>0.73583743842364535</v>
      </c>
      <c r="FH49" s="41">
        <f t="shared" si="9"/>
        <v>9.944581280788177E-2</v>
      </c>
      <c r="FI49" s="21">
        <f t="shared" si="14"/>
        <v>1.0655803661235164</v>
      </c>
      <c r="FJ49" s="22">
        <f t="shared" si="15"/>
        <v>0.95843471208434716</v>
      </c>
      <c r="FK49" s="21">
        <f t="shared" si="17"/>
        <v>0.8833333333333333</v>
      </c>
      <c r="FL49" s="21">
        <f t="shared" si="16"/>
        <v>0.65450861195542043</v>
      </c>
      <c r="FM49" s="5"/>
      <c r="FN49" s="5"/>
      <c r="FO49" s="5"/>
      <c r="FP49" s="5"/>
      <c r="FQ49" s="5"/>
      <c r="FR49" s="5"/>
      <c r="FS49" s="5"/>
      <c r="FT49" s="5"/>
    </row>
    <row r="50" spans="1:176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18202</v>
      </c>
      <c r="J50" s="44">
        <f t="shared" si="5"/>
        <v>136127</v>
      </c>
      <c r="K50" s="49">
        <f t="shared" si="6"/>
        <v>117811</v>
      </c>
      <c r="L50" s="44">
        <v>4175</v>
      </c>
      <c r="M50" s="50">
        <f t="shared" si="11"/>
        <v>12388</v>
      </c>
      <c r="N50" s="60">
        <v>2820</v>
      </c>
      <c r="O50" s="60">
        <v>2354</v>
      </c>
      <c r="P50" s="60">
        <v>128</v>
      </c>
      <c r="Q50" s="60">
        <v>1537</v>
      </c>
      <c r="R50" s="60">
        <v>1512</v>
      </c>
      <c r="S50" s="60">
        <v>1419</v>
      </c>
      <c r="T50" s="60">
        <v>0</v>
      </c>
      <c r="U50" s="60">
        <v>1149</v>
      </c>
      <c r="V50" s="60">
        <v>3988</v>
      </c>
      <c r="W50" s="60">
        <v>3855</v>
      </c>
      <c r="X50" s="60">
        <v>1</v>
      </c>
      <c r="Y50" s="60">
        <v>3324</v>
      </c>
      <c r="Z50" s="60">
        <v>9233</v>
      </c>
      <c r="AA50" s="60">
        <v>10066</v>
      </c>
      <c r="AB50" s="60">
        <v>46</v>
      </c>
      <c r="AC50" s="60">
        <v>6151</v>
      </c>
      <c r="AD50" s="60">
        <v>5411</v>
      </c>
      <c r="AE50" s="60">
        <v>7566</v>
      </c>
      <c r="AF50" s="60">
        <v>180</v>
      </c>
      <c r="AG50" s="60">
        <v>2002</v>
      </c>
      <c r="AH50" s="60">
        <v>7020</v>
      </c>
      <c r="AI50" s="60">
        <v>8726</v>
      </c>
      <c r="AJ50" s="60">
        <v>312</v>
      </c>
      <c r="AK50" s="60">
        <v>1613</v>
      </c>
      <c r="AL50" s="60">
        <v>8283</v>
      </c>
      <c r="AM50" s="60">
        <v>9014</v>
      </c>
      <c r="AN50" s="60">
        <v>608</v>
      </c>
      <c r="AO50" s="60">
        <v>1230</v>
      </c>
      <c r="AP50" s="60">
        <v>8697</v>
      </c>
      <c r="AQ50" s="60">
        <v>9036</v>
      </c>
      <c r="AR50" s="60">
        <v>1786</v>
      </c>
      <c r="AS50" s="60">
        <v>1512</v>
      </c>
      <c r="AT50" s="60">
        <v>10772</v>
      </c>
      <c r="AU50" s="60">
        <v>10512</v>
      </c>
      <c r="AV50" s="60">
        <v>896</v>
      </c>
      <c r="AW50" s="60">
        <v>987</v>
      </c>
      <c r="AX50" s="60">
        <v>11585</v>
      </c>
      <c r="AY50" s="60">
        <v>10283</v>
      </c>
      <c r="AZ50" s="60">
        <v>1</v>
      </c>
      <c r="BA50" s="60">
        <v>558</v>
      </c>
      <c r="BB50" s="60">
        <v>2484</v>
      </c>
      <c r="BC50" s="60">
        <v>1931</v>
      </c>
      <c r="BD50" s="60">
        <v>2</v>
      </c>
      <c r="BE50" s="60">
        <v>634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154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335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3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201</v>
      </c>
      <c r="DB50" s="60">
        <v>394</v>
      </c>
      <c r="DC50" s="60">
        <v>138</v>
      </c>
      <c r="DD50" s="60">
        <v>0</v>
      </c>
      <c r="DE50" s="60">
        <v>0</v>
      </c>
      <c r="DF50" s="60">
        <v>400</v>
      </c>
      <c r="DG50" s="60">
        <v>306</v>
      </c>
      <c r="DH50" s="60">
        <v>0</v>
      </c>
      <c r="DI50" s="60">
        <v>43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52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12645</v>
      </c>
      <c r="EE50" s="60">
        <v>10642</v>
      </c>
      <c r="EF50" s="60">
        <v>0</v>
      </c>
      <c r="EG50" s="60">
        <v>310</v>
      </c>
      <c r="EH50" s="60">
        <v>13469</v>
      </c>
      <c r="EI50" s="60">
        <v>10911</v>
      </c>
      <c r="EJ50" s="60">
        <v>0</v>
      </c>
      <c r="EK50" s="60">
        <v>221</v>
      </c>
      <c r="EL50" s="60">
        <v>5478</v>
      </c>
      <c r="EM50" s="60">
        <v>4244</v>
      </c>
      <c r="EN50" s="60">
        <v>0</v>
      </c>
      <c r="EO50" s="60">
        <v>38</v>
      </c>
      <c r="EP50" s="60">
        <v>7981</v>
      </c>
      <c r="EQ50" s="60">
        <v>6056</v>
      </c>
      <c r="ER50" s="60">
        <v>0</v>
      </c>
      <c r="ES50" s="60">
        <v>0</v>
      </c>
      <c r="ET50" s="60">
        <v>8930</v>
      </c>
      <c r="EU50" s="60">
        <v>5923</v>
      </c>
      <c r="EV50" s="60">
        <v>0</v>
      </c>
      <c r="EW50" s="60">
        <v>0</v>
      </c>
      <c r="EX50" s="60">
        <v>0</v>
      </c>
      <c r="EY50" s="60">
        <v>0</v>
      </c>
      <c r="EZ50" s="60">
        <v>0</v>
      </c>
      <c r="FA50" s="60">
        <v>0</v>
      </c>
      <c r="FB50" s="60">
        <v>0</v>
      </c>
      <c r="FC50" s="60">
        <v>0</v>
      </c>
      <c r="FD50" s="60">
        <v>0</v>
      </c>
      <c r="FE50" s="60">
        <v>0</v>
      </c>
      <c r="FF50" s="23">
        <f t="shared" si="12"/>
        <v>0.75550601488374092</v>
      </c>
      <c r="FG50" s="24">
        <f t="shared" si="13"/>
        <v>0.6568769991276534</v>
      </c>
      <c r="FH50" s="41">
        <f t="shared" si="9"/>
        <v>6.6707591569470023E-2</v>
      </c>
      <c r="FI50" s="21">
        <f t="shared" si="14"/>
        <v>0.98181018254729568</v>
      </c>
      <c r="FJ50" s="22">
        <f t="shared" si="15"/>
        <v>0.92355874006365535</v>
      </c>
      <c r="FK50" s="21">
        <f t="shared" si="17"/>
        <v>1.0182926829268293</v>
      </c>
      <c r="FL50" s="21">
        <f t="shared" si="16"/>
        <v>0.68058455114822547</v>
      </c>
      <c r="FM50" s="5"/>
      <c r="FN50" s="5"/>
      <c r="FO50" s="5"/>
      <c r="FP50" s="5"/>
      <c r="FQ50" s="5"/>
      <c r="FR50" s="5"/>
      <c r="FS50" s="5"/>
      <c r="FT50" s="5"/>
    </row>
    <row r="51" spans="1:176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10807</v>
      </c>
      <c r="G51" s="58">
        <v>10423</v>
      </c>
      <c r="H51" s="58">
        <v>130</v>
      </c>
      <c r="I51" s="58">
        <v>2027</v>
      </c>
      <c r="J51" s="44">
        <f t="shared" si="5"/>
        <v>10341</v>
      </c>
      <c r="K51" s="49">
        <f t="shared" si="6"/>
        <v>9563</v>
      </c>
      <c r="L51" s="44">
        <v>136</v>
      </c>
      <c r="M51" s="50">
        <f t="shared" si="11"/>
        <v>1563</v>
      </c>
      <c r="N51" s="60">
        <v>235</v>
      </c>
      <c r="O51" s="60">
        <v>231</v>
      </c>
      <c r="P51" s="60">
        <v>3</v>
      </c>
      <c r="Q51" s="60">
        <v>186</v>
      </c>
      <c r="R51" s="60">
        <v>232</v>
      </c>
      <c r="S51" s="60">
        <v>230</v>
      </c>
      <c r="T51" s="60">
        <v>0</v>
      </c>
      <c r="U51" s="60">
        <v>196</v>
      </c>
      <c r="V51" s="60">
        <v>474</v>
      </c>
      <c r="W51" s="60">
        <v>477</v>
      </c>
      <c r="X51" s="60">
        <v>0</v>
      </c>
      <c r="Y51" s="60">
        <v>403</v>
      </c>
      <c r="Z51" s="60">
        <v>832</v>
      </c>
      <c r="AA51" s="60">
        <v>837</v>
      </c>
      <c r="AB51" s="60">
        <v>1</v>
      </c>
      <c r="AC51" s="60">
        <v>504</v>
      </c>
      <c r="AD51" s="60">
        <v>270</v>
      </c>
      <c r="AE51" s="60">
        <v>277</v>
      </c>
      <c r="AF51" s="60">
        <v>8</v>
      </c>
      <c r="AG51" s="60">
        <v>98</v>
      </c>
      <c r="AH51" s="60">
        <v>372</v>
      </c>
      <c r="AI51" s="60">
        <v>371</v>
      </c>
      <c r="AJ51" s="60">
        <v>11</v>
      </c>
      <c r="AK51" s="60">
        <v>75</v>
      </c>
      <c r="AL51" s="60">
        <v>419</v>
      </c>
      <c r="AM51" s="60">
        <v>413</v>
      </c>
      <c r="AN51" s="60">
        <v>51</v>
      </c>
      <c r="AO51" s="60">
        <v>75</v>
      </c>
      <c r="AP51" s="60">
        <v>573</v>
      </c>
      <c r="AQ51" s="60">
        <v>564</v>
      </c>
      <c r="AR51" s="60">
        <v>51</v>
      </c>
      <c r="AS51" s="60">
        <v>86</v>
      </c>
      <c r="AT51" s="60">
        <v>772</v>
      </c>
      <c r="AU51" s="60">
        <v>734</v>
      </c>
      <c r="AV51" s="60">
        <v>0</v>
      </c>
      <c r="AW51" s="60">
        <v>59</v>
      </c>
      <c r="AX51" s="60">
        <v>722</v>
      </c>
      <c r="AY51" s="60">
        <v>726</v>
      </c>
      <c r="AZ51" s="60">
        <v>0</v>
      </c>
      <c r="BA51" s="60">
        <v>67</v>
      </c>
      <c r="BB51" s="60">
        <v>282</v>
      </c>
      <c r="BC51" s="60">
        <v>269</v>
      </c>
      <c r="BD51" s="60">
        <v>3</v>
      </c>
      <c r="BE51" s="60">
        <v>41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38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274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1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779</v>
      </c>
      <c r="EE51" s="60">
        <v>688</v>
      </c>
      <c r="EF51" s="60">
        <v>0</v>
      </c>
      <c r="EG51" s="60">
        <v>29</v>
      </c>
      <c r="EH51" s="60">
        <v>938</v>
      </c>
      <c r="EI51" s="60">
        <v>869</v>
      </c>
      <c r="EJ51" s="60">
        <v>0</v>
      </c>
      <c r="EK51" s="60">
        <v>15</v>
      </c>
      <c r="EL51" s="60">
        <v>425</v>
      </c>
      <c r="EM51" s="60">
        <v>357</v>
      </c>
      <c r="EN51" s="60">
        <v>0</v>
      </c>
      <c r="EO51" s="60">
        <v>3</v>
      </c>
      <c r="EP51" s="60">
        <v>661</v>
      </c>
      <c r="EQ51" s="60">
        <v>614</v>
      </c>
      <c r="ER51" s="60">
        <v>0</v>
      </c>
      <c r="ES51" s="60">
        <v>0</v>
      </c>
      <c r="ET51" s="60">
        <v>715</v>
      </c>
      <c r="EU51" s="60">
        <v>480</v>
      </c>
      <c r="EV51" s="60">
        <v>0</v>
      </c>
      <c r="EW51" s="60">
        <v>0</v>
      </c>
      <c r="EX51" s="60">
        <v>0</v>
      </c>
      <c r="EY51" s="60">
        <v>0</v>
      </c>
      <c r="EZ51" s="60">
        <v>0</v>
      </c>
      <c r="FA51" s="60">
        <v>0</v>
      </c>
      <c r="FB51" s="60">
        <v>0</v>
      </c>
      <c r="FC51" s="60">
        <v>0</v>
      </c>
      <c r="FD51" s="60">
        <v>0</v>
      </c>
      <c r="FE51" s="60">
        <v>0</v>
      </c>
      <c r="FF51" s="23">
        <f t="shared" si="12"/>
        <v>0.72056396148555713</v>
      </c>
      <c r="FG51" s="24">
        <f t="shared" si="13"/>
        <v>0.66705639614855572</v>
      </c>
      <c r="FH51" s="41">
        <f t="shared" si="9"/>
        <v>0.10749656121045392</v>
      </c>
      <c r="FI51" s="21">
        <f t="shared" si="14"/>
        <v>0.95687980012954565</v>
      </c>
      <c r="FJ51" s="22">
        <f t="shared" si="15"/>
        <v>0.91749016597908473</v>
      </c>
      <c r="FK51" s="21">
        <f t="shared" si="17"/>
        <v>1.0461538461538462</v>
      </c>
      <c r="FL51" s="21">
        <f t="shared" si="16"/>
        <v>0.77109028120374934</v>
      </c>
      <c r="FM51" s="5"/>
      <c r="FN51" s="5"/>
      <c r="FO51" s="5"/>
      <c r="FP51" s="5"/>
      <c r="FQ51" s="5"/>
      <c r="FR51" s="5"/>
      <c r="FS51" s="5"/>
      <c r="FT51" s="5"/>
    </row>
    <row r="52" spans="1:176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2438</v>
      </c>
      <c r="G52" s="58">
        <v>2314</v>
      </c>
      <c r="H52" s="58">
        <v>40</v>
      </c>
      <c r="I52" s="58">
        <v>661</v>
      </c>
      <c r="J52" s="44">
        <f t="shared" si="5"/>
        <v>2315</v>
      </c>
      <c r="K52" s="49">
        <f t="shared" si="6"/>
        <v>2178</v>
      </c>
      <c r="L52" s="44">
        <v>42</v>
      </c>
      <c r="M52" s="50">
        <f t="shared" si="11"/>
        <v>499</v>
      </c>
      <c r="N52" s="60">
        <v>93</v>
      </c>
      <c r="O52" s="60">
        <v>82</v>
      </c>
      <c r="P52" s="60">
        <v>5</v>
      </c>
      <c r="Q52" s="60">
        <v>68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197</v>
      </c>
      <c r="AD52" s="60">
        <v>75</v>
      </c>
      <c r="AE52" s="60">
        <v>76</v>
      </c>
      <c r="AF52" s="60">
        <v>0</v>
      </c>
      <c r="AG52" s="60">
        <v>38</v>
      </c>
      <c r="AH52" s="60">
        <v>84</v>
      </c>
      <c r="AI52" s="60">
        <v>79</v>
      </c>
      <c r="AJ52" s="60">
        <v>1</v>
      </c>
      <c r="AK52" s="60">
        <v>25</v>
      </c>
      <c r="AL52" s="60">
        <v>101</v>
      </c>
      <c r="AM52" s="60">
        <v>103</v>
      </c>
      <c r="AN52" s="60">
        <v>8</v>
      </c>
      <c r="AO52" s="60">
        <v>23</v>
      </c>
      <c r="AP52" s="60">
        <v>111</v>
      </c>
      <c r="AQ52" s="60">
        <v>102</v>
      </c>
      <c r="AR52" s="60">
        <v>11</v>
      </c>
      <c r="AS52" s="60">
        <v>26</v>
      </c>
      <c r="AT52" s="60">
        <v>135</v>
      </c>
      <c r="AU52" s="60">
        <v>114</v>
      </c>
      <c r="AV52" s="60">
        <v>0</v>
      </c>
      <c r="AW52" s="60">
        <v>17</v>
      </c>
      <c r="AX52" s="60">
        <v>156</v>
      </c>
      <c r="AY52" s="60">
        <v>150</v>
      </c>
      <c r="AZ52" s="60">
        <v>0</v>
      </c>
      <c r="BA52" s="60">
        <v>20</v>
      </c>
      <c r="BB52" s="60">
        <v>60</v>
      </c>
      <c r="BC52" s="60">
        <v>57</v>
      </c>
      <c r="BD52" s="60">
        <v>8</v>
      </c>
      <c r="BE52" s="60">
        <v>9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9</v>
      </c>
      <c r="EH52" s="60">
        <v>163</v>
      </c>
      <c r="EI52" s="60">
        <v>151</v>
      </c>
      <c r="EJ52" s="60">
        <v>0</v>
      </c>
      <c r="EK52" s="60">
        <v>5</v>
      </c>
      <c r="EL52" s="60">
        <v>63</v>
      </c>
      <c r="EM52" s="60">
        <v>53</v>
      </c>
      <c r="EN52" s="60">
        <v>0</v>
      </c>
      <c r="EO52" s="60">
        <v>2</v>
      </c>
      <c r="EP52" s="60">
        <v>135</v>
      </c>
      <c r="EQ52" s="60">
        <v>125</v>
      </c>
      <c r="ER52" s="60">
        <v>0</v>
      </c>
      <c r="ES52" s="60">
        <v>0</v>
      </c>
      <c r="ET52" s="60">
        <v>131</v>
      </c>
      <c r="EU52" s="60">
        <v>101</v>
      </c>
      <c r="EV52" s="60">
        <v>0</v>
      </c>
      <c r="EW52" s="60">
        <v>0</v>
      </c>
      <c r="EX52" s="60">
        <v>0</v>
      </c>
      <c r="EY52" s="60">
        <v>0</v>
      </c>
      <c r="EZ52" s="60">
        <v>0</v>
      </c>
      <c r="FA52" s="60">
        <v>0</v>
      </c>
      <c r="FB52" s="60">
        <v>0</v>
      </c>
      <c r="FC52" s="60">
        <v>0</v>
      </c>
      <c r="FD52" s="60">
        <v>0</v>
      </c>
      <c r="FE52" s="60">
        <v>0</v>
      </c>
      <c r="FF52" s="23">
        <f t="shared" si="12"/>
        <v>0.71750380517503809</v>
      </c>
      <c r="FG52" s="24">
        <f t="shared" si="13"/>
        <v>0.67579908675799083</v>
      </c>
      <c r="FH52" s="41">
        <f t="shared" si="9"/>
        <v>0.15190258751902588</v>
      </c>
      <c r="FI52" s="21">
        <f t="shared" si="14"/>
        <v>0.94954881050041018</v>
      </c>
      <c r="FJ52" s="22">
        <f t="shared" si="15"/>
        <v>0.94122731201382892</v>
      </c>
      <c r="FK52" s="21">
        <f t="shared" si="17"/>
        <v>1.05</v>
      </c>
      <c r="FL52" s="21">
        <f t="shared" si="16"/>
        <v>0.75491679273827539</v>
      </c>
      <c r="FM52" s="5"/>
      <c r="FN52" s="5"/>
      <c r="FO52" s="5"/>
      <c r="FP52" s="5"/>
      <c r="FQ52" s="5"/>
      <c r="FR52" s="5"/>
      <c r="FS52" s="5"/>
      <c r="FT52" s="5"/>
    </row>
    <row r="53" spans="1:176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986</v>
      </c>
      <c r="J53" s="44">
        <f t="shared" si="5"/>
        <v>6414</v>
      </c>
      <c r="K53" s="49">
        <f t="shared" si="6"/>
        <v>5622</v>
      </c>
      <c r="L53" s="44">
        <v>91</v>
      </c>
      <c r="M53" s="50">
        <f t="shared" si="11"/>
        <v>638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183</v>
      </c>
      <c r="T53" s="60">
        <v>0</v>
      </c>
      <c r="U53" s="60">
        <v>92</v>
      </c>
      <c r="V53" s="60">
        <v>402</v>
      </c>
      <c r="W53" s="60">
        <v>394</v>
      </c>
      <c r="X53" s="60">
        <v>0</v>
      </c>
      <c r="Y53" s="60">
        <v>178</v>
      </c>
      <c r="Z53" s="60">
        <v>564</v>
      </c>
      <c r="AA53" s="60">
        <v>624</v>
      </c>
      <c r="AB53" s="60">
        <v>1</v>
      </c>
      <c r="AC53" s="60">
        <v>270</v>
      </c>
      <c r="AD53" s="60">
        <v>212</v>
      </c>
      <c r="AE53" s="60">
        <v>316</v>
      </c>
      <c r="AF53" s="60">
        <v>5</v>
      </c>
      <c r="AG53" s="60">
        <v>114</v>
      </c>
      <c r="AH53" s="60">
        <v>381</v>
      </c>
      <c r="AI53" s="60">
        <v>348</v>
      </c>
      <c r="AJ53" s="60">
        <v>4</v>
      </c>
      <c r="AK53" s="60">
        <v>55</v>
      </c>
      <c r="AL53" s="60">
        <v>353</v>
      </c>
      <c r="AM53" s="60">
        <v>340</v>
      </c>
      <c r="AN53" s="60">
        <v>12</v>
      </c>
      <c r="AO53" s="60">
        <v>60</v>
      </c>
      <c r="AP53" s="60">
        <v>367</v>
      </c>
      <c r="AQ53" s="60">
        <v>342</v>
      </c>
      <c r="AR53" s="60">
        <v>35</v>
      </c>
      <c r="AS53" s="60">
        <v>50</v>
      </c>
      <c r="AT53" s="60">
        <v>435</v>
      </c>
      <c r="AU53" s="60">
        <v>402</v>
      </c>
      <c r="AV53" s="60">
        <v>17</v>
      </c>
      <c r="AW53" s="60">
        <v>27</v>
      </c>
      <c r="AX53" s="60">
        <v>363</v>
      </c>
      <c r="AY53" s="60">
        <v>372</v>
      </c>
      <c r="AZ53" s="60">
        <v>0</v>
      </c>
      <c r="BA53" s="60">
        <v>28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17</v>
      </c>
      <c r="EH53" s="60">
        <v>564</v>
      </c>
      <c r="EI53" s="60">
        <v>393</v>
      </c>
      <c r="EJ53" s="60">
        <v>0</v>
      </c>
      <c r="EK53" s="60">
        <v>12</v>
      </c>
      <c r="EL53" s="60">
        <v>263</v>
      </c>
      <c r="EM53" s="60">
        <v>163</v>
      </c>
      <c r="EN53" s="60">
        <v>0</v>
      </c>
      <c r="EO53" s="60">
        <v>5</v>
      </c>
      <c r="EP53" s="60">
        <v>488</v>
      </c>
      <c r="EQ53" s="60">
        <v>290</v>
      </c>
      <c r="ER53" s="60">
        <v>0</v>
      </c>
      <c r="ES53" s="60">
        <v>0</v>
      </c>
      <c r="ET53" s="60">
        <v>381</v>
      </c>
      <c r="EU53" s="60">
        <v>248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23">
        <f t="shared" si="12"/>
        <v>0.67304707708225553</v>
      </c>
      <c r="FG53" s="24">
        <f t="shared" si="13"/>
        <v>0.59110191412312463</v>
      </c>
      <c r="FH53" s="41">
        <f t="shared" si="9"/>
        <v>6.6011381272633216E-2</v>
      </c>
      <c r="FI53" s="21">
        <f t="shared" si="14"/>
        <v>0.83201452847321311</v>
      </c>
      <c r="FJ53" s="22">
        <f t="shared" si="15"/>
        <v>0.79071729957805903</v>
      </c>
      <c r="FK53" s="21">
        <f t="shared" si="17"/>
        <v>1.0111111111111111</v>
      </c>
      <c r="FL53" s="21">
        <f t="shared" si="16"/>
        <v>0.6470588235294118</v>
      </c>
      <c r="FM53" s="5"/>
      <c r="FN53" s="5"/>
      <c r="FO53" s="5"/>
      <c r="FP53" s="5"/>
      <c r="FQ53" s="5"/>
      <c r="FR53" s="5"/>
      <c r="FS53" s="5"/>
      <c r="FT53" s="5"/>
    </row>
    <row r="54" spans="1:176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5"/>
        <v>4896</v>
      </c>
      <c r="K54" s="49">
        <f t="shared" si="6"/>
        <v>4633</v>
      </c>
      <c r="L54" s="44">
        <v>73</v>
      </c>
      <c r="M54" s="50">
        <f t="shared" si="11"/>
        <v>930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361</v>
      </c>
      <c r="AD54" s="60">
        <v>222</v>
      </c>
      <c r="AE54" s="60">
        <v>123</v>
      </c>
      <c r="AF54" s="60">
        <v>0</v>
      </c>
      <c r="AG54" s="60">
        <v>69</v>
      </c>
      <c r="AH54" s="60">
        <v>348</v>
      </c>
      <c r="AI54" s="60">
        <v>394</v>
      </c>
      <c r="AJ54" s="60">
        <v>2</v>
      </c>
      <c r="AK54" s="60">
        <v>44</v>
      </c>
      <c r="AL54" s="60">
        <v>265</v>
      </c>
      <c r="AM54" s="60">
        <v>230</v>
      </c>
      <c r="AN54" s="60">
        <v>0</v>
      </c>
      <c r="AO54" s="60">
        <v>37</v>
      </c>
      <c r="AP54" s="60">
        <v>322</v>
      </c>
      <c r="AQ54" s="60">
        <v>451</v>
      </c>
      <c r="AR54" s="60">
        <v>19</v>
      </c>
      <c r="AS54" s="60">
        <v>45</v>
      </c>
      <c r="AT54" s="60">
        <v>356</v>
      </c>
      <c r="AU54" s="60">
        <v>333</v>
      </c>
      <c r="AV54" s="60">
        <v>43</v>
      </c>
      <c r="AW54" s="60">
        <v>24</v>
      </c>
      <c r="AX54" s="60">
        <v>336</v>
      </c>
      <c r="AY54" s="60">
        <v>349</v>
      </c>
      <c r="AZ54" s="60">
        <v>0</v>
      </c>
      <c r="BA54" s="60">
        <v>13</v>
      </c>
      <c r="BB54" s="60">
        <v>129</v>
      </c>
      <c r="BC54" s="60">
        <v>120</v>
      </c>
      <c r="BD54" s="60">
        <v>1</v>
      </c>
      <c r="BE54" s="60">
        <v>28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37</v>
      </c>
      <c r="DB54" s="60">
        <v>17</v>
      </c>
      <c r="DC54" s="60">
        <v>10</v>
      </c>
      <c r="DD54" s="60">
        <v>1</v>
      </c>
      <c r="DE54" s="60">
        <v>3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329</v>
      </c>
      <c r="EE54" s="60">
        <v>320</v>
      </c>
      <c r="EF54" s="60">
        <v>0</v>
      </c>
      <c r="EG54" s="60">
        <v>7</v>
      </c>
      <c r="EH54" s="60">
        <v>405</v>
      </c>
      <c r="EI54" s="60">
        <v>384</v>
      </c>
      <c r="EJ54" s="60">
        <v>0</v>
      </c>
      <c r="EK54" s="60">
        <v>7</v>
      </c>
      <c r="EL54" s="60">
        <v>171</v>
      </c>
      <c r="EM54" s="60">
        <v>176</v>
      </c>
      <c r="EN54" s="60">
        <v>0</v>
      </c>
      <c r="EO54" s="60">
        <v>1</v>
      </c>
      <c r="EP54" s="60">
        <v>291</v>
      </c>
      <c r="EQ54" s="60">
        <v>157</v>
      </c>
      <c r="ER54" s="60">
        <v>1</v>
      </c>
      <c r="ES54" s="60">
        <v>0</v>
      </c>
      <c r="ET54" s="60">
        <v>284</v>
      </c>
      <c r="EU54" s="60">
        <v>268</v>
      </c>
      <c r="EV54" s="60">
        <v>0</v>
      </c>
      <c r="EW54" s="60">
        <v>1</v>
      </c>
      <c r="EX54" s="60">
        <v>0</v>
      </c>
      <c r="EY54" s="60">
        <v>0</v>
      </c>
      <c r="EZ54" s="60">
        <v>0</v>
      </c>
      <c r="FA54" s="60">
        <v>0</v>
      </c>
      <c r="FB54" s="60">
        <v>0</v>
      </c>
      <c r="FC54" s="60">
        <v>0</v>
      </c>
      <c r="FD54" s="60">
        <v>0</v>
      </c>
      <c r="FE54" s="60">
        <v>0</v>
      </c>
      <c r="FF54" s="23">
        <f t="shared" si="12"/>
        <v>0.74981137769729889</v>
      </c>
      <c r="FG54" s="24">
        <f t="shared" si="13"/>
        <v>0.71012524520899356</v>
      </c>
      <c r="FH54" s="41">
        <f t="shared" si="9"/>
        <v>0.14033499320959711</v>
      </c>
      <c r="FI54" s="21">
        <f t="shared" si="14"/>
        <v>0.86746987951807231</v>
      </c>
      <c r="FJ54" s="22">
        <f t="shared" si="15"/>
        <v>0.93275619085967387</v>
      </c>
      <c r="FK54" s="21">
        <f t="shared" si="17"/>
        <v>1.1230769230769231</v>
      </c>
      <c r="FL54" s="21">
        <f t="shared" si="16"/>
        <v>0.9538461538461539</v>
      </c>
      <c r="FM54" s="5"/>
      <c r="FN54" s="5"/>
      <c r="FO54" s="5"/>
      <c r="FP54" s="5"/>
      <c r="FQ54" s="5"/>
      <c r="FR54" s="5"/>
      <c r="FS54" s="5"/>
      <c r="FT54" s="5"/>
    </row>
    <row r="55" spans="1:176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7064</v>
      </c>
      <c r="G55" s="58">
        <v>6486</v>
      </c>
      <c r="H55" s="58">
        <v>80</v>
      </c>
      <c r="I55" s="58">
        <v>1960</v>
      </c>
      <c r="J55" s="44">
        <f t="shared" si="5"/>
        <v>7076</v>
      </c>
      <c r="K55" s="49">
        <f t="shared" si="6"/>
        <v>6362</v>
      </c>
      <c r="L55" s="44">
        <v>80</v>
      </c>
      <c r="M55" s="50">
        <f t="shared" si="11"/>
        <v>1028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183</v>
      </c>
      <c r="Z55" s="60">
        <v>554</v>
      </c>
      <c r="AA55" s="60">
        <v>540</v>
      </c>
      <c r="AB55" s="60">
        <v>1</v>
      </c>
      <c r="AC55" s="60">
        <v>365</v>
      </c>
      <c r="AD55" s="60">
        <v>323</v>
      </c>
      <c r="AE55" s="60">
        <v>281</v>
      </c>
      <c r="AF55" s="60">
        <v>7</v>
      </c>
      <c r="AG55" s="60">
        <v>225</v>
      </c>
      <c r="AH55" s="60">
        <v>270</v>
      </c>
      <c r="AI55" s="60">
        <v>260</v>
      </c>
      <c r="AJ55" s="60">
        <v>0</v>
      </c>
      <c r="AK55" s="60">
        <v>2</v>
      </c>
      <c r="AL55" s="60">
        <v>378</v>
      </c>
      <c r="AM55" s="60">
        <v>401</v>
      </c>
      <c r="AN55" s="60">
        <v>29</v>
      </c>
      <c r="AO55" s="60">
        <v>129</v>
      </c>
      <c r="AP55" s="60">
        <v>388</v>
      </c>
      <c r="AQ55" s="60">
        <v>323</v>
      </c>
      <c r="AR55" s="60">
        <v>15</v>
      </c>
      <c r="AS55" s="60">
        <v>0</v>
      </c>
      <c r="AT55" s="60">
        <v>471</v>
      </c>
      <c r="AU55" s="60">
        <v>381</v>
      </c>
      <c r="AV55" s="60">
        <v>23</v>
      </c>
      <c r="AW55" s="60">
        <v>1</v>
      </c>
      <c r="AX55" s="60">
        <v>478</v>
      </c>
      <c r="AY55" s="60">
        <v>419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193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452</v>
      </c>
      <c r="EF55" s="60">
        <v>0</v>
      </c>
      <c r="EG55" s="60">
        <v>0</v>
      </c>
      <c r="EH55" s="60">
        <v>539</v>
      </c>
      <c r="EI55" s="60">
        <v>453</v>
      </c>
      <c r="EJ55" s="60">
        <v>0</v>
      </c>
      <c r="EK55" s="60">
        <v>0</v>
      </c>
      <c r="EL55" s="60">
        <v>309</v>
      </c>
      <c r="EM55" s="60">
        <v>266</v>
      </c>
      <c r="EN55" s="60">
        <v>0</v>
      </c>
      <c r="EO55" s="60">
        <v>0</v>
      </c>
      <c r="EP55" s="60">
        <v>481</v>
      </c>
      <c r="EQ55" s="60">
        <v>410</v>
      </c>
      <c r="ER55" s="60">
        <v>0</v>
      </c>
      <c r="ES55" s="60">
        <v>0</v>
      </c>
      <c r="ET55" s="60">
        <v>419</v>
      </c>
      <c r="EU55" s="60">
        <v>306</v>
      </c>
      <c r="EV55" s="60">
        <v>0</v>
      </c>
      <c r="EW55" s="60">
        <v>0</v>
      </c>
      <c r="EX55" s="60">
        <v>0</v>
      </c>
      <c r="EY55" s="60">
        <v>0</v>
      </c>
      <c r="EZ55" s="60">
        <v>0</v>
      </c>
      <c r="FA55" s="60">
        <v>0</v>
      </c>
      <c r="FB55" s="60">
        <v>0</v>
      </c>
      <c r="FC55" s="60">
        <v>0</v>
      </c>
      <c r="FD55" s="60">
        <v>0</v>
      </c>
      <c r="FE55" s="60">
        <v>0</v>
      </c>
      <c r="FF55" s="23">
        <f t="shared" si="12"/>
        <v>0.7646116038038252</v>
      </c>
      <c r="FG55" s="24">
        <f t="shared" si="13"/>
        <v>0.68832140185917301</v>
      </c>
      <c r="FH55" s="41">
        <f t="shared" si="9"/>
        <v>0.10984079495672615</v>
      </c>
      <c r="FI55" s="21">
        <f t="shared" si="14"/>
        <v>1.0016987542468856</v>
      </c>
      <c r="FJ55" s="22">
        <f t="shared" si="15"/>
        <v>0.98088189947579407</v>
      </c>
      <c r="FK55" s="21">
        <f t="shared" si="17"/>
        <v>1</v>
      </c>
      <c r="FL55" s="21">
        <f t="shared" si="16"/>
        <v>0.52448979591836731</v>
      </c>
      <c r="FM55" s="5"/>
      <c r="FN55" s="5"/>
      <c r="FO55" s="5"/>
      <c r="FP55" s="5"/>
      <c r="FQ55" s="5"/>
      <c r="FR55" s="5"/>
      <c r="FS55" s="5"/>
      <c r="FT55" s="5"/>
    </row>
    <row r="56" spans="1:176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5"/>
        <v>23582</v>
      </c>
      <c r="K56" s="49">
        <f t="shared" si="6"/>
        <v>19128</v>
      </c>
      <c r="L56" s="44">
        <v>280</v>
      </c>
      <c r="M56" s="50">
        <f t="shared" si="11"/>
        <v>2431</v>
      </c>
      <c r="N56" s="60">
        <v>501</v>
      </c>
      <c r="O56" s="60">
        <v>459</v>
      </c>
      <c r="P56" s="60">
        <v>2</v>
      </c>
      <c r="Q56" s="60">
        <v>226</v>
      </c>
      <c r="R56" s="60">
        <v>547</v>
      </c>
      <c r="S56" s="60">
        <v>494</v>
      </c>
      <c r="T56" s="60">
        <v>0</v>
      </c>
      <c r="U56" s="60">
        <v>499</v>
      </c>
      <c r="V56" s="60">
        <v>1243</v>
      </c>
      <c r="W56" s="60">
        <v>1231</v>
      </c>
      <c r="X56" s="60">
        <v>3</v>
      </c>
      <c r="Y56" s="60">
        <v>712</v>
      </c>
      <c r="Z56" s="60">
        <v>1750</v>
      </c>
      <c r="AA56" s="60">
        <v>1750</v>
      </c>
      <c r="AB56" s="60">
        <v>6</v>
      </c>
      <c r="AC56" s="60">
        <v>899</v>
      </c>
      <c r="AD56" s="60">
        <v>784</v>
      </c>
      <c r="AE56" s="60">
        <v>787</v>
      </c>
      <c r="AF56" s="60">
        <v>8</v>
      </c>
      <c r="AG56" s="60">
        <v>273</v>
      </c>
      <c r="AH56" s="60">
        <v>803</v>
      </c>
      <c r="AI56" s="60">
        <v>818</v>
      </c>
      <c r="AJ56" s="60">
        <v>12</v>
      </c>
      <c r="AK56" s="60">
        <v>264</v>
      </c>
      <c r="AL56" s="60">
        <v>1010</v>
      </c>
      <c r="AM56" s="60">
        <v>986</v>
      </c>
      <c r="AN56" s="60">
        <v>29</v>
      </c>
      <c r="AO56" s="60">
        <v>215</v>
      </c>
      <c r="AP56" s="60">
        <v>1265</v>
      </c>
      <c r="AQ56" s="60">
        <v>1207</v>
      </c>
      <c r="AR56" s="60">
        <v>61</v>
      </c>
      <c r="AS56" s="60">
        <v>194</v>
      </c>
      <c r="AT56" s="60">
        <v>1543</v>
      </c>
      <c r="AU56" s="60">
        <v>1264</v>
      </c>
      <c r="AV56" s="60">
        <v>147</v>
      </c>
      <c r="AW56" s="60">
        <v>164</v>
      </c>
      <c r="AX56" s="60">
        <v>1658</v>
      </c>
      <c r="AY56" s="60">
        <v>1337</v>
      </c>
      <c r="AZ56" s="60">
        <v>11</v>
      </c>
      <c r="BA56" s="60">
        <v>118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1840</v>
      </c>
      <c r="EE56" s="60">
        <v>1424</v>
      </c>
      <c r="EF56" s="60">
        <v>0</v>
      </c>
      <c r="EG56" s="60">
        <v>68</v>
      </c>
      <c r="EH56" s="60">
        <v>2134</v>
      </c>
      <c r="EI56" s="60">
        <v>1612</v>
      </c>
      <c r="EJ56" s="60">
        <v>0</v>
      </c>
      <c r="EK56" s="60">
        <v>57</v>
      </c>
      <c r="EL56" s="60">
        <v>954</v>
      </c>
      <c r="EM56" s="60">
        <v>736</v>
      </c>
      <c r="EN56" s="60">
        <v>0</v>
      </c>
      <c r="EO56" s="60">
        <v>6</v>
      </c>
      <c r="EP56" s="60">
        <v>1821</v>
      </c>
      <c r="EQ56" s="60">
        <v>1384</v>
      </c>
      <c r="ER56" s="60">
        <v>0</v>
      </c>
      <c r="ES56" s="60">
        <v>0</v>
      </c>
      <c r="ET56" s="60">
        <v>1848</v>
      </c>
      <c r="EU56" s="60">
        <v>1124</v>
      </c>
      <c r="EV56" s="60">
        <v>0</v>
      </c>
      <c r="EW56" s="60">
        <v>0</v>
      </c>
      <c r="EX56" s="60">
        <v>0</v>
      </c>
      <c r="EY56" s="60">
        <v>0</v>
      </c>
      <c r="EZ56" s="60">
        <v>0</v>
      </c>
      <c r="FA56" s="60">
        <v>0</v>
      </c>
      <c r="FB56" s="60">
        <v>0</v>
      </c>
      <c r="FC56" s="60">
        <v>0</v>
      </c>
      <c r="FD56" s="60">
        <v>0</v>
      </c>
      <c r="FE56" s="60">
        <v>0</v>
      </c>
      <c r="FF56" s="23">
        <f t="shared" si="12"/>
        <v>0.67940322305107914</v>
      </c>
      <c r="FG56" s="24">
        <f t="shared" si="13"/>
        <v>0.55258812140538693</v>
      </c>
      <c r="FH56" s="41">
        <f t="shared" si="9"/>
        <v>6.921587608906099E-2</v>
      </c>
      <c r="FI56" s="21">
        <f t="shared" si="14"/>
        <v>0.94354419237386467</v>
      </c>
      <c r="FJ56" s="22">
        <f t="shared" si="15"/>
        <v>0.84960469041485298</v>
      </c>
      <c r="FK56" s="21">
        <f t="shared" si="17"/>
        <v>1</v>
      </c>
      <c r="FL56" s="21">
        <f t="shared" si="16"/>
        <v>0.7133215962441315</v>
      </c>
      <c r="FM56" s="5"/>
      <c r="FN56" s="5"/>
      <c r="FO56" s="5"/>
      <c r="FP56" s="5"/>
      <c r="FQ56" s="5"/>
      <c r="FR56" s="5"/>
      <c r="FS56" s="5"/>
      <c r="FT56" s="5"/>
    </row>
    <row r="57" spans="1:176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19658</v>
      </c>
      <c r="G57" s="58">
        <v>18727</v>
      </c>
      <c r="H57" s="58">
        <v>210</v>
      </c>
      <c r="I57" s="58">
        <v>3226</v>
      </c>
      <c r="J57" s="44">
        <f t="shared" si="5"/>
        <v>17695</v>
      </c>
      <c r="K57" s="49">
        <f t="shared" si="6"/>
        <v>16218</v>
      </c>
      <c r="L57" s="44">
        <v>206</v>
      </c>
      <c r="M57" s="50">
        <f t="shared" si="11"/>
        <v>2551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355</v>
      </c>
      <c r="V57" s="60">
        <v>1133</v>
      </c>
      <c r="W57" s="60">
        <v>1148</v>
      </c>
      <c r="X57" s="60">
        <v>0</v>
      </c>
      <c r="Y57" s="60">
        <v>937</v>
      </c>
      <c r="Z57" s="60">
        <v>1834</v>
      </c>
      <c r="AA57" s="60">
        <v>1629</v>
      </c>
      <c r="AB57" s="60">
        <v>1</v>
      </c>
      <c r="AC57" s="60">
        <v>928</v>
      </c>
      <c r="AD57" s="60">
        <v>856</v>
      </c>
      <c r="AE57" s="60">
        <v>993</v>
      </c>
      <c r="AF57" s="60">
        <v>8</v>
      </c>
      <c r="AG57" s="60">
        <v>193</v>
      </c>
      <c r="AH57" s="60">
        <v>984</v>
      </c>
      <c r="AI57" s="60">
        <v>1006</v>
      </c>
      <c r="AJ57" s="60">
        <v>13</v>
      </c>
      <c r="AK57" s="60">
        <v>154</v>
      </c>
      <c r="AL57" s="60">
        <v>1086</v>
      </c>
      <c r="AM57" s="60">
        <v>1104</v>
      </c>
      <c r="AN57" s="60">
        <v>44</v>
      </c>
      <c r="AO57" s="60">
        <v>106</v>
      </c>
      <c r="AP57" s="60">
        <v>1117</v>
      </c>
      <c r="AQ57" s="60">
        <v>1103</v>
      </c>
      <c r="AR57" s="60">
        <v>77</v>
      </c>
      <c r="AS57" s="60">
        <v>102</v>
      </c>
      <c r="AT57" s="60">
        <v>991</v>
      </c>
      <c r="AU57" s="60">
        <v>1016</v>
      </c>
      <c r="AV57" s="60">
        <v>62</v>
      </c>
      <c r="AW57" s="60">
        <v>81</v>
      </c>
      <c r="AX57" s="60">
        <v>1102</v>
      </c>
      <c r="AY57" s="60">
        <v>1066</v>
      </c>
      <c r="AZ57" s="60">
        <v>1</v>
      </c>
      <c r="BA57" s="60">
        <v>65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2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992</v>
      </c>
      <c r="EF57" s="60">
        <v>0</v>
      </c>
      <c r="EG57" s="60">
        <v>28</v>
      </c>
      <c r="EH57" s="60">
        <v>1240</v>
      </c>
      <c r="EI57" s="60">
        <v>1145</v>
      </c>
      <c r="EJ57" s="60">
        <v>0</v>
      </c>
      <c r="EK57" s="60">
        <v>18</v>
      </c>
      <c r="EL57" s="60">
        <v>639</v>
      </c>
      <c r="EM57" s="60">
        <v>547</v>
      </c>
      <c r="EN57" s="60">
        <v>0</v>
      </c>
      <c r="EO57" s="60">
        <v>7</v>
      </c>
      <c r="EP57" s="60">
        <v>1092</v>
      </c>
      <c r="EQ57" s="60">
        <v>846</v>
      </c>
      <c r="ER57" s="60">
        <v>0</v>
      </c>
      <c r="ES57" s="60">
        <v>0</v>
      </c>
      <c r="ET57" s="60">
        <v>895</v>
      </c>
      <c r="EU57" s="60">
        <v>737</v>
      </c>
      <c r="EV57" s="60">
        <v>0</v>
      </c>
      <c r="EW57" s="60">
        <v>0</v>
      </c>
      <c r="EX57" s="60">
        <v>0</v>
      </c>
      <c r="EY57" s="60">
        <v>0</v>
      </c>
      <c r="EZ57" s="60">
        <v>0</v>
      </c>
      <c r="FA57" s="60">
        <v>0</v>
      </c>
      <c r="FB57" s="60">
        <v>0</v>
      </c>
      <c r="FC57" s="60">
        <v>0</v>
      </c>
      <c r="FD57" s="60">
        <v>0</v>
      </c>
      <c r="FE57" s="60">
        <v>0</v>
      </c>
      <c r="FF57" s="23">
        <f t="shared" si="12"/>
        <v>0.75003142414212087</v>
      </c>
      <c r="FG57" s="24">
        <f t="shared" si="13"/>
        <v>0.68814681359198893</v>
      </c>
      <c r="FH57" s="41">
        <f t="shared" si="9"/>
        <v>0.10688398206728957</v>
      </c>
      <c r="FI57" s="21">
        <f t="shared" si="14"/>
        <v>0.90014243564960827</v>
      </c>
      <c r="FJ57" s="22">
        <f t="shared" si="15"/>
        <v>0.86602232071340846</v>
      </c>
      <c r="FK57" s="21">
        <f t="shared" si="17"/>
        <v>0.98095238095238091</v>
      </c>
      <c r="FL57" s="21">
        <f t="shared" si="16"/>
        <v>0.79076255424674524</v>
      </c>
      <c r="FM57" s="5"/>
      <c r="FN57" s="5"/>
      <c r="FO57" s="5"/>
      <c r="FP57" s="5"/>
      <c r="FQ57" s="5"/>
      <c r="FR57" s="5"/>
      <c r="FS57" s="5"/>
      <c r="FT57" s="5"/>
    </row>
    <row r="58" spans="1:176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21617</v>
      </c>
      <c r="G58" s="44">
        <v>19994</v>
      </c>
      <c r="H58" s="45">
        <v>265</v>
      </c>
      <c r="I58" s="58">
        <v>5080</v>
      </c>
      <c r="J58" s="44">
        <f t="shared" si="5"/>
        <v>20937</v>
      </c>
      <c r="K58" s="49">
        <f t="shared" si="6"/>
        <v>19718</v>
      </c>
      <c r="L58" s="44">
        <v>268</v>
      </c>
      <c r="M58" s="50">
        <f t="shared" si="11"/>
        <v>2812</v>
      </c>
      <c r="N58" s="60">
        <v>515</v>
      </c>
      <c r="O58" s="60">
        <v>511</v>
      </c>
      <c r="P58" s="60">
        <v>0</v>
      </c>
      <c r="Q58" s="60">
        <v>352</v>
      </c>
      <c r="R58" s="60">
        <v>510</v>
      </c>
      <c r="S58" s="60">
        <v>505</v>
      </c>
      <c r="T58" s="60">
        <v>0</v>
      </c>
      <c r="U58" s="60">
        <v>440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1674</v>
      </c>
      <c r="AB58" s="60">
        <v>1</v>
      </c>
      <c r="AC58" s="60">
        <v>1065</v>
      </c>
      <c r="AD58" s="60">
        <v>941</v>
      </c>
      <c r="AE58" s="60">
        <v>900</v>
      </c>
      <c r="AF58" s="60">
        <v>8</v>
      </c>
      <c r="AG58" s="60">
        <v>185</v>
      </c>
      <c r="AH58" s="60">
        <v>1178</v>
      </c>
      <c r="AI58" s="60">
        <v>1129</v>
      </c>
      <c r="AJ58" s="60">
        <v>11</v>
      </c>
      <c r="AK58" s="60">
        <v>186</v>
      </c>
      <c r="AL58" s="60">
        <v>1164</v>
      </c>
      <c r="AM58" s="60">
        <v>1243</v>
      </c>
      <c r="AN58" s="60">
        <v>21</v>
      </c>
      <c r="AO58" s="60">
        <v>158</v>
      </c>
      <c r="AP58" s="60">
        <v>1220</v>
      </c>
      <c r="AQ58" s="60">
        <v>1146</v>
      </c>
      <c r="AR58" s="60">
        <v>224</v>
      </c>
      <c r="AS58" s="60">
        <v>112</v>
      </c>
      <c r="AT58" s="60">
        <v>1626</v>
      </c>
      <c r="AU58" s="60">
        <v>1571</v>
      </c>
      <c r="AV58" s="60">
        <v>0</v>
      </c>
      <c r="AW58" s="60">
        <v>52</v>
      </c>
      <c r="AX58" s="60">
        <v>1627</v>
      </c>
      <c r="AY58" s="60">
        <v>1559</v>
      </c>
      <c r="AZ58" s="60">
        <v>0</v>
      </c>
      <c r="BA58" s="60">
        <v>55</v>
      </c>
      <c r="BB58" s="60">
        <v>544</v>
      </c>
      <c r="BC58" s="60">
        <v>514</v>
      </c>
      <c r="BD58" s="60">
        <v>1</v>
      </c>
      <c r="BE58" s="60">
        <v>193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12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4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76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1647</v>
      </c>
      <c r="EE58" s="60">
        <v>1550</v>
      </c>
      <c r="EF58" s="60">
        <v>0</v>
      </c>
      <c r="EG58" s="60">
        <v>16</v>
      </c>
      <c r="EH58" s="60">
        <v>1723</v>
      </c>
      <c r="EI58" s="60">
        <v>1622</v>
      </c>
      <c r="EJ58" s="60">
        <v>0</v>
      </c>
      <c r="EK58" s="60">
        <v>10</v>
      </c>
      <c r="EL58" s="60">
        <v>792</v>
      </c>
      <c r="EM58" s="60">
        <v>715</v>
      </c>
      <c r="EN58" s="60">
        <v>0</v>
      </c>
      <c r="EO58" s="60">
        <v>2</v>
      </c>
      <c r="EP58" s="60">
        <v>1339</v>
      </c>
      <c r="EQ58" s="60">
        <v>1115</v>
      </c>
      <c r="ER58" s="60">
        <v>0</v>
      </c>
      <c r="ES58" s="60">
        <v>0</v>
      </c>
      <c r="ET58" s="60">
        <v>1185</v>
      </c>
      <c r="EU58" s="60">
        <v>867</v>
      </c>
      <c r="EV58" s="60">
        <v>0</v>
      </c>
      <c r="EW58" s="60">
        <v>0</v>
      </c>
      <c r="EX58" s="60">
        <v>0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23">
        <f t="shared" si="12"/>
        <v>0.73903042553933018</v>
      </c>
      <c r="FG58" s="24">
        <f t="shared" si="13"/>
        <v>0.69654619593629108</v>
      </c>
      <c r="FH58" s="41">
        <f t="shared" si="9"/>
        <v>9.8002997246715226E-2</v>
      </c>
      <c r="FI58" s="21">
        <f t="shared" si="14"/>
        <v>0.9685432761252718</v>
      </c>
      <c r="FJ58" s="22">
        <f t="shared" si="15"/>
        <v>0.98619585875762728</v>
      </c>
      <c r="FK58" s="21">
        <f t="shared" si="17"/>
        <v>1.0113207547169811</v>
      </c>
      <c r="FL58" s="21">
        <f t="shared" si="16"/>
        <v>0.55354330708661414</v>
      </c>
      <c r="FM58" s="5"/>
      <c r="FN58" s="5"/>
      <c r="FO58" s="5"/>
      <c r="FP58" s="5"/>
      <c r="FQ58" s="5"/>
      <c r="FR58" s="5"/>
      <c r="FS58" s="5"/>
      <c r="FT58" s="5"/>
    </row>
    <row r="59" spans="1:176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5"/>
        <v>22572</v>
      </c>
      <c r="K59" s="49">
        <f t="shared" si="6"/>
        <v>19747</v>
      </c>
      <c r="L59" s="44">
        <v>258</v>
      </c>
      <c r="M59" s="50">
        <f t="shared" si="11"/>
        <v>2856</v>
      </c>
      <c r="N59" s="60">
        <v>1179</v>
      </c>
      <c r="O59" s="60">
        <v>1161</v>
      </c>
      <c r="P59" s="60">
        <v>8</v>
      </c>
      <c r="Q59" s="60">
        <v>609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744</v>
      </c>
      <c r="Z59" s="60">
        <v>1861</v>
      </c>
      <c r="AA59" s="60">
        <v>1866</v>
      </c>
      <c r="AB59" s="60">
        <v>3</v>
      </c>
      <c r="AC59" s="60">
        <v>936</v>
      </c>
      <c r="AD59" s="60">
        <v>850</v>
      </c>
      <c r="AE59" s="60">
        <v>1008</v>
      </c>
      <c r="AF59" s="60">
        <v>7</v>
      </c>
      <c r="AG59" s="60">
        <v>335</v>
      </c>
      <c r="AH59" s="60">
        <v>1015</v>
      </c>
      <c r="AI59" s="60">
        <v>1086</v>
      </c>
      <c r="AJ59" s="60">
        <v>5</v>
      </c>
      <c r="AK59" s="60">
        <v>262</v>
      </c>
      <c r="AL59" s="60">
        <v>1108</v>
      </c>
      <c r="AM59" s="60">
        <v>1071</v>
      </c>
      <c r="AN59" s="60">
        <v>13</v>
      </c>
      <c r="AO59" s="60">
        <v>155</v>
      </c>
      <c r="AP59" s="60">
        <v>1259</v>
      </c>
      <c r="AQ59" s="60">
        <v>1272</v>
      </c>
      <c r="AR59" s="60">
        <v>25</v>
      </c>
      <c r="AS59" s="60">
        <v>161</v>
      </c>
      <c r="AT59" s="60">
        <v>1460</v>
      </c>
      <c r="AU59" s="60">
        <v>1301</v>
      </c>
      <c r="AV59" s="60">
        <v>199</v>
      </c>
      <c r="AW59" s="60">
        <v>147</v>
      </c>
      <c r="AX59" s="60">
        <v>1573</v>
      </c>
      <c r="AY59" s="60">
        <v>1411</v>
      </c>
      <c r="AZ59" s="60">
        <v>0</v>
      </c>
      <c r="BA59" s="60">
        <v>48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99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4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130</v>
      </c>
      <c r="DB59" s="60">
        <v>97</v>
      </c>
      <c r="DC59" s="60">
        <v>49</v>
      </c>
      <c r="DD59" s="60">
        <v>0</v>
      </c>
      <c r="DE59" s="60">
        <v>4</v>
      </c>
      <c r="DF59" s="60">
        <v>158</v>
      </c>
      <c r="DG59" s="60">
        <v>122</v>
      </c>
      <c r="DH59" s="60">
        <v>0</v>
      </c>
      <c r="DI59" s="60">
        <v>41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22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1654</v>
      </c>
      <c r="EE59" s="60">
        <v>1295</v>
      </c>
      <c r="EF59" s="60">
        <v>0</v>
      </c>
      <c r="EG59" s="60">
        <v>13</v>
      </c>
      <c r="EH59" s="60">
        <v>1796</v>
      </c>
      <c r="EI59" s="60">
        <v>1413</v>
      </c>
      <c r="EJ59" s="60">
        <v>0</v>
      </c>
      <c r="EK59" s="60">
        <v>3</v>
      </c>
      <c r="EL59" s="60">
        <v>742</v>
      </c>
      <c r="EM59" s="60">
        <v>623</v>
      </c>
      <c r="EN59" s="60">
        <v>0</v>
      </c>
      <c r="EO59" s="60">
        <v>0</v>
      </c>
      <c r="EP59" s="60">
        <v>1203</v>
      </c>
      <c r="EQ59" s="60">
        <v>837</v>
      </c>
      <c r="ER59" s="60">
        <v>0</v>
      </c>
      <c r="ES59" s="60">
        <v>0</v>
      </c>
      <c r="ET59" s="60">
        <v>1408</v>
      </c>
      <c r="EU59" s="60">
        <v>838</v>
      </c>
      <c r="EV59" s="60">
        <v>0</v>
      </c>
      <c r="EW59" s="60">
        <v>0</v>
      </c>
      <c r="EX59" s="60">
        <v>0</v>
      </c>
      <c r="EY59" s="60">
        <v>0</v>
      </c>
      <c r="EZ59" s="60">
        <v>0</v>
      </c>
      <c r="FA59" s="60">
        <v>0</v>
      </c>
      <c r="FB59" s="60">
        <v>0</v>
      </c>
      <c r="FC59" s="60">
        <v>0</v>
      </c>
      <c r="FD59" s="60">
        <v>0</v>
      </c>
      <c r="FE59" s="60">
        <v>0</v>
      </c>
      <c r="FF59" s="23">
        <f t="shared" si="12"/>
        <v>0.76889397817593963</v>
      </c>
      <c r="FG59" s="24">
        <f t="shared" si="13"/>
        <v>0.67375050518658219</v>
      </c>
      <c r="FH59" s="41">
        <f t="shared" si="9"/>
        <v>9.618752525932911E-2</v>
      </c>
      <c r="FI59" s="21">
        <f t="shared" si="14"/>
        <v>0.99</v>
      </c>
      <c r="FJ59" s="22">
        <f t="shared" si="15"/>
        <v>0.93823347745521923</v>
      </c>
      <c r="FK59" s="21">
        <f t="shared" si="17"/>
        <v>1.0117647058823529</v>
      </c>
      <c r="FL59" s="21">
        <f t="shared" si="16"/>
        <v>0.99132245748004166</v>
      </c>
      <c r="FM59" s="5"/>
      <c r="FN59" s="5"/>
      <c r="FO59" s="5"/>
      <c r="FP59" s="5"/>
      <c r="FQ59" s="5"/>
      <c r="FR59" s="5"/>
      <c r="FS59" s="5"/>
      <c r="FT59" s="5"/>
    </row>
    <row r="60" spans="1:176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5"/>
        <v>14671</v>
      </c>
      <c r="K60" s="49">
        <f t="shared" si="6"/>
        <v>12811</v>
      </c>
      <c r="L60" s="44">
        <v>183</v>
      </c>
      <c r="M60" s="50">
        <f t="shared" si="11"/>
        <v>1816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884</v>
      </c>
      <c r="X60" s="60">
        <v>0</v>
      </c>
      <c r="Y60" s="60">
        <v>620</v>
      </c>
      <c r="Z60" s="60">
        <v>1263</v>
      </c>
      <c r="AA60" s="60">
        <v>1228</v>
      </c>
      <c r="AB60" s="60">
        <v>0</v>
      </c>
      <c r="AC60" s="60">
        <v>576</v>
      </c>
      <c r="AD60" s="60">
        <v>424</v>
      </c>
      <c r="AE60" s="60">
        <v>545</v>
      </c>
      <c r="AF60" s="60">
        <v>13</v>
      </c>
      <c r="AG60" s="60">
        <v>144</v>
      </c>
      <c r="AH60" s="60">
        <v>774</v>
      </c>
      <c r="AI60" s="60">
        <v>695</v>
      </c>
      <c r="AJ60" s="60">
        <v>13</v>
      </c>
      <c r="AK60" s="60">
        <v>127</v>
      </c>
      <c r="AL60" s="60">
        <v>767</v>
      </c>
      <c r="AM60" s="60">
        <v>732</v>
      </c>
      <c r="AN60" s="60">
        <v>21</v>
      </c>
      <c r="AO60" s="60">
        <v>98</v>
      </c>
      <c r="AP60" s="60">
        <v>771</v>
      </c>
      <c r="AQ60" s="60">
        <v>790</v>
      </c>
      <c r="AR60" s="60">
        <v>123</v>
      </c>
      <c r="AS60" s="60">
        <v>100</v>
      </c>
      <c r="AT60" s="60">
        <v>1026</v>
      </c>
      <c r="AU60" s="60">
        <v>906</v>
      </c>
      <c r="AV60" s="60">
        <v>0</v>
      </c>
      <c r="AW60" s="60">
        <v>44</v>
      </c>
      <c r="AX60" s="60">
        <v>956</v>
      </c>
      <c r="AY60" s="60">
        <v>903</v>
      </c>
      <c r="AZ60" s="60">
        <v>0</v>
      </c>
      <c r="BA60" s="60">
        <v>49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935</v>
      </c>
      <c r="EF60" s="60">
        <v>0</v>
      </c>
      <c r="EG60" s="60">
        <v>14</v>
      </c>
      <c r="EH60" s="60">
        <v>1189</v>
      </c>
      <c r="EI60" s="60">
        <v>1048</v>
      </c>
      <c r="EJ60" s="60">
        <v>0</v>
      </c>
      <c r="EK60" s="60">
        <v>10</v>
      </c>
      <c r="EL60" s="60">
        <v>591</v>
      </c>
      <c r="EM60" s="60">
        <v>452</v>
      </c>
      <c r="EN60" s="60">
        <v>0</v>
      </c>
      <c r="EO60" s="60">
        <v>0</v>
      </c>
      <c r="EP60" s="60">
        <v>908</v>
      </c>
      <c r="EQ60" s="60">
        <v>607</v>
      </c>
      <c r="ER60" s="60">
        <v>0</v>
      </c>
      <c r="ES60" s="60">
        <v>0</v>
      </c>
      <c r="ET60" s="60">
        <v>895</v>
      </c>
      <c r="EU60" s="60">
        <v>548</v>
      </c>
      <c r="EV60" s="60">
        <v>0</v>
      </c>
      <c r="EW60" s="60">
        <v>0</v>
      </c>
      <c r="EX60" s="60">
        <v>0</v>
      </c>
      <c r="EY60" s="60">
        <v>0</v>
      </c>
      <c r="EZ60" s="60">
        <v>0</v>
      </c>
      <c r="FA60" s="60">
        <v>0</v>
      </c>
      <c r="FB60" s="60">
        <v>0</v>
      </c>
      <c r="FC60" s="60">
        <v>0</v>
      </c>
      <c r="FD60" s="60">
        <v>0</v>
      </c>
      <c r="FE60" s="60">
        <v>0</v>
      </c>
      <c r="FF60" s="23">
        <f t="shared" si="12"/>
        <v>0.74986117421374121</v>
      </c>
      <c r="FG60" s="24">
        <f t="shared" si="13"/>
        <v>0.65596446059871771</v>
      </c>
      <c r="FH60" s="41">
        <f t="shared" si="9"/>
        <v>9.1675501034883131E-2</v>
      </c>
      <c r="FI60" s="21">
        <f t="shared" si="14"/>
        <v>0.95414932362122784</v>
      </c>
      <c r="FJ60" s="22">
        <f t="shared" si="15"/>
        <v>0.89977524933277142</v>
      </c>
      <c r="FK60" s="21">
        <f t="shared" si="17"/>
        <v>0.98918918918918919</v>
      </c>
      <c r="FL60" s="21">
        <f t="shared" si="16"/>
        <v>0.9016881827209533</v>
      </c>
      <c r="FM60" s="5"/>
      <c r="FN60" s="5"/>
      <c r="FO60" s="5"/>
      <c r="FP60" s="5"/>
      <c r="FQ60" s="5"/>
      <c r="FR60" s="5"/>
      <c r="FS60" s="5"/>
      <c r="FT60" s="5"/>
    </row>
    <row r="61" spans="1:176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1252</v>
      </c>
      <c r="J61" s="44">
        <f t="shared" si="5"/>
        <v>7074</v>
      </c>
      <c r="K61" s="49">
        <f t="shared" si="6"/>
        <v>5756</v>
      </c>
      <c r="L61" s="44">
        <v>100</v>
      </c>
      <c r="M61" s="50">
        <f t="shared" si="11"/>
        <v>807</v>
      </c>
      <c r="N61" s="60">
        <v>270</v>
      </c>
      <c r="O61" s="60">
        <v>270</v>
      </c>
      <c r="P61" s="60">
        <v>0</v>
      </c>
      <c r="Q61" s="60">
        <v>171</v>
      </c>
      <c r="R61" s="60">
        <v>133</v>
      </c>
      <c r="S61" s="60">
        <v>130</v>
      </c>
      <c r="T61" s="60">
        <v>0</v>
      </c>
      <c r="U61" s="60">
        <v>105</v>
      </c>
      <c r="V61" s="60">
        <v>262</v>
      </c>
      <c r="W61" s="60">
        <v>247</v>
      </c>
      <c r="X61" s="60">
        <v>0</v>
      </c>
      <c r="Y61" s="60">
        <v>163</v>
      </c>
      <c r="Z61" s="60">
        <v>543</v>
      </c>
      <c r="AA61" s="60">
        <v>531</v>
      </c>
      <c r="AB61" s="60">
        <v>0</v>
      </c>
      <c r="AC61" s="60">
        <v>296</v>
      </c>
      <c r="AD61" s="60">
        <v>285</v>
      </c>
      <c r="AE61" s="60">
        <v>257</v>
      </c>
      <c r="AF61" s="60">
        <v>2</v>
      </c>
      <c r="AG61" s="60">
        <v>30</v>
      </c>
      <c r="AH61" s="60">
        <v>359</v>
      </c>
      <c r="AI61" s="60">
        <v>305</v>
      </c>
      <c r="AJ61" s="60">
        <v>5</v>
      </c>
      <c r="AK61" s="60">
        <v>26</v>
      </c>
      <c r="AL61" s="60">
        <v>369</v>
      </c>
      <c r="AM61" s="60">
        <v>272</v>
      </c>
      <c r="AN61" s="60">
        <v>14</v>
      </c>
      <c r="AO61" s="60">
        <v>27</v>
      </c>
      <c r="AP61" s="60">
        <v>452</v>
      </c>
      <c r="AQ61" s="60">
        <v>383</v>
      </c>
      <c r="AR61" s="60">
        <v>29</v>
      </c>
      <c r="AS61" s="60">
        <v>23</v>
      </c>
      <c r="AT61" s="60">
        <v>472</v>
      </c>
      <c r="AU61" s="60">
        <v>364</v>
      </c>
      <c r="AV61" s="60">
        <v>42</v>
      </c>
      <c r="AW61" s="60">
        <v>22</v>
      </c>
      <c r="AX61" s="60">
        <v>432</v>
      </c>
      <c r="AY61" s="60">
        <v>344</v>
      </c>
      <c r="AZ61" s="60">
        <v>1</v>
      </c>
      <c r="BA61" s="60">
        <v>7</v>
      </c>
      <c r="BB61" s="60">
        <v>178</v>
      </c>
      <c r="BC61" s="60">
        <v>158</v>
      </c>
      <c r="BD61" s="60">
        <v>0</v>
      </c>
      <c r="BE61" s="60">
        <v>48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2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0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72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10</v>
      </c>
      <c r="DV61" s="60">
        <v>41</v>
      </c>
      <c r="DW61" s="60">
        <v>38</v>
      </c>
      <c r="DX61" s="60">
        <v>0</v>
      </c>
      <c r="DY61" s="60">
        <v>1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11</v>
      </c>
      <c r="EH61" s="60">
        <v>530</v>
      </c>
      <c r="EI61" s="60">
        <v>387</v>
      </c>
      <c r="EJ61" s="60">
        <v>0</v>
      </c>
      <c r="EK61" s="60">
        <v>4</v>
      </c>
      <c r="EL61" s="60">
        <v>282</v>
      </c>
      <c r="EM61" s="60">
        <v>198</v>
      </c>
      <c r="EN61" s="60">
        <v>0</v>
      </c>
      <c r="EO61" s="60">
        <v>2</v>
      </c>
      <c r="EP61" s="60">
        <v>437</v>
      </c>
      <c r="EQ61" s="60">
        <v>236</v>
      </c>
      <c r="ER61" s="60">
        <v>0</v>
      </c>
      <c r="ES61" s="60">
        <v>0</v>
      </c>
      <c r="ET61" s="60">
        <v>391</v>
      </c>
      <c r="EU61" s="60">
        <v>214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23">
        <f t="shared" si="12"/>
        <v>0.6975884869700506</v>
      </c>
      <c r="FG61" s="24">
        <f t="shared" si="13"/>
        <v>0.56942823803967324</v>
      </c>
      <c r="FH61" s="41">
        <f t="shared" si="9"/>
        <v>7.8471411901983659E-2</v>
      </c>
      <c r="FI61" s="21">
        <f t="shared" si="14"/>
        <v>0.97639751552795029</v>
      </c>
      <c r="FJ61" s="22">
        <f t="shared" si="15"/>
        <v>0.89309542280837861</v>
      </c>
      <c r="FK61" s="21">
        <f t="shared" si="17"/>
        <v>1</v>
      </c>
      <c r="FL61" s="21">
        <f t="shared" si="16"/>
        <v>0.64456869009584661</v>
      </c>
      <c r="FM61" s="5"/>
      <c r="FN61" s="5"/>
      <c r="FO61" s="5"/>
      <c r="FP61" s="5"/>
      <c r="FQ61" s="5"/>
      <c r="FR61" s="5"/>
      <c r="FS61" s="5"/>
      <c r="FT61" s="5"/>
    </row>
    <row r="62" spans="1:176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13988</v>
      </c>
      <c r="H62" s="45">
        <v>200</v>
      </c>
      <c r="I62" s="45">
        <v>3222</v>
      </c>
      <c r="J62" s="44">
        <f t="shared" si="5"/>
        <v>14123</v>
      </c>
      <c r="K62" s="49">
        <f t="shared" si="6"/>
        <v>12684</v>
      </c>
      <c r="L62" s="44">
        <v>197</v>
      </c>
      <c r="M62" s="50">
        <f t="shared" si="11"/>
        <v>2176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868</v>
      </c>
      <c r="X62" s="60">
        <v>0</v>
      </c>
      <c r="Y62" s="60">
        <v>774</v>
      </c>
      <c r="Z62" s="60">
        <v>1303</v>
      </c>
      <c r="AA62" s="60">
        <v>1318</v>
      </c>
      <c r="AB62" s="60">
        <v>1</v>
      </c>
      <c r="AC62" s="60">
        <v>618</v>
      </c>
      <c r="AD62" s="60">
        <v>605</v>
      </c>
      <c r="AE62" s="60">
        <v>583</v>
      </c>
      <c r="AF62" s="60">
        <v>7</v>
      </c>
      <c r="AG62" s="60">
        <v>78</v>
      </c>
      <c r="AH62" s="60">
        <v>631</v>
      </c>
      <c r="AI62" s="60">
        <v>624</v>
      </c>
      <c r="AJ62" s="60">
        <v>11</v>
      </c>
      <c r="AK62" s="60">
        <v>69</v>
      </c>
      <c r="AL62" s="60">
        <v>781</v>
      </c>
      <c r="AM62" s="60">
        <v>791</v>
      </c>
      <c r="AN62" s="60">
        <v>35</v>
      </c>
      <c r="AO62" s="60">
        <v>40</v>
      </c>
      <c r="AP62" s="60">
        <v>731</v>
      </c>
      <c r="AQ62" s="60">
        <v>796</v>
      </c>
      <c r="AR62" s="60">
        <v>137</v>
      </c>
      <c r="AS62" s="60">
        <v>81</v>
      </c>
      <c r="AT62" s="60">
        <v>974</v>
      </c>
      <c r="AU62" s="60">
        <v>886</v>
      </c>
      <c r="AV62" s="60">
        <v>0</v>
      </c>
      <c r="AW62" s="60">
        <v>27</v>
      </c>
      <c r="AX62" s="60">
        <v>882</v>
      </c>
      <c r="AY62" s="60">
        <v>737</v>
      </c>
      <c r="AZ62" s="60">
        <v>0</v>
      </c>
      <c r="BA62" s="60">
        <v>19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962</v>
      </c>
      <c r="EE62" s="60">
        <v>897</v>
      </c>
      <c r="EF62" s="60">
        <v>0</v>
      </c>
      <c r="EG62" s="60">
        <v>15</v>
      </c>
      <c r="EH62" s="60">
        <v>1127</v>
      </c>
      <c r="EI62" s="60">
        <v>937</v>
      </c>
      <c r="EJ62" s="60">
        <v>0</v>
      </c>
      <c r="EK62" s="60">
        <v>6</v>
      </c>
      <c r="EL62" s="60">
        <v>480</v>
      </c>
      <c r="EM62" s="60">
        <v>437</v>
      </c>
      <c r="EN62" s="60">
        <v>0</v>
      </c>
      <c r="EO62" s="60">
        <v>3</v>
      </c>
      <c r="EP62" s="60">
        <v>734</v>
      </c>
      <c r="EQ62" s="60">
        <v>559</v>
      </c>
      <c r="ER62" s="60">
        <v>0</v>
      </c>
      <c r="ES62" s="60">
        <v>3</v>
      </c>
      <c r="ET62" s="60">
        <v>664</v>
      </c>
      <c r="EU62" s="60">
        <v>516</v>
      </c>
      <c r="EV62" s="60">
        <v>0</v>
      </c>
      <c r="EW62" s="60">
        <v>0</v>
      </c>
      <c r="EX62" s="60">
        <v>0</v>
      </c>
      <c r="EY62" s="60">
        <v>0</v>
      </c>
      <c r="EZ62" s="60">
        <v>0</v>
      </c>
      <c r="FA62" s="60">
        <v>0</v>
      </c>
      <c r="FB62" s="60">
        <v>0</v>
      </c>
      <c r="FC62" s="60">
        <v>0</v>
      </c>
      <c r="FD62" s="60">
        <v>0</v>
      </c>
      <c r="FE62" s="60">
        <v>0</v>
      </c>
      <c r="FF62" s="23">
        <f t="shared" si="12"/>
        <v>0.7627976349011879</v>
      </c>
      <c r="FG62" s="24">
        <f t="shared" si="13"/>
        <v>0.68614499547222074</v>
      </c>
      <c r="FH62" s="41">
        <f t="shared" si="9"/>
        <v>0.11591114899057156</v>
      </c>
      <c r="FI62" s="21">
        <f t="shared" si="14"/>
        <v>0.96074829931972794</v>
      </c>
      <c r="FJ62" s="22">
        <f t="shared" si="15"/>
        <v>0.90677723763225626</v>
      </c>
      <c r="FK62" s="21">
        <f t="shared" si="17"/>
        <v>0.98499999999999999</v>
      </c>
      <c r="FL62" s="21">
        <f t="shared" si="16"/>
        <v>0.67535692116697699</v>
      </c>
      <c r="FM62" s="5"/>
      <c r="FN62" s="5"/>
      <c r="FO62" s="5"/>
      <c r="FP62" s="5"/>
      <c r="FQ62" s="5"/>
      <c r="FR62" s="5"/>
      <c r="FS62" s="5"/>
      <c r="FT62" s="5"/>
    </row>
    <row r="63" spans="1:176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5"/>
        <v>7934</v>
      </c>
      <c r="K63" s="49">
        <f t="shared" si="6"/>
        <v>7014</v>
      </c>
      <c r="L63" s="44">
        <v>111</v>
      </c>
      <c r="M63" s="50">
        <f t="shared" si="11"/>
        <v>872</v>
      </c>
      <c r="N63" s="60">
        <v>328</v>
      </c>
      <c r="O63" s="60">
        <v>312</v>
      </c>
      <c r="P63" s="60">
        <v>2</v>
      </c>
      <c r="Q63" s="60">
        <v>194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237</v>
      </c>
      <c r="Z63" s="60">
        <v>490</v>
      </c>
      <c r="AA63" s="60">
        <v>551</v>
      </c>
      <c r="AB63" s="60">
        <v>2</v>
      </c>
      <c r="AC63" s="60">
        <v>297</v>
      </c>
      <c r="AD63" s="60">
        <v>334</v>
      </c>
      <c r="AE63" s="60">
        <v>255</v>
      </c>
      <c r="AF63" s="60">
        <v>2</v>
      </c>
      <c r="AG63" s="60">
        <v>105</v>
      </c>
      <c r="AH63" s="60">
        <v>221</v>
      </c>
      <c r="AI63" s="60">
        <v>318</v>
      </c>
      <c r="AJ63" s="60">
        <v>5</v>
      </c>
      <c r="AK63" s="60">
        <v>99</v>
      </c>
      <c r="AL63" s="60">
        <v>420</v>
      </c>
      <c r="AM63" s="60">
        <v>397</v>
      </c>
      <c r="AN63" s="60">
        <v>11</v>
      </c>
      <c r="AO63" s="60">
        <v>84</v>
      </c>
      <c r="AP63" s="60">
        <v>465</v>
      </c>
      <c r="AQ63" s="60">
        <v>450</v>
      </c>
      <c r="AR63" s="60">
        <v>24</v>
      </c>
      <c r="AS63" s="60">
        <v>68</v>
      </c>
      <c r="AT63" s="60">
        <v>537</v>
      </c>
      <c r="AU63" s="60">
        <v>509</v>
      </c>
      <c r="AV63" s="60">
        <v>53</v>
      </c>
      <c r="AW63" s="60">
        <v>31</v>
      </c>
      <c r="AX63" s="60">
        <v>495</v>
      </c>
      <c r="AY63" s="60">
        <v>450</v>
      </c>
      <c r="AZ63" s="60">
        <v>13</v>
      </c>
      <c r="BA63" s="60">
        <v>30</v>
      </c>
      <c r="BB63" s="60">
        <v>135</v>
      </c>
      <c r="BC63" s="60">
        <v>109</v>
      </c>
      <c r="BD63" s="60">
        <v>0</v>
      </c>
      <c r="BE63" s="60">
        <v>15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3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33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0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520</v>
      </c>
      <c r="EF63" s="60">
        <v>0</v>
      </c>
      <c r="EG63" s="60">
        <v>21</v>
      </c>
      <c r="EH63" s="60">
        <v>610</v>
      </c>
      <c r="EI63" s="60">
        <v>567</v>
      </c>
      <c r="EJ63" s="60">
        <v>0</v>
      </c>
      <c r="EK63" s="60">
        <v>12</v>
      </c>
      <c r="EL63" s="60">
        <v>300</v>
      </c>
      <c r="EM63" s="60">
        <v>252</v>
      </c>
      <c r="EN63" s="60">
        <v>0</v>
      </c>
      <c r="EO63" s="60">
        <v>2</v>
      </c>
      <c r="EP63" s="60">
        <v>430</v>
      </c>
      <c r="EQ63" s="60">
        <v>265</v>
      </c>
      <c r="ER63" s="60">
        <v>0</v>
      </c>
      <c r="ES63" s="60">
        <v>0</v>
      </c>
      <c r="ET63" s="60">
        <v>437</v>
      </c>
      <c r="EU63" s="60">
        <v>271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0</v>
      </c>
      <c r="FC63" s="60">
        <v>0</v>
      </c>
      <c r="FD63" s="60">
        <v>0</v>
      </c>
      <c r="FE63" s="60">
        <v>0</v>
      </c>
      <c r="FF63" s="23">
        <f t="shared" si="12"/>
        <v>0.73083212209302328</v>
      </c>
      <c r="FG63" s="24">
        <f t="shared" si="13"/>
        <v>0.64725654069767447</v>
      </c>
      <c r="FH63" s="41">
        <f t="shared" si="9"/>
        <v>7.9215116279069769E-2</v>
      </c>
      <c r="FI63" s="21">
        <f t="shared" si="14"/>
        <v>0.95475330926594459</v>
      </c>
      <c r="FJ63" s="22">
        <f t="shared" si="15"/>
        <v>0.92508572935900812</v>
      </c>
      <c r="FK63" s="21">
        <f t="shared" si="17"/>
        <v>1.0571428571428572</v>
      </c>
      <c r="FL63" s="21">
        <f t="shared" si="16"/>
        <v>0.79272727272727272</v>
      </c>
      <c r="FM63" s="5"/>
      <c r="FN63" s="5"/>
      <c r="FO63" s="5"/>
      <c r="FP63" s="5"/>
      <c r="FQ63" s="5"/>
      <c r="FR63" s="5"/>
      <c r="FS63" s="5"/>
      <c r="FT63" s="5"/>
    </row>
    <row r="64" spans="1:176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2965</v>
      </c>
      <c r="J64" s="44">
        <f t="shared" si="5"/>
        <v>15221</v>
      </c>
      <c r="K64" s="49">
        <f t="shared" si="6"/>
        <v>13324</v>
      </c>
      <c r="L64" s="44">
        <v>200</v>
      </c>
      <c r="M64" s="50">
        <f t="shared" si="11"/>
        <v>1802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293</v>
      </c>
      <c r="V64" s="60">
        <v>850</v>
      </c>
      <c r="W64" s="60">
        <v>865</v>
      </c>
      <c r="X64" s="60">
        <v>0</v>
      </c>
      <c r="Y64" s="60">
        <v>629</v>
      </c>
      <c r="Z64" s="60">
        <v>1309</v>
      </c>
      <c r="AA64" s="60">
        <v>1311</v>
      </c>
      <c r="AB64" s="60">
        <v>0</v>
      </c>
      <c r="AC64" s="60">
        <v>681</v>
      </c>
      <c r="AD64" s="60">
        <v>687</v>
      </c>
      <c r="AE64" s="60">
        <v>1007</v>
      </c>
      <c r="AF64" s="60">
        <v>2</v>
      </c>
      <c r="AG64" s="60">
        <v>129</v>
      </c>
      <c r="AH64" s="60">
        <v>865</v>
      </c>
      <c r="AI64" s="60">
        <v>1032</v>
      </c>
      <c r="AJ64" s="60">
        <v>1</v>
      </c>
      <c r="AK64" s="60">
        <v>135</v>
      </c>
      <c r="AL64" s="60">
        <v>928</v>
      </c>
      <c r="AM64" s="60">
        <v>809</v>
      </c>
      <c r="AN64" s="60">
        <v>5</v>
      </c>
      <c r="AO64" s="60">
        <v>89</v>
      </c>
      <c r="AP64" s="60">
        <v>953</v>
      </c>
      <c r="AQ64" s="60">
        <v>896</v>
      </c>
      <c r="AR64" s="60">
        <v>146</v>
      </c>
      <c r="AS64" s="60">
        <v>111</v>
      </c>
      <c r="AT64" s="60">
        <v>1036</v>
      </c>
      <c r="AU64" s="60">
        <v>878</v>
      </c>
      <c r="AV64" s="60">
        <v>0</v>
      </c>
      <c r="AW64" s="60">
        <v>41</v>
      </c>
      <c r="AX64" s="60">
        <v>986</v>
      </c>
      <c r="AY64" s="60">
        <v>871</v>
      </c>
      <c r="AZ64" s="60">
        <v>5</v>
      </c>
      <c r="BA64" s="60">
        <v>41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1152</v>
      </c>
      <c r="EE64" s="60">
        <v>866</v>
      </c>
      <c r="EF64" s="60">
        <v>0</v>
      </c>
      <c r="EG64" s="60">
        <v>19</v>
      </c>
      <c r="EH64" s="60">
        <v>1277</v>
      </c>
      <c r="EI64" s="60">
        <v>1057</v>
      </c>
      <c r="EJ64" s="60">
        <v>0</v>
      </c>
      <c r="EK64" s="60">
        <v>13</v>
      </c>
      <c r="EL64" s="60">
        <v>570</v>
      </c>
      <c r="EM64" s="60">
        <v>397</v>
      </c>
      <c r="EN64" s="60">
        <v>0</v>
      </c>
      <c r="EO64" s="60">
        <v>3</v>
      </c>
      <c r="EP64" s="60">
        <v>924</v>
      </c>
      <c r="EQ64" s="60">
        <v>632</v>
      </c>
      <c r="ER64" s="60">
        <v>0</v>
      </c>
      <c r="ES64" s="60">
        <v>0</v>
      </c>
      <c r="ET64" s="60">
        <v>780</v>
      </c>
      <c r="EU64" s="60">
        <v>562</v>
      </c>
      <c r="EV64" s="60">
        <v>0</v>
      </c>
      <c r="EW64" s="60">
        <v>0</v>
      </c>
      <c r="EX64" s="60">
        <v>0</v>
      </c>
      <c r="EY64" s="60">
        <v>0</v>
      </c>
      <c r="EZ64" s="60">
        <v>0</v>
      </c>
      <c r="FA64" s="60">
        <v>0</v>
      </c>
      <c r="FB64" s="60">
        <v>0</v>
      </c>
      <c r="FC64" s="60">
        <v>0</v>
      </c>
      <c r="FD64" s="60">
        <v>0</v>
      </c>
      <c r="FE64" s="60">
        <v>0</v>
      </c>
      <c r="FF64" s="23">
        <f t="shared" si="12"/>
        <v>0.77008739076154809</v>
      </c>
      <c r="FG64" s="24">
        <f t="shared" si="13"/>
        <v>0.67535580524344574</v>
      </c>
      <c r="FH64" s="41">
        <f t="shared" si="9"/>
        <v>8.9987515605493132E-2</v>
      </c>
      <c r="FI64" s="21">
        <f t="shared" si="14"/>
        <v>0.975517528680382</v>
      </c>
      <c r="FJ64" s="22">
        <f t="shared" si="15"/>
        <v>0.94189170083415807</v>
      </c>
      <c r="FK64" s="21">
        <f t="shared" si="17"/>
        <v>1</v>
      </c>
      <c r="FL64" s="21">
        <f t="shared" si="16"/>
        <v>0.60775716694772342</v>
      </c>
      <c r="FM64" s="5"/>
      <c r="FN64" s="5"/>
      <c r="FO64" s="5"/>
      <c r="FP64" s="5"/>
      <c r="FQ64" s="5"/>
      <c r="FR64" s="5"/>
      <c r="FS64" s="5"/>
      <c r="FT64" s="5"/>
    </row>
    <row r="65" spans="1:176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1304</v>
      </c>
      <c r="J65" s="44">
        <f t="shared" si="5"/>
        <v>10303</v>
      </c>
      <c r="K65" s="49">
        <f t="shared" si="6"/>
        <v>8975</v>
      </c>
      <c r="L65" s="44">
        <v>114</v>
      </c>
      <c r="M65" s="50">
        <f t="shared" si="11"/>
        <v>861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274</v>
      </c>
      <c r="Z65" s="60">
        <v>814</v>
      </c>
      <c r="AA65" s="60">
        <v>792</v>
      </c>
      <c r="AB65" s="60">
        <v>3</v>
      </c>
      <c r="AC65" s="60">
        <v>332</v>
      </c>
      <c r="AD65" s="60">
        <v>305</v>
      </c>
      <c r="AE65" s="60">
        <v>321</v>
      </c>
      <c r="AF65" s="60">
        <v>7</v>
      </c>
      <c r="AG65" s="60">
        <v>117</v>
      </c>
      <c r="AH65" s="60">
        <v>319</v>
      </c>
      <c r="AI65" s="60">
        <v>348</v>
      </c>
      <c r="AJ65" s="60">
        <v>14</v>
      </c>
      <c r="AK65" s="60">
        <v>101</v>
      </c>
      <c r="AL65" s="60">
        <v>391</v>
      </c>
      <c r="AM65" s="60">
        <v>450</v>
      </c>
      <c r="AN65" s="60">
        <v>7</v>
      </c>
      <c r="AO65" s="60">
        <v>111</v>
      </c>
      <c r="AP65" s="60">
        <v>646</v>
      </c>
      <c r="AQ65" s="60">
        <v>447</v>
      </c>
      <c r="AR65" s="60">
        <v>10</v>
      </c>
      <c r="AS65" s="60">
        <v>96</v>
      </c>
      <c r="AT65" s="60">
        <v>674</v>
      </c>
      <c r="AU65" s="60">
        <v>581</v>
      </c>
      <c r="AV65" s="60">
        <v>23</v>
      </c>
      <c r="AW65" s="60">
        <v>74</v>
      </c>
      <c r="AX65" s="60">
        <v>628</v>
      </c>
      <c r="AY65" s="60">
        <v>530</v>
      </c>
      <c r="AZ65" s="60">
        <v>35</v>
      </c>
      <c r="BA65" s="60">
        <v>82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522</v>
      </c>
      <c r="EF65" s="60">
        <v>6</v>
      </c>
      <c r="EG65" s="60">
        <v>84</v>
      </c>
      <c r="EH65" s="60">
        <v>704</v>
      </c>
      <c r="EI65" s="60">
        <v>712</v>
      </c>
      <c r="EJ65" s="60">
        <v>3</v>
      </c>
      <c r="EK65" s="60">
        <v>72</v>
      </c>
      <c r="EL65" s="60">
        <v>379</v>
      </c>
      <c r="EM65" s="60">
        <v>266</v>
      </c>
      <c r="EN65" s="60">
        <v>5</v>
      </c>
      <c r="EO65" s="60">
        <v>20</v>
      </c>
      <c r="EP65" s="60">
        <v>585</v>
      </c>
      <c r="EQ65" s="60">
        <v>278</v>
      </c>
      <c r="ER65" s="60">
        <v>0</v>
      </c>
      <c r="ES65" s="60">
        <v>0</v>
      </c>
      <c r="ET65" s="60">
        <v>594</v>
      </c>
      <c r="EU65" s="60">
        <v>223</v>
      </c>
      <c r="EV65" s="60">
        <v>0</v>
      </c>
      <c r="EW65" s="60">
        <v>0</v>
      </c>
      <c r="EX65" s="60">
        <v>0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23">
        <f t="shared" si="12"/>
        <v>0.7376956306210608</v>
      </c>
      <c r="FG65" s="24">
        <f t="shared" si="13"/>
        <v>0.64365129948303945</v>
      </c>
      <c r="FH65" s="41">
        <f t="shared" si="9"/>
        <v>6.0973018908009345E-2</v>
      </c>
      <c r="FI65" s="21">
        <f t="shared" si="14"/>
        <v>0.99835271317829455</v>
      </c>
      <c r="FJ65" s="22">
        <f t="shared" si="15"/>
        <v>0.92193117616846432</v>
      </c>
      <c r="FK65" s="21">
        <f t="shared" si="17"/>
        <v>0.95</v>
      </c>
      <c r="FL65" s="21">
        <f t="shared" si="16"/>
        <v>0.66027607361963192</v>
      </c>
      <c r="FM65" s="5"/>
      <c r="FN65" s="5"/>
      <c r="FO65" s="5"/>
      <c r="FP65" s="5"/>
      <c r="FQ65" s="5"/>
      <c r="FR65" s="5"/>
      <c r="FS65" s="5"/>
      <c r="FT65" s="5"/>
    </row>
    <row r="66" spans="1:176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718</v>
      </c>
      <c r="J66" s="44">
        <f t="shared" si="5"/>
        <v>5289</v>
      </c>
      <c r="K66" s="49">
        <f t="shared" si="6"/>
        <v>4624</v>
      </c>
      <c r="L66" s="44">
        <v>85</v>
      </c>
      <c r="M66" s="50">
        <f t="shared" si="11"/>
        <v>647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98</v>
      </c>
      <c r="V66" s="60">
        <v>264</v>
      </c>
      <c r="W66" s="60">
        <v>251</v>
      </c>
      <c r="X66" s="60">
        <v>1</v>
      </c>
      <c r="Y66" s="60">
        <v>248</v>
      </c>
      <c r="Z66" s="60">
        <v>382</v>
      </c>
      <c r="AA66" s="60">
        <v>378</v>
      </c>
      <c r="AB66" s="60">
        <v>1</v>
      </c>
      <c r="AC66" s="60">
        <v>211</v>
      </c>
      <c r="AD66" s="60">
        <v>168</v>
      </c>
      <c r="AE66" s="60">
        <v>170</v>
      </c>
      <c r="AF66" s="60">
        <v>0</v>
      </c>
      <c r="AG66" s="60">
        <v>50</v>
      </c>
      <c r="AH66" s="60">
        <v>244</v>
      </c>
      <c r="AI66" s="60">
        <v>243</v>
      </c>
      <c r="AJ66" s="60">
        <v>1</v>
      </c>
      <c r="AK66" s="60">
        <v>65</v>
      </c>
      <c r="AL66" s="60">
        <v>248</v>
      </c>
      <c r="AM66" s="60">
        <v>231</v>
      </c>
      <c r="AN66" s="60">
        <v>24</v>
      </c>
      <c r="AO66" s="60">
        <v>50</v>
      </c>
      <c r="AP66" s="60">
        <v>358</v>
      </c>
      <c r="AQ66" s="60">
        <v>342</v>
      </c>
      <c r="AR66" s="60">
        <v>50</v>
      </c>
      <c r="AS66" s="60">
        <v>35</v>
      </c>
      <c r="AT66" s="60">
        <v>428</v>
      </c>
      <c r="AU66" s="60">
        <v>396</v>
      </c>
      <c r="AV66" s="60">
        <v>1</v>
      </c>
      <c r="AW66" s="60">
        <v>32</v>
      </c>
      <c r="AX66" s="60">
        <v>401</v>
      </c>
      <c r="AY66" s="60">
        <v>378</v>
      </c>
      <c r="AZ66" s="60">
        <v>0</v>
      </c>
      <c r="BA66" s="60">
        <v>18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308</v>
      </c>
      <c r="EF66" s="60">
        <v>0</v>
      </c>
      <c r="EG66" s="60">
        <v>11</v>
      </c>
      <c r="EH66" s="60">
        <v>423</v>
      </c>
      <c r="EI66" s="60">
        <v>343</v>
      </c>
      <c r="EJ66" s="60">
        <v>0</v>
      </c>
      <c r="EK66" s="60">
        <v>4</v>
      </c>
      <c r="EL66" s="60">
        <v>216</v>
      </c>
      <c r="EM66" s="60">
        <v>191</v>
      </c>
      <c r="EN66" s="60">
        <v>0</v>
      </c>
      <c r="EO66" s="60">
        <v>1</v>
      </c>
      <c r="EP66" s="60">
        <v>376</v>
      </c>
      <c r="EQ66" s="60">
        <v>300</v>
      </c>
      <c r="ER66" s="60">
        <v>0</v>
      </c>
      <c r="ES66" s="60">
        <v>0</v>
      </c>
      <c r="ET66" s="60">
        <v>376</v>
      </c>
      <c r="EU66" s="60">
        <v>195</v>
      </c>
      <c r="EV66" s="60">
        <v>0</v>
      </c>
      <c r="EW66" s="60">
        <v>0</v>
      </c>
      <c r="EX66" s="60">
        <v>0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23">
        <f t="shared" si="12"/>
        <v>0.6851096379398266</v>
      </c>
      <c r="FG66" s="24">
        <f t="shared" si="13"/>
        <v>0.60033146353901068</v>
      </c>
      <c r="FH66" s="41">
        <f t="shared" si="9"/>
        <v>8.248342682304946E-2</v>
      </c>
      <c r="FI66" s="21">
        <f t="shared" si="14"/>
        <v>0.94227685729556387</v>
      </c>
      <c r="FJ66" s="22">
        <f t="shared" si="15"/>
        <v>0.85345145810262091</v>
      </c>
      <c r="FK66" s="21">
        <f t="shared" si="17"/>
        <v>1</v>
      </c>
      <c r="FL66" s="21">
        <f t="shared" si="16"/>
        <v>0.90111420612813375</v>
      </c>
      <c r="FM66" s="5"/>
      <c r="FN66" s="5"/>
      <c r="FO66" s="5"/>
      <c r="FP66" s="5"/>
      <c r="FQ66" s="5"/>
      <c r="FR66" s="5"/>
      <c r="FS66" s="5"/>
      <c r="FT66" s="5"/>
    </row>
    <row r="67" spans="1:176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5"/>
        <v>3114</v>
      </c>
      <c r="K67" s="49">
        <f t="shared" si="6"/>
        <v>2891</v>
      </c>
      <c r="L67" s="44">
        <v>35</v>
      </c>
      <c r="M67" s="50">
        <f t="shared" si="11"/>
        <v>556</v>
      </c>
      <c r="N67" s="60">
        <v>131</v>
      </c>
      <c r="O67" s="60">
        <v>128</v>
      </c>
      <c r="P67" s="60">
        <v>0</v>
      </c>
      <c r="Q67" s="60">
        <v>108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137</v>
      </c>
      <c r="AN67" s="60">
        <v>11</v>
      </c>
      <c r="AO67" s="60">
        <v>31</v>
      </c>
      <c r="AP67" s="60">
        <v>195</v>
      </c>
      <c r="AQ67" s="60">
        <v>190</v>
      </c>
      <c r="AR67" s="60">
        <v>12</v>
      </c>
      <c r="AS67" s="60">
        <v>35</v>
      </c>
      <c r="AT67" s="60">
        <v>195</v>
      </c>
      <c r="AU67" s="60">
        <v>180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55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46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5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207</v>
      </c>
      <c r="EF67" s="60">
        <v>0</v>
      </c>
      <c r="EG67" s="60">
        <v>4</v>
      </c>
      <c r="EH67" s="60">
        <v>282</v>
      </c>
      <c r="EI67" s="60">
        <v>279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244</v>
      </c>
      <c r="EQ67" s="60">
        <v>223</v>
      </c>
      <c r="ER67" s="60">
        <v>0</v>
      </c>
      <c r="ES67" s="60">
        <v>6</v>
      </c>
      <c r="ET67" s="60">
        <v>168</v>
      </c>
      <c r="EU67" s="60">
        <v>135</v>
      </c>
      <c r="EV67" s="60">
        <v>0</v>
      </c>
      <c r="EW67" s="60">
        <v>3</v>
      </c>
      <c r="EX67" s="60">
        <v>0</v>
      </c>
      <c r="EY67" s="60">
        <v>0</v>
      </c>
      <c r="EZ67" s="60">
        <v>0</v>
      </c>
      <c r="FA67" s="60">
        <v>0</v>
      </c>
      <c r="FB67" s="60">
        <v>0</v>
      </c>
      <c r="FC67" s="60">
        <v>0</v>
      </c>
      <c r="FD67" s="60">
        <v>0</v>
      </c>
      <c r="FE67" s="60">
        <v>0</v>
      </c>
      <c r="FF67" s="23">
        <f t="shared" si="12"/>
        <v>0.80270201376497574</v>
      </c>
      <c r="FG67" s="24">
        <f t="shared" si="13"/>
        <v>0.74585776191690034</v>
      </c>
      <c r="FH67" s="41">
        <f t="shared" si="9"/>
        <v>0.14172826918174866</v>
      </c>
      <c r="FI67" s="21">
        <f t="shared" si="14"/>
        <v>0.9340131973605279</v>
      </c>
      <c r="FJ67" s="22">
        <f t="shared" si="15"/>
        <v>0.89504643962848296</v>
      </c>
      <c r="FK67" s="21">
        <f t="shared" si="17"/>
        <v>1</v>
      </c>
      <c r="FL67" s="21">
        <f t="shared" si="16"/>
        <v>1.2086956521739129</v>
      </c>
      <c r="FM67" s="5"/>
      <c r="FN67" s="5"/>
      <c r="FO67" s="5"/>
      <c r="FP67" s="5"/>
      <c r="FQ67" s="5"/>
      <c r="FR67" s="5"/>
      <c r="FS67" s="5"/>
      <c r="FT67" s="5"/>
    </row>
    <row r="68" spans="1:176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8623</v>
      </c>
      <c r="H68" s="45">
        <v>125</v>
      </c>
      <c r="I68" s="45">
        <v>1919</v>
      </c>
      <c r="J68" s="44">
        <f t="shared" si="5"/>
        <v>8689</v>
      </c>
      <c r="K68" s="49">
        <f t="shared" si="6"/>
        <v>8154</v>
      </c>
      <c r="L68" s="44">
        <v>125</v>
      </c>
      <c r="M68" s="50">
        <f t="shared" si="11"/>
        <v>1332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222</v>
      </c>
      <c r="V68" s="60">
        <v>429</v>
      </c>
      <c r="W68" s="60">
        <v>442</v>
      </c>
      <c r="X68" s="60">
        <v>0</v>
      </c>
      <c r="Y68" s="60">
        <v>363</v>
      </c>
      <c r="Z68" s="60">
        <v>831</v>
      </c>
      <c r="AA68" s="60">
        <v>908</v>
      </c>
      <c r="AB68" s="60">
        <v>0</v>
      </c>
      <c r="AC68" s="60">
        <v>594</v>
      </c>
      <c r="AD68" s="60">
        <v>282</v>
      </c>
      <c r="AE68" s="60">
        <v>625</v>
      </c>
      <c r="AF68" s="60">
        <v>2</v>
      </c>
      <c r="AG68" s="60">
        <v>260</v>
      </c>
      <c r="AH68" s="60">
        <v>365</v>
      </c>
      <c r="AI68" s="60">
        <v>612</v>
      </c>
      <c r="AJ68" s="60">
        <v>6</v>
      </c>
      <c r="AK68" s="60">
        <v>139</v>
      </c>
      <c r="AL68" s="60">
        <v>520</v>
      </c>
      <c r="AM68" s="60">
        <v>570</v>
      </c>
      <c r="AN68" s="60">
        <v>22</v>
      </c>
      <c r="AO68" s="60">
        <v>100</v>
      </c>
      <c r="AP68" s="60">
        <v>631</v>
      </c>
      <c r="AQ68" s="60">
        <v>593</v>
      </c>
      <c r="AR68" s="60">
        <v>80</v>
      </c>
      <c r="AS68" s="60">
        <v>102</v>
      </c>
      <c r="AT68" s="60">
        <v>589</v>
      </c>
      <c r="AU68" s="60">
        <v>642</v>
      </c>
      <c r="AV68" s="60">
        <v>9</v>
      </c>
      <c r="AW68" s="60">
        <v>64</v>
      </c>
      <c r="AX68" s="60">
        <v>606</v>
      </c>
      <c r="AY68" s="60">
        <v>620</v>
      </c>
      <c r="AZ68" s="60">
        <v>0</v>
      </c>
      <c r="BA68" s="60">
        <v>70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667</v>
      </c>
      <c r="EE68" s="60">
        <v>652</v>
      </c>
      <c r="EF68" s="60">
        <v>0</v>
      </c>
      <c r="EG68" s="60">
        <v>55</v>
      </c>
      <c r="EH68" s="60">
        <v>747</v>
      </c>
      <c r="EI68" s="60">
        <v>667</v>
      </c>
      <c r="EJ68" s="60">
        <v>0</v>
      </c>
      <c r="EK68" s="60">
        <v>26</v>
      </c>
      <c r="EL68" s="60">
        <v>284</v>
      </c>
      <c r="EM68" s="60">
        <v>248</v>
      </c>
      <c r="EN68" s="60">
        <v>0</v>
      </c>
      <c r="EO68" s="60">
        <v>2</v>
      </c>
      <c r="EP68" s="60">
        <v>570</v>
      </c>
      <c r="EQ68" s="60">
        <v>449</v>
      </c>
      <c r="ER68" s="60">
        <v>0</v>
      </c>
      <c r="ES68" s="60">
        <v>0</v>
      </c>
      <c r="ET68" s="60">
        <v>611</v>
      </c>
      <c r="EU68" s="60">
        <v>448</v>
      </c>
      <c r="EV68" s="60">
        <v>0</v>
      </c>
      <c r="EW68" s="60">
        <v>0</v>
      </c>
      <c r="EX68" s="60">
        <v>0</v>
      </c>
      <c r="EY68" s="60">
        <v>0</v>
      </c>
      <c r="EZ68" s="60">
        <v>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23">
        <f t="shared" ref="FF68:FF79" si="18">(J68+L68)/B68</f>
        <v>0.72537239733355274</v>
      </c>
      <c r="FG68" s="24">
        <f t="shared" ref="FG68:FG79" si="19">(K68+L68)/B68</f>
        <v>0.68134309933338821</v>
      </c>
      <c r="FH68" s="41">
        <f t="shared" si="9"/>
        <v>0.10962060735741914</v>
      </c>
      <c r="FI68" s="21">
        <f t="shared" ref="FI68:FI79" si="20">J68/F68</f>
        <v>0.98136435509374298</v>
      </c>
      <c r="FJ68" s="22">
        <f t="shared" ref="FJ68:FJ79" si="21">K68/G68</f>
        <v>0.94561057636553403</v>
      </c>
      <c r="FK68" s="21">
        <f t="shared" si="17"/>
        <v>1</v>
      </c>
      <c r="FL68" s="21">
        <f t="shared" ref="FL68:FL79" si="22">M68/I68</f>
        <v>0.6941115164147994</v>
      </c>
      <c r="FM68" s="5"/>
      <c r="FN68" s="5"/>
      <c r="FO68" s="5"/>
      <c r="FP68" s="5"/>
      <c r="FQ68" s="5"/>
      <c r="FR68" s="5"/>
      <c r="FS68" s="5"/>
      <c r="FT68" s="5"/>
    </row>
    <row r="69" spans="1:176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64688</v>
      </c>
      <c r="H69" s="45">
        <v>2385</v>
      </c>
      <c r="I69" s="45">
        <v>12216</v>
      </c>
      <c r="J69" s="44">
        <f t="shared" ref="J69:J78" si="23">N69+R69+V69+Z69+AD69+AH69+AL69+AP69+AT69+AX69+BB69+BF69+BJ69+BN69+BR69+BV69+BZ69+CD69+CH69+CL69+CP69+CT69+CX69+DB69+DB69+DF69+DJ69+DN69+DR69+DV69+DZ69+ED69+EH69+EL69+EP69+ET69+EX69+FB69</f>
        <v>69098</v>
      </c>
      <c r="K69" s="49">
        <f t="shared" ref="K69:K78" si="24">O69+S69+W69+AA69+AE69+AI69+AM69+AQ69+AU69+AY69+BC69+BG69+BK69+BO69+BS69+BW69+CA69+CI69+CM69+CQ69+CU69+CY69+DC69+DG69+DK69+DO69+DS69+DW69+CE69+EE69+EI69+EM69+EQ69+EU69+EA69+EY69+FC69</f>
        <v>55031</v>
      </c>
      <c r="L69" s="44">
        <v>2384</v>
      </c>
      <c r="M69" s="50">
        <f t="shared" ref="M69:M78" si="25">Q69+U69+Y69+AC69+DA69+EC69</f>
        <v>5331</v>
      </c>
      <c r="N69" s="60">
        <v>1623</v>
      </c>
      <c r="O69" s="60">
        <v>1567</v>
      </c>
      <c r="P69" s="60">
        <v>0</v>
      </c>
      <c r="Q69" s="60">
        <v>703</v>
      </c>
      <c r="R69" s="60">
        <v>1113</v>
      </c>
      <c r="S69" s="60">
        <v>1015</v>
      </c>
      <c r="T69" s="60">
        <v>0</v>
      </c>
      <c r="U69" s="60">
        <v>743</v>
      </c>
      <c r="V69" s="60">
        <v>2318</v>
      </c>
      <c r="W69" s="60">
        <v>2325</v>
      </c>
      <c r="X69" s="60">
        <v>2</v>
      </c>
      <c r="Y69" s="60">
        <v>1632</v>
      </c>
      <c r="Z69" s="60">
        <v>5384</v>
      </c>
      <c r="AA69" s="60">
        <v>5264</v>
      </c>
      <c r="AB69" s="60">
        <v>17</v>
      </c>
      <c r="AC69" s="60">
        <v>1827</v>
      </c>
      <c r="AD69" s="60">
        <v>2366</v>
      </c>
      <c r="AE69" s="60">
        <v>2614</v>
      </c>
      <c r="AF69" s="60">
        <v>106</v>
      </c>
      <c r="AG69" s="60">
        <v>73</v>
      </c>
      <c r="AH69" s="60">
        <v>3130</v>
      </c>
      <c r="AI69" s="60">
        <v>2414</v>
      </c>
      <c r="AJ69" s="60">
        <v>150</v>
      </c>
      <c r="AK69" s="60">
        <v>87</v>
      </c>
      <c r="AL69" s="60">
        <v>3879</v>
      </c>
      <c r="AM69" s="60">
        <v>3302</v>
      </c>
      <c r="AN69" s="60">
        <v>313</v>
      </c>
      <c r="AO69" s="60">
        <v>146</v>
      </c>
      <c r="AP69" s="60">
        <v>3901</v>
      </c>
      <c r="AQ69" s="60">
        <v>3286</v>
      </c>
      <c r="AR69" s="60">
        <v>1130</v>
      </c>
      <c r="AS69" s="60">
        <v>459</v>
      </c>
      <c r="AT69" s="60">
        <v>5098</v>
      </c>
      <c r="AU69" s="60">
        <v>3504</v>
      </c>
      <c r="AV69" s="60">
        <v>551</v>
      </c>
      <c r="AW69" s="60">
        <v>253</v>
      </c>
      <c r="AX69" s="60">
        <v>5349</v>
      </c>
      <c r="AY69" s="60">
        <v>4098</v>
      </c>
      <c r="AZ69" s="60">
        <v>0</v>
      </c>
      <c r="BA69" s="60">
        <v>32</v>
      </c>
      <c r="BB69" s="60">
        <v>1821</v>
      </c>
      <c r="BC69" s="60">
        <v>1635</v>
      </c>
      <c r="BD69" s="60">
        <v>24</v>
      </c>
      <c r="BE69" s="60">
        <v>50</v>
      </c>
      <c r="BF69" s="60">
        <v>1633</v>
      </c>
      <c r="BG69" s="60">
        <v>1633</v>
      </c>
      <c r="BH69" s="60">
        <v>8</v>
      </c>
      <c r="BI69" s="60">
        <v>28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376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269</v>
      </c>
      <c r="CJ69" s="60">
        <v>0</v>
      </c>
      <c r="CK69" s="60">
        <v>2</v>
      </c>
      <c r="CL69" s="60">
        <v>105</v>
      </c>
      <c r="CM69" s="60">
        <v>110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5299</v>
      </c>
      <c r="CZ69" s="60">
        <v>37</v>
      </c>
      <c r="DA69" s="60">
        <v>418</v>
      </c>
      <c r="DB69" s="60">
        <v>157</v>
      </c>
      <c r="DC69" s="60">
        <v>82</v>
      </c>
      <c r="DD69" s="60">
        <v>11</v>
      </c>
      <c r="DE69" s="60">
        <v>1</v>
      </c>
      <c r="DF69" s="60">
        <v>251</v>
      </c>
      <c r="DG69" s="60">
        <v>241</v>
      </c>
      <c r="DH69" s="60">
        <v>1</v>
      </c>
      <c r="DI69" s="60">
        <v>36</v>
      </c>
      <c r="DJ69" s="60">
        <v>419</v>
      </c>
      <c r="DK69" s="60">
        <v>365</v>
      </c>
      <c r="DL69" s="60">
        <v>13</v>
      </c>
      <c r="DM69" s="60">
        <v>6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397</v>
      </c>
      <c r="DT69" s="60">
        <v>8</v>
      </c>
      <c r="DU69" s="60">
        <v>11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5248</v>
      </c>
      <c r="EE69" s="60">
        <v>4130</v>
      </c>
      <c r="EF69" s="60">
        <v>0</v>
      </c>
      <c r="EG69" s="60">
        <v>49</v>
      </c>
      <c r="EH69" s="60">
        <v>6047</v>
      </c>
      <c r="EI69" s="60">
        <v>4477</v>
      </c>
      <c r="EJ69" s="60">
        <v>0</v>
      </c>
      <c r="EK69" s="60">
        <v>40</v>
      </c>
      <c r="EL69" s="60">
        <v>2238</v>
      </c>
      <c r="EM69" s="60">
        <v>1520</v>
      </c>
      <c r="EN69" s="60">
        <v>0</v>
      </c>
      <c r="EO69" s="60">
        <v>11</v>
      </c>
      <c r="EP69" s="60">
        <v>3743</v>
      </c>
      <c r="EQ69" s="60">
        <v>1936</v>
      </c>
      <c r="ER69" s="60">
        <v>0</v>
      </c>
      <c r="ES69" s="60">
        <v>17</v>
      </c>
      <c r="ET69" s="60">
        <v>2792</v>
      </c>
      <c r="EU69" s="60">
        <v>704</v>
      </c>
      <c r="EV69" s="60">
        <v>0</v>
      </c>
      <c r="EW69" s="60">
        <v>3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23">
        <f t="shared" si="18"/>
        <v>0.78471452252094009</v>
      </c>
      <c r="FG69" s="24">
        <f t="shared" si="19"/>
        <v>0.63028992348479029</v>
      </c>
      <c r="FH69" s="41">
        <f t="shared" ref="FH69:FH79" si="26">M69/B69</f>
        <v>5.8522608762473519E-2</v>
      </c>
      <c r="FI69" s="21">
        <f t="shared" si="20"/>
        <v>1.0036895009005868</v>
      </c>
      <c r="FJ69" s="22">
        <f t="shared" si="21"/>
        <v>0.85071419737818454</v>
      </c>
      <c r="FK69" s="21">
        <f t="shared" ref="FK69:FK79" si="27">L69/H69</f>
        <v>0.99958071278826</v>
      </c>
      <c r="FL69" s="21">
        <f t="shared" si="22"/>
        <v>0.4363948919449902</v>
      </c>
      <c r="FM69" s="5"/>
      <c r="FN69" s="5"/>
      <c r="FO69" s="5"/>
      <c r="FP69" s="5"/>
      <c r="FQ69" s="5"/>
      <c r="FR69" s="5"/>
      <c r="FS69" s="5"/>
      <c r="FT69" s="5"/>
    </row>
    <row r="70" spans="1:176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1443</v>
      </c>
      <c r="J70" s="44">
        <f t="shared" si="23"/>
        <v>7945</v>
      </c>
      <c r="K70" s="49">
        <f t="shared" si="24"/>
        <v>7072</v>
      </c>
      <c r="L70" s="44">
        <v>107</v>
      </c>
      <c r="M70" s="50">
        <f t="shared" si="25"/>
        <v>1217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799</v>
      </c>
      <c r="AA70" s="60">
        <v>893</v>
      </c>
      <c r="AB70" s="60">
        <v>3</v>
      </c>
      <c r="AC70" s="60">
        <v>465</v>
      </c>
      <c r="AD70" s="60">
        <v>289</v>
      </c>
      <c r="AE70" s="60">
        <v>294</v>
      </c>
      <c r="AF70" s="60">
        <v>0</v>
      </c>
      <c r="AG70" s="60">
        <v>88</v>
      </c>
      <c r="AH70" s="60">
        <v>298</v>
      </c>
      <c r="AI70" s="60">
        <v>298</v>
      </c>
      <c r="AJ70" s="60">
        <v>5</v>
      </c>
      <c r="AK70" s="60">
        <v>64</v>
      </c>
      <c r="AL70" s="60">
        <v>485</v>
      </c>
      <c r="AM70" s="60">
        <v>485</v>
      </c>
      <c r="AN70" s="60">
        <v>7</v>
      </c>
      <c r="AO70" s="60">
        <v>67</v>
      </c>
      <c r="AP70" s="60">
        <v>381</v>
      </c>
      <c r="AQ70" s="60">
        <v>381</v>
      </c>
      <c r="AR70" s="60">
        <v>92</v>
      </c>
      <c r="AS70" s="60">
        <v>91</v>
      </c>
      <c r="AT70" s="60">
        <v>526</v>
      </c>
      <c r="AU70" s="60">
        <v>526</v>
      </c>
      <c r="AV70" s="60">
        <v>0</v>
      </c>
      <c r="AW70" s="60">
        <v>40</v>
      </c>
      <c r="AX70" s="60">
        <v>573</v>
      </c>
      <c r="AY70" s="60">
        <v>523</v>
      </c>
      <c r="AZ70" s="60">
        <v>0</v>
      </c>
      <c r="BA70" s="60">
        <v>35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627</v>
      </c>
      <c r="EE70" s="60">
        <v>449</v>
      </c>
      <c r="EF70" s="60">
        <v>0</v>
      </c>
      <c r="EG70" s="60">
        <v>16</v>
      </c>
      <c r="EH70" s="60">
        <v>645</v>
      </c>
      <c r="EI70" s="60">
        <v>570</v>
      </c>
      <c r="EJ70" s="60">
        <v>0</v>
      </c>
      <c r="EK70" s="60">
        <v>9</v>
      </c>
      <c r="EL70" s="60">
        <v>272</v>
      </c>
      <c r="EM70" s="60">
        <v>188</v>
      </c>
      <c r="EN70" s="60">
        <v>0</v>
      </c>
      <c r="EO70" s="60">
        <v>2</v>
      </c>
      <c r="EP70" s="60">
        <v>509</v>
      </c>
      <c r="EQ70" s="60">
        <v>347</v>
      </c>
      <c r="ER70" s="60">
        <v>9</v>
      </c>
      <c r="ES70" s="60">
        <v>6</v>
      </c>
      <c r="ET70" s="60">
        <v>476</v>
      </c>
      <c r="EU70" s="60">
        <v>250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23">
        <f t="shared" si="18"/>
        <v>0.71847952172749174</v>
      </c>
      <c r="FG70" s="24">
        <f t="shared" si="19"/>
        <v>0.64058177924511461</v>
      </c>
      <c r="FH70" s="41">
        <f t="shared" si="26"/>
        <v>0.10859284375836531</v>
      </c>
      <c r="FI70" s="21">
        <f t="shared" si="20"/>
        <v>0.91018444266238974</v>
      </c>
      <c r="FJ70" s="22">
        <f t="shared" si="21"/>
        <v>0.88543883811193191</v>
      </c>
      <c r="FK70" s="21">
        <f t="shared" si="27"/>
        <v>0.97272727272727277</v>
      </c>
      <c r="FL70" s="21">
        <f t="shared" si="22"/>
        <v>0.84338184338184341</v>
      </c>
      <c r="FM70" s="5"/>
      <c r="FN70" s="5"/>
      <c r="FO70" s="5"/>
      <c r="FP70" s="5"/>
      <c r="FQ70" s="5"/>
      <c r="FR70" s="5"/>
      <c r="FS70" s="5"/>
      <c r="FT70" s="5"/>
    </row>
    <row r="71" spans="1:176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3036</v>
      </c>
      <c r="G71" s="58">
        <v>2790</v>
      </c>
      <c r="H71" s="58">
        <v>40</v>
      </c>
      <c r="I71" s="58">
        <v>424</v>
      </c>
      <c r="J71" s="44">
        <f t="shared" si="23"/>
        <v>2529</v>
      </c>
      <c r="K71" s="49">
        <f t="shared" si="24"/>
        <v>2341</v>
      </c>
      <c r="L71" s="44">
        <v>40</v>
      </c>
      <c r="M71" s="50">
        <f t="shared" si="25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23">
        <f t="shared" si="18"/>
        <v>0.67944988098386672</v>
      </c>
      <c r="FG71" s="24">
        <f t="shared" si="19"/>
        <v>0.62972758529489548</v>
      </c>
      <c r="FH71" s="41">
        <f t="shared" si="26"/>
        <v>9.0716741602750589E-2</v>
      </c>
      <c r="FI71" s="21">
        <f t="shared" si="20"/>
        <v>0.83300395256916993</v>
      </c>
      <c r="FJ71" s="22">
        <f t="shared" si="21"/>
        <v>0.83906810035842294</v>
      </c>
      <c r="FK71" s="21">
        <f t="shared" si="27"/>
        <v>1</v>
      </c>
      <c r="FL71" s="21">
        <f t="shared" si="22"/>
        <v>0.80896226415094341</v>
      </c>
      <c r="FM71" s="5"/>
      <c r="FN71" s="5"/>
      <c r="FO71" s="5"/>
      <c r="FP71" s="5"/>
      <c r="FQ71" s="5"/>
      <c r="FR71" s="5"/>
      <c r="FS71" s="5"/>
      <c r="FT71" s="5"/>
    </row>
    <row r="72" spans="1:176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3218</v>
      </c>
      <c r="G72" s="58">
        <v>3068</v>
      </c>
      <c r="H72" s="58">
        <v>40</v>
      </c>
      <c r="I72" s="58">
        <v>638</v>
      </c>
      <c r="J72" s="44">
        <f t="shared" si="23"/>
        <v>3155</v>
      </c>
      <c r="K72" s="49">
        <f t="shared" si="24"/>
        <v>2606</v>
      </c>
      <c r="L72" s="44">
        <v>54</v>
      </c>
      <c r="M72" s="50">
        <f t="shared" si="25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156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176</v>
      </c>
      <c r="EF72" s="60">
        <v>0</v>
      </c>
      <c r="EG72" s="60">
        <v>0</v>
      </c>
      <c r="EH72" s="60">
        <v>288</v>
      </c>
      <c r="EI72" s="60">
        <v>212</v>
      </c>
      <c r="EJ72" s="60">
        <v>0</v>
      </c>
      <c r="EK72" s="60">
        <v>0</v>
      </c>
      <c r="EL72" s="60">
        <v>146</v>
      </c>
      <c r="EM72" s="60">
        <v>104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23">
        <f t="shared" si="18"/>
        <v>0.8130225487712186</v>
      </c>
      <c r="FG72" s="24">
        <f t="shared" si="19"/>
        <v>0.67392956675956428</v>
      </c>
      <c r="FH72" s="41">
        <f t="shared" si="26"/>
        <v>9.0955155814542693E-2</v>
      </c>
      <c r="FI72" s="21">
        <f t="shared" si="20"/>
        <v>0.98042262274704783</v>
      </c>
      <c r="FJ72" s="22">
        <f t="shared" si="21"/>
        <v>0.84941329856584091</v>
      </c>
      <c r="FK72" s="21">
        <f t="shared" si="27"/>
        <v>1.35</v>
      </c>
      <c r="FL72" s="21">
        <f t="shared" si="22"/>
        <v>0.56269592476489028</v>
      </c>
      <c r="FM72" s="5"/>
      <c r="FN72" s="5"/>
      <c r="FO72" s="5"/>
      <c r="FP72" s="5"/>
      <c r="FQ72" s="5"/>
      <c r="FR72" s="5"/>
      <c r="FS72" s="5"/>
      <c r="FT72" s="5"/>
    </row>
    <row r="73" spans="1:176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8205</v>
      </c>
      <c r="J73" s="44">
        <f t="shared" si="23"/>
        <v>31872</v>
      </c>
      <c r="K73" s="49">
        <f t="shared" si="24"/>
        <v>26742</v>
      </c>
      <c r="L73" s="44">
        <v>1078</v>
      </c>
      <c r="M73" s="50">
        <f t="shared" si="25"/>
        <v>3945</v>
      </c>
      <c r="N73" s="60">
        <v>1027</v>
      </c>
      <c r="O73" s="60">
        <v>953</v>
      </c>
      <c r="P73" s="60">
        <v>9</v>
      </c>
      <c r="Q73" s="60">
        <v>576</v>
      </c>
      <c r="R73" s="60">
        <v>1165</v>
      </c>
      <c r="S73" s="60">
        <v>1094</v>
      </c>
      <c r="T73" s="60">
        <v>0</v>
      </c>
      <c r="U73" s="60">
        <v>815</v>
      </c>
      <c r="V73" s="60">
        <v>1909</v>
      </c>
      <c r="W73" s="60">
        <v>1791</v>
      </c>
      <c r="X73" s="60">
        <v>5</v>
      </c>
      <c r="Y73" s="60">
        <v>1367</v>
      </c>
      <c r="Z73" s="60">
        <v>2806</v>
      </c>
      <c r="AA73" s="60">
        <v>2723</v>
      </c>
      <c r="AB73" s="60">
        <v>11</v>
      </c>
      <c r="AC73" s="60">
        <v>1124</v>
      </c>
      <c r="AD73" s="60">
        <v>1532</v>
      </c>
      <c r="AE73" s="60">
        <v>1690</v>
      </c>
      <c r="AF73" s="60">
        <v>1</v>
      </c>
      <c r="AG73" s="60">
        <v>157</v>
      </c>
      <c r="AH73" s="60">
        <v>1667</v>
      </c>
      <c r="AI73" s="60">
        <v>1694</v>
      </c>
      <c r="AJ73" s="60">
        <v>204</v>
      </c>
      <c r="AK73" s="60">
        <v>123</v>
      </c>
      <c r="AL73" s="60">
        <v>1638</v>
      </c>
      <c r="AM73" s="60">
        <v>1579</v>
      </c>
      <c r="AN73" s="60">
        <v>357</v>
      </c>
      <c r="AO73" s="60">
        <v>159</v>
      </c>
      <c r="AP73" s="60">
        <v>1885</v>
      </c>
      <c r="AQ73" s="60">
        <v>1700</v>
      </c>
      <c r="AR73" s="60">
        <v>262</v>
      </c>
      <c r="AS73" s="60">
        <v>105</v>
      </c>
      <c r="AT73" s="60">
        <v>2119</v>
      </c>
      <c r="AU73" s="60">
        <v>1921</v>
      </c>
      <c r="AV73" s="60">
        <v>28</v>
      </c>
      <c r="AW73" s="60">
        <v>80</v>
      </c>
      <c r="AX73" s="60">
        <v>2103</v>
      </c>
      <c r="AY73" s="60">
        <v>1863</v>
      </c>
      <c r="AZ73" s="60">
        <v>53</v>
      </c>
      <c r="BA73" s="60">
        <v>80</v>
      </c>
      <c r="BB73" s="60">
        <v>720</v>
      </c>
      <c r="BC73" s="60">
        <v>708</v>
      </c>
      <c r="BD73" s="60">
        <v>7</v>
      </c>
      <c r="BE73" s="60">
        <v>34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4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50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1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3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2236</v>
      </c>
      <c r="EE73" s="60">
        <v>1804</v>
      </c>
      <c r="EF73" s="60">
        <v>2</v>
      </c>
      <c r="EG73" s="60">
        <v>45</v>
      </c>
      <c r="EH73" s="60">
        <v>2545</v>
      </c>
      <c r="EI73" s="60">
        <v>1945</v>
      </c>
      <c r="EJ73" s="60">
        <v>0</v>
      </c>
      <c r="EK73" s="60">
        <v>21</v>
      </c>
      <c r="EL73" s="60">
        <v>1178</v>
      </c>
      <c r="EM73" s="60">
        <v>855</v>
      </c>
      <c r="EN73" s="60">
        <v>0</v>
      </c>
      <c r="EO73" s="60">
        <v>12</v>
      </c>
      <c r="EP73" s="60">
        <v>1711</v>
      </c>
      <c r="EQ73" s="60">
        <v>1027</v>
      </c>
      <c r="ER73" s="60">
        <v>0</v>
      </c>
      <c r="ES73" s="60">
        <v>0</v>
      </c>
      <c r="ET73" s="60">
        <v>1469</v>
      </c>
      <c r="EU73" s="60">
        <v>683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23">
        <f t="shared" si="18"/>
        <v>0.81145643500960452</v>
      </c>
      <c r="FG73" s="24">
        <f t="shared" si="19"/>
        <v>0.685120425552874</v>
      </c>
      <c r="FH73" s="41">
        <f t="shared" si="26"/>
        <v>9.7153130079298627E-2</v>
      </c>
      <c r="FI73" s="21">
        <f t="shared" si="20"/>
        <v>0.98975218930501208</v>
      </c>
      <c r="FJ73" s="22">
        <f t="shared" si="21"/>
        <v>0.88365330601724879</v>
      </c>
      <c r="FK73" s="21">
        <f t="shared" si="27"/>
        <v>1.0266666666666666</v>
      </c>
      <c r="FL73" s="21">
        <f t="shared" si="22"/>
        <v>0.48080438756855576</v>
      </c>
      <c r="FM73" s="5"/>
      <c r="FN73" s="5"/>
      <c r="FO73" s="5"/>
      <c r="FP73" s="5"/>
      <c r="FQ73" s="5"/>
      <c r="FR73" s="5"/>
      <c r="FS73" s="5"/>
      <c r="FT73" s="5"/>
    </row>
    <row r="74" spans="1:176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6550</v>
      </c>
      <c r="G74" s="44">
        <v>5796</v>
      </c>
      <c r="H74" s="45">
        <v>75</v>
      </c>
      <c r="I74" s="58">
        <v>1273</v>
      </c>
      <c r="J74" s="44">
        <f t="shared" si="23"/>
        <v>6209</v>
      </c>
      <c r="K74" s="49">
        <f t="shared" si="24"/>
        <v>5817</v>
      </c>
      <c r="L74" s="44">
        <v>75</v>
      </c>
      <c r="M74" s="50">
        <f t="shared" si="25"/>
        <v>953</v>
      </c>
      <c r="N74" s="60">
        <v>205</v>
      </c>
      <c r="O74" s="60">
        <v>201</v>
      </c>
      <c r="P74" s="60">
        <v>1</v>
      </c>
      <c r="Q74" s="60">
        <v>141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268</v>
      </c>
      <c r="Z74" s="60">
        <v>514</v>
      </c>
      <c r="AA74" s="60">
        <v>507</v>
      </c>
      <c r="AB74" s="60">
        <v>2</v>
      </c>
      <c r="AC74" s="60">
        <v>336</v>
      </c>
      <c r="AD74" s="60">
        <v>249</v>
      </c>
      <c r="AE74" s="60">
        <v>254</v>
      </c>
      <c r="AF74" s="60">
        <v>3</v>
      </c>
      <c r="AG74" s="60">
        <v>35</v>
      </c>
      <c r="AH74" s="60">
        <v>299</v>
      </c>
      <c r="AI74" s="60">
        <v>295</v>
      </c>
      <c r="AJ74" s="60">
        <v>2</v>
      </c>
      <c r="AK74" s="60">
        <v>60</v>
      </c>
      <c r="AL74" s="60">
        <v>317</v>
      </c>
      <c r="AM74" s="60">
        <v>303</v>
      </c>
      <c r="AN74" s="60">
        <v>10</v>
      </c>
      <c r="AO74" s="60">
        <v>50</v>
      </c>
      <c r="AP74" s="60">
        <v>329</v>
      </c>
      <c r="AQ74" s="60">
        <v>304</v>
      </c>
      <c r="AR74" s="60">
        <v>37</v>
      </c>
      <c r="AS74" s="60">
        <v>38</v>
      </c>
      <c r="AT74" s="60">
        <v>391</v>
      </c>
      <c r="AU74" s="60">
        <v>374</v>
      </c>
      <c r="AV74" s="60">
        <v>17</v>
      </c>
      <c r="AW74" s="60">
        <v>28</v>
      </c>
      <c r="AX74" s="60">
        <v>397</v>
      </c>
      <c r="AY74" s="60">
        <v>373</v>
      </c>
      <c r="AZ74" s="60">
        <v>0</v>
      </c>
      <c r="BA74" s="60">
        <v>22</v>
      </c>
      <c r="BB74" s="60">
        <v>192</v>
      </c>
      <c r="BC74" s="60">
        <v>171</v>
      </c>
      <c r="BD74" s="60">
        <v>0</v>
      </c>
      <c r="BE74" s="60">
        <v>28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113</v>
      </c>
      <c r="BZ74" s="60">
        <v>71</v>
      </c>
      <c r="CA74" s="60">
        <v>73</v>
      </c>
      <c r="CB74" s="60">
        <v>0</v>
      </c>
      <c r="CC74" s="60">
        <v>2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2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52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21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366</v>
      </c>
      <c r="EF74" s="60">
        <v>0</v>
      </c>
      <c r="EG74" s="60">
        <v>10</v>
      </c>
      <c r="EH74" s="60">
        <v>486</v>
      </c>
      <c r="EI74" s="60">
        <v>460</v>
      </c>
      <c r="EJ74" s="60">
        <v>0</v>
      </c>
      <c r="EK74" s="60">
        <v>7</v>
      </c>
      <c r="EL74" s="60">
        <v>231</v>
      </c>
      <c r="EM74" s="60">
        <v>209</v>
      </c>
      <c r="EN74" s="60">
        <v>0</v>
      </c>
      <c r="EO74" s="60">
        <v>3</v>
      </c>
      <c r="EP74" s="60">
        <v>386</v>
      </c>
      <c r="EQ74" s="60">
        <v>312</v>
      </c>
      <c r="ER74" s="60">
        <v>0</v>
      </c>
      <c r="ES74" s="60">
        <v>0</v>
      </c>
      <c r="ET74" s="60">
        <v>458</v>
      </c>
      <c r="EU74" s="60">
        <v>365</v>
      </c>
      <c r="EV74" s="60">
        <v>0</v>
      </c>
      <c r="EW74" s="60">
        <v>0</v>
      </c>
      <c r="EX74" s="60">
        <v>0</v>
      </c>
      <c r="EY74" s="60">
        <v>0</v>
      </c>
      <c r="EZ74" s="60">
        <v>0</v>
      </c>
      <c r="FA74" s="60">
        <v>0</v>
      </c>
      <c r="FB74" s="60">
        <v>0</v>
      </c>
      <c r="FC74" s="60">
        <v>0</v>
      </c>
      <c r="FD74" s="60">
        <v>0</v>
      </c>
      <c r="FE74" s="60">
        <v>0</v>
      </c>
      <c r="FF74" s="23">
        <f t="shared" si="18"/>
        <v>0.70055741360089185</v>
      </c>
      <c r="FG74" s="24">
        <f t="shared" si="19"/>
        <v>0.65685618729096995</v>
      </c>
      <c r="FH74" s="41">
        <f t="shared" si="26"/>
        <v>0.10624303232998886</v>
      </c>
      <c r="FI74" s="21">
        <f t="shared" si="20"/>
        <v>0.9479389312977099</v>
      </c>
      <c r="FJ74" s="22">
        <f t="shared" si="21"/>
        <v>1.0036231884057971</v>
      </c>
      <c r="FK74" s="21">
        <f t="shared" si="27"/>
        <v>1</v>
      </c>
      <c r="FL74" s="21">
        <f t="shared" si="22"/>
        <v>0.74862529457973293</v>
      </c>
      <c r="FM74" s="5"/>
      <c r="FN74" s="5"/>
      <c r="FO74" s="5"/>
      <c r="FP74" s="5"/>
      <c r="FQ74" s="5"/>
      <c r="FR74" s="5"/>
      <c r="FS74" s="5"/>
      <c r="FT74" s="5"/>
    </row>
    <row r="75" spans="1:176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23"/>
        <v>2459</v>
      </c>
      <c r="K75" s="49">
        <f t="shared" si="24"/>
        <v>2101</v>
      </c>
      <c r="L75" s="44">
        <v>46</v>
      </c>
      <c r="M75" s="50">
        <f t="shared" si="25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23">
        <f t="shared" si="18"/>
        <v>0.77100646352723912</v>
      </c>
      <c r="FG75" s="24">
        <f t="shared" si="19"/>
        <v>0.66081871345029242</v>
      </c>
      <c r="FH75" s="41">
        <f t="shared" si="26"/>
        <v>0.12773160972606956</v>
      </c>
      <c r="FI75" s="21">
        <f t="shared" si="20"/>
        <v>0.98636181307661452</v>
      </c>
      <c r="FJ75" s="22">
        <f t="shared" si="21"/>
        <v>0.91228831958315237</v>
      </c>
      <c r="FK75" s="21">
        <f t="shared" si="27"/>
        <v>1.0222222222222221</v>
      </c>
      <c r="FL75" s="21">
        <f t="shared" si="22"/>
        <v>1.2099125364431487</v>
      </c>
      <c r="FM75" s="5"/>
      <c r="FN75" s="5"/>
      <c r="FO75" s="5"/>
      <c r="FP75" s="5"/>
      <c r="FQ75" s="5"/>
      <c r="FR75" s="5"/>
      <c r="FS75" s="5"/>
      <c r="FT75" s="5"/>
    </row>
    <row r="76" spans="1:176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23"/>
        <v>39124</v>
      </c>
      <c r="K76" s="49">
        <f t="shared" si="24"/>
        <v>34541</v>
      </c>
      <c r="L76" s="44">
        <v>1187</v>
      </c>
      <c r="M76" s="50">
        <f t="shared" si="25"/>
        <v>5592</v>
      </c>
      <c r="N76" s="60">
        <v>1670</v>
      </c>
      <c r="O76" s="60">
        <v>1495</v>
      </c>
      <c r="P76" s="60">
        <v>0</v>
      </c>
      <c r="Q76" s="60">
        <v>661</v>
      </c>
      <c r="R76" s="60">
        <v>1345</v>
      </c>
      <c r="S76" s="60">
        <v>1207</v>
      </c>
      <c r="T76" s="60">
        <v>1</v>
      </c>
      <c r="U76" s="60">
        <v>855</v>
      </c>
      <c r="V76" s="60">
        <v>2157</v>
      </c>
      <c r="W76" s="60">
        <v>2149</v>
      </c>
      <c r="X76" s="60">
        <v>75</v>
      </c>
      <c r="Y76" s="60">
        <v>1658</v>
      </c>
      <c r="Z76" s="60">
        <v>3377</v>
      </c>
      <c r="AA76" s="60">
        <v>3372</v>
      </c>
      <c r="AB76" s="60">
        <v>7</v>
      </c>
      <c r="AC76" s="60">
        <v>1986</v>
      </c>
      <c r="AD76" s="60">
        <v>1309</v>
      </c>
      <c r="AE76" s="60">
        <v>1308</v>
      </c>
      <c r="AF76" s="60">
        <v>29</v>
      </c>
      <c r="AG76" s="60">
        <v>536</v>
      </c>
      <c r="AH76" s="60">
        <v>1983</v>
      </c>
      <c r="AI76" s="60">
        <v>1961</v>
      </c>
      <c r="AJ76" s="60">
        <v>116</v>
      </c>
      <c r="AK76" s="60">
        <v>308</v>
      </c>
      <c r="AL76" s="60">
        <v>1749</v>
      </c>
      <c r="AM76" s="60">
        <v>1608</v>
      </c>
      <c r="AN76" s="60">
        <v>359</v>
      </c>
      <c r="AO76" s="60">
        <v>281</v>
      </c>
      <c r="AP76" s="60">
        <v>2274</v>
      </c>
      <c r="AQ76" s="60">
        <v>1881</v>
      </c>
      <c r="AR76" s="60">
        <v>446</v>
      </c>
      <c r="AS76" s="60">
        <v>284</v>
      </c>
      <c r="AT76" s="60">
        <v>2694</v>
      </c>
      <c r="AU76" s="60">
        <v>2046</v>
      </c>
      <c r="AV76" s="60">
        <v>42</v>
      </c>
      <c r="AW76" s="60">
        <v>44</v>
      </c>
      <c r="AX76" s="60">
        <v>2568</v>
      </c>
      <c r="AY76" s="60">
        <v>2091</v>
      </c>
      <c r="AZ76" s="60">
        <v>0</v>
      </c>
      <c r="BA76" s="60">
        <v>35</v>
      </c>
      <c r="BB76" s="60">
        <v>1157</v>
      </c>
      <c r="BC76" s="60">
        <v>1140</v>
      </c>
      <c r="BD76" s="60">
        <v>4</v>
      </c>
      <c r="BE76" s="60">
        <v>163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0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202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399</v>
      </c>
      <c r="DB76" s="60">
        <v>104</v>
      </c>
      <c r="DC76" s="60">
        <v>105</v>
      </c>
      <c r="DD76" s="60">
        <v>4</v>
      </c>
      <c r="DE76" s="60">
        <v>14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14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1060</v>
      </c>
      <c r="DT76" s="60">
        <v>159</v>
      </c>
      <c r="DU76" s="60">
        <v>186</v>
      </c>
      <c r="DV76" s="60">
        <v>43</v>
      </c>
      <c r="DW76" s="60">
        <v>43</v>
      </c>
      <c r="DX76" s="60">
        <v>0</v>
      </c>
      <c r="DY76" s="60">
        <v>5</v>
      </c>
      <c r="DZ76" s="60">
        <v>35</v>
      </c>
      <c r="EA76" s="60">
        <v>33</v>
      </c>
      <c r="EB76" s="60">
        <v>0</v>
      </c>
      <c r="EC76" s="60">
        <v>33</v>
      </c>
      <c r="ED76" s="60">
        <v>2949</v>
      </c>
      <c r="EE76" s="60">
        <v>2408</v>
      </c>
      <c r="EF76" s="60">
        <v>0</v>
      </c>
      <c r="EG76" s="60">
        <v>56</v>
      </c>
      <c r="EH76" s="60">
        <v>3200</v>
      </c>
      <c r="EI76" s="60">
        <v>2464</v>
      </c>
      <c r="EJ76" s="60">
        <v>0</v>
      </c>
      <c r="EK76" s="60">
        <v>17</v>
      </c>
      <c r="EL76" s="60">
        <v>1289</v>
      </c>
      <c r="EM76" s="60">
        <v>1142</v>
      </c>
      <c r="EN76" s="60">
        <v>0</v>
      </c>
      <c r="EO76" s="60">
        <v>1</v>
      </c>
      <c r="EP76" s="60">
        <v>2094</v>
      </c>
      <c r="EQ76" s="60">
        <v>1601</v>
      </c>
      <c r="ER76" s="60">
        <v>0</v>
      </c>
      <c r="ES76" s="60">
        <v>0</v>
      </c>
      <c r="ET76" s="60">
        <v>2026</v>
      </c>
      <c r="EU76" s="60">
        <v>1498</v>
      </c>
      <c r="EV76" s="60">
        <v>0</v>
      </c>
      <c r="EW76" s="60">
        <v>0</v>
      </c>
      <c r="EX76" s="60">
        <v>0</v>
      </c>
      <c r="EY76" s="60">
        <v>0</v>
      </c>
      <c r="EZ76" s="60">
        <v>0</v>
      </c>
      <c r="FA76" s="60">
        <v>0</v>
      </c>
      <c r="FB76" s="60">
        <v>0</v>
      </c>
      <c r="FC76" s="60">
        <v>0</v>
      </c>
      <c r="FD76" s="60">
        <v>0</v>
      </c>
      <c r="FE76" s="60">
        <v>0</v>
      </c>
      <c r="FF76" s="23">
        <f t="shared" si="18"/>
        <v>0.767390062821245</v>
      </c>
      <c r="FG76" s="24">
        <f t="shared" si="19"/>
        <v>0.68014467923091571</v>
      </c>
      <c r="FH76" s="41">
        <f t="shared" si="26"/>
        <v>0.10645345516847515</v>
      </c>
      <c r="FI76" s="21">
        <f t="shared" si="20"/>
        <v>0.98459834910408695</v>
      </c>
      <c r="FJ76" s="22">
        <f t="shared" si="21"/>
        <v>1.0286794925248675</v>
      </c>
      <c r="FK76" s="21">
        <f t="shared" si="27"/>
        <v>1.0232758620689655</v>
      </c>
      <c r="FL76" s="21">
        <f t="shared" si="22"/>
        <v>0.94651320243737302</v>
      </c>
      <c r="FM76" s="5"/>
      <c r="FN76" s="5"/>
      <c r="FO76" s="5"/>
      <c r="FP76" s="5"/>
      <c r="FQ76" s="5"/>
      <c r="FR76" s="5"/>
      <c r="FS76" s="5"/>
      <c r="FT76" s="5"/>
    </row>
    <row r="77" spans="1:176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1185</v>
      </c>
      <c r="J77" s="44">
        <f t="shared" si="23"/>
        <v>8925</v>
      </c>
      <c r="K77" s="49">
        <f t="shared" si="24"/>
        <v>7466</v>
      </c>
      <c r="L77" s="44">
        <v>139</v>
      </c>
      <c r="M77" s="50">
        <f t="shared" si="25"/>
        <v>822</v>
      </c>
      <c r="N77" s="60">
        <v>217</v>
      </c>
      <c r="O77" s="60">
        <v>167</v>
      </c>
      <c r="P77" s="60">
        <v>4</v>
      </c>
      <c r="Q77" s="60">
        <v>48</v>
      </c>
      <c r="R77" s="60">
        <v>216</v>
      </c>
      <c r="S77" s="60">
        <v>237</v>
      </c>
      <c r="T77" s="60">
        <v>0</v>
      </c>
      <c r="U77" s="60">
        <v>142</v>
      </c>
      <c r="V77" s="60">
        <v>467</v>
      </c>
      <c r="W77" s="60">
        <v>459</v>
      </c>
      <c r="X77" s="60">
        <v>2</v>
      </c>
      <c r="Y77" s="60">
        <v>305</v>
      </c>
      <c r="Z77" s="60">
        <v>813</v>
      </c>
      <c r="AA77" s="60">
        <v>761</v>
      </c>
      <c r="AB77" s="60">
        <v>0</v>
      </c>
      <c r="AC77" s="60">
        <v>323</v>
      </c>
      <c r="AD77" s="60">
        <v>461</v>
      </c>
      <c r="AE77" s="60">
        <v>511</v>
      </c>
      <c r="AF77" s="60">
        <v>0</v>
      </c>
      <c r="AG77" s="60">
        <v>51</v>
      </c>
      <c r="AH77" s="60">
        <v>626</v>
      </c>
      <c r="AI77" s="60">
        <v>524</v>
      </c>
      <c r="AJ77" s="60">
        <v>0</v>
      </c>
      <c r="AK77" s="60">
        <v>55</v>
      </c>
      <c r="AL77" s="60">
        <v>617</v>
      </c>
      <c r="AM77" s="60">
        <v>637</v>
      </c>
      <c r="AN77" s="60">
        <v>0</v>
      </c>
      <c r="AO77" s="60">
        <v>49</v>
      </c>
      <c r="AP77" s="60">
        <v>671</v>
      </c>
      <c r="AQ77" s="60">
        <v>669</v>
      </c>
      <c r="AR77" s="60">
        <v>0</v>
      </c>
      <c r="AS77" s="60">
        <v>40</v>
      </c>
      <c r="AT77" s="60">
        <v>668</v>
      </c>
      <c r="AU77" s="60">
        <v>645</v>
      </c>
      <c r="AV77" s="60">
        <v>139</v>
      </c>
      <c r="AW77" s="60">
        <v>53</v>
      </c>
      <c r="AX77" s="60">
        <v>644</v>
      </c>
      <c r="AY77" s="60">
        <v>570</v>
      </c>
      <c r="AZ77" s="60">
        <v>0</v>
      </c>
      <c r="BA77" s="60">
        <v>17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693</v>
      </c>
      <c r="EE77" s="60">
        <v>565</v>
      </c>
      <c r="EF77" s="60">
        <v>0</v>
      </c>
      <c r="EG77" s="60">
        <v>20</v>
      </c>
      <c r="EH77" s="60">
        <v>643</v>
      </c>
      <c r="EI77" s="60">
        <v>544</v>
      </c>
      <c r="EJ77" s="60">
        <v>0</v>
      </c>
      <c r="EK77" s="60">
        <v>13</v>
      </c>
      <c r="EL77" s="60">
        <v>308</v>
      </c>
      <c r="EM77" s="60">
        <v>220</v>
      </c>
      <c r="EN77" s="60">
        <v>0</v>
      </c>
      <c r="EO77" s="60">
        <v>0</v>
      </c>
      <c r="EP77" s="60">
        <v>575</v>
      </c>
      <c r="EQ77" s="60">
        <v>357</v>
      </c>
      <c r="ER77" s="60">
        <v>0</v>
      </c>
      <c r="ES77" s="60">
        <v>4</v>
      </c>
      <c r="ET77" s="60">
        <v>504</v>
      </c>
      <c r="EU77" s="60">
        <v>362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23">
        <f t="shared" si="18"/>
        <v>0.66967122275581825</v>
      </c>
      <c r="FG77" s="24">
        <f t="shared" si="19"/>
        <v>0.5618766161802734</v>
      </c>
      <c r="FH77" s="41">
        <f t="shared" si="26"/>
        <v>6.0731437015145918E-2</v>
      </c>
      <c r="FI77" s="21">
        <f t="shared" si="20"/>
        <v>0.8579255983850812</v>
      </c>
      <c r="FJ77" s="22">
        <f t="shared" si="21"/>
        <v>0.78663997471288594</v>
      </c>
      <c r="FK77" s="21">
        <f t="shared" si="27"/>
        <v>1.0296296296296297</v>
      </c>
      <c r="FL77" s="21">
        <f t="shared" si="22"/>
        <v>0.6936708860759494</v>
      </c>
      <c r="FM77" s="5"/>
      <c r="FN77" s="5"/>
      <c r="FO77" s="5"/>
      <c r="FP77" s="5"/>
      <c r="FQ77" s="5"/>
      <c r="FR77" s="5"/>
      <c r="FS77" s="5"/>
      <c r="FT77" s="5"/>
    </row>
    <row r="78" spans="1:176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23"/>
        <v>18135</v>
      </c>
      <c r="K78" s="49">
        <f t="shared" si="24"/>
        <v>15512</v>
      </c>
      <c r="L78" s="44">
        <v>237</v>
      </c>
      <c r="M78" s="50">
        <f t="shared" si="25"/>
        <v>1541</v>
      </c>
      <c r="N78" s="60">
        <v>458</v>
      </c>
      <c r="O78" s="60">
        <v>464</v>
      </c>
      <c r="P78" s="60">
        <v>1</v>
      </c>
      <c r="Q78" s="60">
        <v>270</v>
      </c>
      <c r="R78" s="60">
        <v>381</v>
      </c>
      <c r="S78" s="60">
        <v>363</v>
      </c>
      <c r="T78" s="60">
        <v>0</v>
      </c>
      <c r="U78" s="60">
        <v>167</v>
      </c>
      <c r="V78" s="60">
        <v>778</v>
      </c>
      <c r="W78" s="60">
        <v>775</v>
      </c>
      <c r="X78" s="60">
        <v>0</v>
      </c>
      <c r="Y78" s="60">
        <v>435</v>
      </c>
      <c r="Z78" s="60">
        <v>1561</v>
      </c>
      <c r="AA78" s="60">
        <v>1520</v>
      </c>
      <c r="AB78" s="60">
        <v>3</v>
      </c>
      <c r="AC78" s="60">
        <v>597</v>
      </c>
      <c r="AD78" s="60">
        <v>695</v>
      </c>
      <c r="AE78" s="60">
        <v>653</v>
      </c>
      <c r="AF78" s="60">
        <v>9</v>
      </c>
      <c r="AG78" s="60">
        <v>50</v>
      </c>
      <c r="AH78" s="60">
        <v>838</v>
      </c>
      <c r="AI78" s="60">
        <v>787</v>
      </c>
      <c r="AJ78" s="60">
        <v>11</v>
      </c>
      <c r="AK78" s="60">
        <v>34</v>
      </c>
      <c r="AL78" s="60">
        <v>976</v>
      </c>
      <c r="AM78" s="60">
        <v>856</v>
      </c>
      <c r="AN78" s="60">
        <v>18</v>
      </c>
      <c r="AO78" s="60">
        <v>24</v>
      </c>
      <c r="AP78" s="60">
        <v>1324</v>
      </c>
      <c r="AQ78" s="60">
        <v>1162</v>
      </c>
      <c r="AR78" s="60">
        <v>34</v>
      </c>
      <c r="AS78" s="60">
        <v>26</v>
      </c>
      <c r="AT78" s="60">
        <v>1278</v>
      </c>
      <c r="AU78" s="60">
        <v>1084</v>
      </c>
      <c r="AV78" s="60">
        <v>117</v>
      </c>
      <c r="AW78" s="60">
        <v>46</v>
      </c>
      <c r="AX78" s="60">
        <v>1243</v>
      </c>
      <c r="AY78" s="60">
        <v>1183</v>
      </c>
      <c r="AZ78" s="60">
        <v>41</v>
      </c>
      <c r="BA78" s="60">
        <v>21</v>
      </c>
      <c r="BB78" s="60">
        <v>582</v>
      </c>
      <c r="BC78" s="60">
        <v>551</v>
      </c>
      <c r="BD78" s="60">
        <v>2</v>
      </c>
      <c r="BE78" s="60">
        <v>54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14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72</v>
      </c>
      <c r="DB78" s="60">
        <v>108</v>
      </c>
      <c r="DC78" s="60">
        <v>74</v>
      </c>
      <c r="DD78" s="60">
        <v>0</v>
      </c>
      <c r="DE78" s="60">
        <v>2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3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3</v>
      </c>
      <c r="DV78" s="60">
        <v>52</v>
      </c>
      <c r="DW78" s="60">
        <v>40</v>
      </c>
      <c r="DX78" s="60">
        <v>0</v>
      </c>
      <c r="DY78" s="60">
        <v>1</v>
      </c>
      <c r="DZ78" s="60">
        <v>0</v>
      </c>
      <c r="EA78" s="60">
        <v>0</v>
      </c>
      <c r="EB78" s="60">
        <v>0</v>
      </c>
      <c r="EC78" s="60">
        <v>0</v>
      </c>
      <c r="ED78" s="60">
        <v>1483</v>
      </c>
      <c r="EE78" s="60">
        <v>1186</v>
      </c>
      <c r="EF78" s="60">
        <v>0</v>
      </c>
      <c r="EG78" s="60">
        <v>16</v>
      </c>
      <c r="EH78" s="60">
        <v>1707</v>
      </c>
      <c r="EI78" s="60">
        <v>1327</v>
      </c>
      <c r="EJ78" s="60">
        <v>0</v>
      </c>
      <c r="EK78" s="60">
        <v>5</v>
      </c>
      <c r="EL78" s="60">
        <v>666</v>
      </c>
      <c r="EM78" s="60">
        <v>426</v>
      </c>
      <c r="EN78" s="60">
        <v>0</v>
      </c>
      <c r="EO78" s="60">
        <v>0</v>
      </c>
      <c r="EP78" s="60">
        <v>1138</v>
      </c>
      <c r="EQ78" s="60">
        <v>863</v>
      </c>
      <c r="ER78" s="60">
        <v>0</v>
      </c>
      <c r="ES78" s="60">
        <v>0</v>
      </c>
      <c r="ET78" s="60">
        <v>1175</v>
      </c>
      <c r="EU78" s="60">
        <v>802</v>
      </c>
      <c r="EV78" s="60">
        <v>0</v>
      </c>
      <c r="EW78" s="60">
        <v>0</v>
      </c>
      <c r="EX78" s="60">
        <v>0</v>
      </c>
      <c r="EY78" s="60">
        <v>0</v>
      </c>
      <c r="EZ78" s="60">
        <v>0</v>
      </c>
      <c r="FA78" s="60">
        <v>0</v>
      </c>
      <c r="FB78" s="60">
        <v>0</v>
      </c>
      <c r="FC78" s="60">
        <v>0</v>
      </c>
      <c r="FD78" s="60">
        <v>0</v>
      </c>
      <c r="FE78" s="60">
        <v>0</v>
      </c>
      <c r="FF78" s="23">
        <f t="shared" si="18"/>
        <v>0.71906066536203528</v>
      </c>
      <c r="FG78" s="24">
        <f t="shared" si="19"/>
        <v>0.616399217221135</v>
      </c>
      <c r="FH78" s="41">
        <f t="shared" si="26"/>
        <v>6.0313111545988257E-2</v>
      </c>
      <c r="FI78" s="21">
        <f t="shared" si="20"/>
        <v>0.93253458116933208</v>
      </c>
      <c r="FJ78" s="22">
        <f t="shared" si="21"/>
        <v>0.87485195420450057</v>
      </c>
      <c r="FK78" s="21">
        <f t="shared" si="27"/>
        <v>0.98750000000000004</v>
      </c>
      <c r="FL78" s="21">
        <f t="shared" si="22"/>
        <v>0.80051948051948052</v>
      </c>
      <c r="FM78" s="5"/>
      <c r="FN78" s="5"/>
      <c r="FO78" s="5"/>
      <c r="FP78" s="5"/>
      <c r="FQ78" s="5"/>
      <c r="FR78" s="5"/>
      <c r="FS78" s="5"/>
      <c r="FT78" s="5"/>
    </row>
    <row r="79" spans="1:176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1819907.239330905</v>
      </c>
      <c r="G79" s="52">
        <f>SUM(G4:G78)</f>
        <v>1692849.2244505533</v>
      </c>
      <c r="H79" s="53">
        <f t="shared" ref="H79:K79" si="28">SUM(H4:H78)</f>
        <v>39750</v>
      </c>
      <c r="I79" s="53">
        <f>SUM(I4:I78)</f>
        <v>345611</v>
      </c>
      <c r="J79" s="54">
        <f>SUM(J4:J78)</f>
        <v>1753467</v>
      </c>
      <c r="K79" s="55">
        <f t="shared" si="28"/>
        <v>1538849</v>
      </c>
      <c r="L79" s="56">
        <f>SUM(L4:L78)</f>
        <v>40125</v>
      </c>
      <c r="M79" s="55">
        <f>SUM(M4:M78)</f>
        <v>259669</v>
      </c>
      <c r="N79" s="37">
        <f>SUM(N4:N78)</f>
        <v>79007</v>
      </c>
      <c r="O79" s="37">
        <f t="shared" ref="O79:CQ79" si="29">SUM(O4:O78)</f>
        <v>85619</v>
      </c>
      <c r="P79" s="37">
        <f t="shared" si="29"/>
        <v>1528</v>
      </c>
      <c r="Q79" s="37">
        <f t="shared" si="29"/>
        <v>37837</v>
      </c>
      <c r="R79" s="37">
        <f t="shared" si="29"/>
        <v>41324</v>
      </c>
      <c r="S79" s="37">
        <f t="shared" si="29"/>
        <v>39682</v>
      </c>
      <c r="T79" s="37">
        <f t="shared" si="29"/>
        <v>82</v>
      </c>
      <c r="U79" s="37">
        <f t="shared" si="29"/>
        <v>30762</v>
      </c>
      <c r="V79" s="37">
        <f t="shared" si="29"/>
        <v>83228</v>
      </c>
      <c r="W79" s="37">
        <f t="shared" si="29"/>
        <v>90006</v>
      </c>
      <c r="X79" s="37">
        <f t="shared" si="29"/>
        <v>443</v>
      </c>
      <c r="Y79" s="37">
        <f t="shared" si="29"/>
        <v>62789</v>
      </c>
      <c r="Z79" s="37">
        <f t="shared" si="29"/>
        <v>148789</v>
      </c>
      <c r="AA79" s="37">
        <f t="shared" si="29"/>
        <v>146721</v>
      </c>
      <c r="AB79" s="37">
        <f t="shared" si="29"/>
        <v>301</v>
      </c>
      <c r="AC79" s="37">
        <f t="shared" si="29"/>
        <v>85684</v>
      </c>
      <c r="AD79" s="37">
        <f t="shared" si="29"/>
        <v>67927</v>
      </c>
      <c r="AE79" s="37">
        <f t="shared" si="29"/>
        <v>73266</v>
      </c>
      <c r="AF79" s="37">
        <f t="shared" si="29"/>
        <v>1091</v>
      </c>
      <c r="AG79" s="37">
        <f>SUM(AG4:AG78)</f>
        <v>24044</v>
      </c>
      <c r="AH79" s="37">
        <f t="shared" si="29"/>
        <v>84851</v>
      </c>
      <c r="AI79" s="37">
        <f t="shared" si="29"/>
        <v>86864</v>
      </c>
      <c r="AJ79" s="37">
        <f t="shared" si="29"/>
        <v>2477</v>
      </c>
      <c r="AK79" s="37">
        <f>SUM(AK4:AK78)</f>
        <v>20334</v>
      </c>
      <c r="AL79" s="37">
        <f t="shared" si="29"/>
        <v>96393</v>
      </c>
      <c r="AM79" s="37">
        <f t="shared" si="29"/>
        <v>96079</v>
      </c>
      <c r="AN79" s="37">
        <f t="shared" si="29"/>
        <v>5979</v>
      </c>
      <c r="AO79" s="37">
        <f>SUM(AO4:AO78)</f>
        <v>15905</v>
      </c>
      <c r="AP79" s="37">
        <f t="shared" si="29"/>
        <v>107674</v>
      </c>
      <c r="AQ79" s="37">
        <f t="shared" si="29"/>
        <v>106854</v>
      </c>
      <c r="AR79" s="37">
        <f t="shared" si="29"/>
        <v>13918</v>
      </c>
      <c r="AS79" s="37">
        <f>SUM(AS4:AS78)</f>
        <v>17026</v>
      </c>
      <c r="AT79" s="37">
        <f t="shared" si="29"/>
        <v>117214</v>
      </c>
      <c r="AU79" s="37">
        <f t="shared" si="29"/>
        <v>108965</v>
      </c>
      <c r="AV79" s="37">
        <f t="shared" si="29"/>
        <v>7175</v>
      </c>
      <c r="AW79" s="37">
        <f>SUM(AW4:AW78)</f>
        <v>12983</v>
      </c>
      <c r="AX79" s="37">
        <f t="shared" si="29"/>
        <v>128347</v>
      </c>
      <c r="AY79" s="37">
        <f t="shared" si="29"/>
        <v>115504</v>
      </c>
      <c r="AZ79" s="37">
        <f t="shared" si="29"/>
        <v>2216</v>
      </c>
      <c r="BA79" s="37">
        <f>SUM(BA4:BA78)</f>
        <v>7959</v>
      </c>
      <c r="BB79" s="37">
        <f t="shared" si="29"/>
        <v>37134</v>
      </c>
      <c r="BC79" s="37">
        <f t="shared" si="29"/>
        <v>27861</v>
      </c>
      <c r="BD79" s="37">
        <f t="shared" si="29"/>
        <v>794</v>
      </c>
      <c r="BE79" s="37">
        <f>SUM(BE4:BE78)</f>
        <v>4377</v>
      </c>
      <c r="BF79" s="37">
        <f t="shared" si="29"/>
        <v>4088</v>
      </c>
      <c r="BG79" s="37">
        <f t="shared" si="29"/>
        <v>3527</v>
      </c>
      <c r="BH79" s="37">
        <f t="shared" si="29"/>
        <v>14</v>
      </c>
      <c r="BI79" s="37">
        <f>SUM(BI4:BI78)</f>
        <v>286</v>
      </c>
      <c r="BJ79" s="37">
        <f t="shared" si="29"/>
        <v>346</v>
      </c>
      <c r="BK79" s="37">
        <f t="shared" si="29"/>
        <v>248</v>
      </c>
      <c r="BL79" s="37">
        <f t="shared" si="29"/>
        <v>271</v>
      </c>
      <c r="BM79" s="37">
        <f>SUM(BM4:BM78)</f>
        <v>0</v>
      </c>
      <c r="BN79" s="37">
        <f t="shared" si="29"/>
        <v>5721</v>
      </c>
      <c r="BO79" s="37">
        <f t="shared" si="29"/>
        <v>5303</v>
      </c>
      <c r="BP79" s="37">
        <f t="shared" si="29"/>
        <v>0</v>
      </c>
      <c r="BQ79" s="37">
        <f>SUM(BQ4:BQ78)</f>
        <v>168</v>
      </c>
      <c r="BR79" s="37">
        <f t="shared" si="29"/>
        <v>314</v>
      </c>
      <c r="BS79" s="37">
        <f t="shared" si="29"/>
        <v>277</v>
      </c>
      <c r="BT79" s="37">
        <f t="shared" si="29"/>
        <v>0</v>
      </c>
      <c r="BU79" s="37">
        <f>SUM(BU4:BU78)</f>
        <v>153</v>
      </c>
      <c r="BV79" s="37">
        <f t="shared" si="29"/>
        <v>11636</v>
      </c>
      <c r="BW79" s="37">
        <f t="shared" si="29"/>
        <v>10740</v>
      </c>
      <c r="BX79" s="37">
        <f t="shared" si="29"/>
        <v>179</v>
      </c>
      <c r="BY79" s="37">
        <f>SUM(BY4:BY78)</f>
        <v>3635</v>
      </c>
      <c r="BZ79" s="37">
        <f t="shared" si="29"/>
        <v>10091</v>
      </c>
      <c r="CA79" s="37">
        <f t="shared" si="29"/>
        <v>5877</v>
      </c>
      <c r="CB79" s="37">
        <f t="shared" si="29"/>
        <v>98</v>
      </c>
      <c r="CC79" s="37">
        <f>SUM(CC4:CC78)</f>
        <v>659</v>
      </c>
      <c r="CD79" s="37">
        <f t="shared" si="29"/>
        <v>1906</v>
      </c>
      <c r="CE79" s="37">
        <f t="shared" si="29"/>
        <v>761</v>
      </c>
      <c r="CF79" s="37">
        <f t="shared" si="29"/>
        <v>0</v>
      </c>
      <c r="CG79" s="37">
        <f>SUM(CG4:CG78)</f>
        <v>15</v>
      </c>
      <c r="CH79" s="37">
        <f t="shared" si="29"/>
        <v>12871</v>
      </c>
      <c r="CI79" s="37">
        <f t="shared" si="29"/>
        <v>7989</v>
      </c>
      <c r="CJ79" s="37">
        <f t="shared" si="29"/>
        <v>0</v>
      </c>
      <c r="CK79" s="37">
        <f>SUM(CK4:CK78)</f>
        <v>202</v>
      </c>
      <c r="CL79" s="37">
        <f t="shared" si="29"/>
        <v>2690</v>
      </c>
      <c r="CM79" s="37">
        <f t="shared" si="29"/>
        <v>1955</v>
      </c>
      <c r="CN79" s="37">
        <f t="shared" si="29"/>
        <v>2</v>
      </c>
      <c r="CO79" s="37">
        <f>SUM(CO4:CO78)</f>
        <v>52</v>
      </c>
      <c r="CP79" s="37">
        <f t="shared" si="29"/>
        <v>453</v>
      </c>
      <c r="CQ79" s="37">
        <f t="shared" si="29"/>
        <v>152</v>
      </c>
      <c r="CR79" s="37">
        <f t="shared" ref="CR79:EV79" si="30">SUM(CR4:CR78)</f>
        <v>1</v>
      </c>
      <c r="CS79" s="37">
        <f>SUM(CS4:CS78)</f>
        <v>0</v>
      </c>
      <c r="CT79" s="37">
        <f t="shared" si="30"/>
        <v>519</v>
      </c>
      <c r="CU79" s="37">
        <f t="shared" si="30"/>
        <v>403</v>
      </c>
      <c r="CV79" s="37">
        <f t="shared" si="30"/>
        <v>1</v>
      </c>
      <c r="CW79" s="37">
        <f>SUM(CW4:CW78)</f>
        <v>32</v>
      </c>
      <c r="CX79" s="37">
        <f t="shared" si="30"/>
        <v>123630</v>
      </c>
      <c r="CY79" s="37">
        <f t="shared" si="30"/>
        <v>72357</v>
      </c>
      <c r="CZ79" s="37">
        <f t="shared" si="30"/>
        <v>715</v>
      </c>
      <c r="DA79" s="37">
        <f t="shared" si="30"/>
        <v>15214</v>
      </c>
      <c r="DB79" s="37">
        <f t="shared" si="30"/>
        <v>7138</v>
      </c>
      <c r="DC79" s="37">
        <f t="shared" si="30"/>
        <v>4613</v>
      </c>
      <c r="DD79" s="37">
        <f t="shared" si="30"/>
        <v>89</v>
      </c>
      <c r="DE79" s="37">
        <f>SUM(DE4:DE78)</f>
        <v>468</v>
      </c>
      <c r="DF79" s="37">
        <f t="shared" si="30"/>
        <v>8852</v>
      </c>
      <c r="DG79" s="37">
        <f t="shared" si="30"/>
        <v>7332</v>
      </c>
      <c r="DH79" s="37">
        <f t="shared" si="30"/>
        <v>75</v>
      </c>
      <c r="DI79" s="37">
        <f>SUM(DI4:DI78)</f>
        <v>818</v>
      </c>
      <c r="DJ79" s="37">
        <f t="shared" si="30"/>
        <v>4038</v>
      </c>
      <c r="DK79" s="37">
        <f t="shared" si="30"/>
        <v>2772</v>
      </c>
      <c r="DL79" s="37">
        <f t="shared" si="30"/>
        <v>56</v>
      </c>
      <c r="DM79" s="37">
        <f>SUM(DM4:DM78)</f>
        <v>130</v>
      </c>
      <c r="DN79" s="37">
        <f t="shared" si="30"/>
        <v>846</v>
      </c>
      <c r="DO79" s="37">
        <f t="shared" si="30"/>
        <v>505</v>
      </c>
      <c r="DP79" s="37">
        <f t="shared" si="30"/>
        <v>1</v>
      </c>
      <c r="DQ79" s="37">
        <f>SUM(DQ4:DQ78)</f>
        <v>20</v>
      </c>
      <c r="DR79" s="37">
        <f t="shared" si="30"/>
        <v>18501</v>
      </c>
      <c r="DS79" s="37">
        <f t="shared" si="30"/>
        <v>13696</v>
      </c>
      <c r="DT79" s="37">
        <f t="shared" si="30"/>
        <v>489</v>
      </c>
      <c r="DU79" s="37">
        <f>SUM(DU4:DU78)</f>
        <v>691</v>
      </c>
      <c r="DV79" s="37">
        <f t="shared" si="30"/>
        <v>4429</v>
      </c>
      <c r="DW79" s="37">
        <f t="shared" si="30"/>
        <v>3010</v>
      </c>
      <c r="DX79" s="37">
        <f t="shared" si="30"/>
        <v>70</v>
      </c>
      <c r="DY79" s="37">
        <f>SUM(DY4:DY78)</f>
        <v>590</v>
      </c>
      <c r="DZ79" s="37">
        <f t="shared" ref="DZ79:EB79" si="31">SUM(DZ4:DZ78)</f>
        <v>1567</v>
      </c>
      <c r="EA79" s="37">
        <f t="shared" si="31"/>
        <v>1927</v>
      </c>
      <c r="EB79" s="37">
        <f t="shared" si="31"/>
        <v>168</v>
      </c>
      <c r="EC79" s="37">
        <f>SUM(EC4:EC78)</f>
        <v>8068</v>
      </c>
      <c r="ED79" s="37">
        <f t="shared" si="30"/>
        <v>135142</v>
      </c>
      <c r="EE79" s="37">
        <f t="shared" si="30"/>
        <v>113127</v>
      </c>
      <c r="EF79" s="37">
        <f t="shared" si="30"/>
        <v>766</v>
      </c>
      <c r="EG79" s="37">
        <f>SUM(EG4:EG78)</f>
        <v>5172</v>
      </c>
      <c r="EH79" s="37">
        <f t="shared" si="30"/>
        <v>144735</v>
      </c>
      <c r="EI79" s="37">
        <f t="shared" si="30"/>
        <v>124624</v>
      </c>
      <c r="EJ79" s="37">
        <f t="shared" si="30"/>
        <v>1437</v>
      </c>
      <c r="EK79" s="37">
        <f>SUM(EK4:EK78)</f>
        <v>3807</v>
      </c>
      <c r="EL79" s="37">
        <f t="shared" si="30"/>
        <v>62507</v>
      </c>
      <c r="EM79" s="37">
        <f t="shared" si="30"/>
        <v>50885</v>
      </c>
      <c r="EN79" s="37">
        <f t="shared" si="30"/>
        <v>189</v>
      </c>
      <c r="EO79" s="37">
        <f>SUM(EO4:EO78)</f>
        <v>458</v>
      </c>
      <c r="EP79" s="37">
        <f t="shared" si="30"/>
        <v>96698</v>
      </c>
      <c r="EQ79" s="37">
        <f t="shared" si="30"/>
        <v>69421</v>
      </c>
      <c r="ER79" s="37">
        <f t="shared" si="30"/>
        <v>10</v>
      </c>
      <c r="ES79" s="37">
        <f>SUM(ES4:ES78)</f>
        <v>81</v>
      </c>
      <c r="ET79" s="37">
        <f t="shared" si="30"/>
        <v>95600</v>
      </c>
      <c r="EU79" s="37">
        <f t="shared" si="30"/>
        <v>59927</v>
      </c>
      <c r="EV79" s="37">
        <f t="shared" si="30"/>
        <v>0</v>
      </c>
      <c r="EW79" s="37">
        <f>SUM(EW4:EW78)</f>
        <v>72</v>
      </c>
      <c r="EX79" s="37">
        <f t="shared" ref="EX79:FE79" si="32">SUM(EX4:EX78)</f>
        <v>89</v>
      </c>
      <c r="EY79" s="37">
        <f t="shared" si="32"/>
        <v>0</v>
      </c>
      <c r="EZ79" s="37">
        <f t="shared" si="32"/>
        <v>0</v>
      </c>
      <c r="FA79" s="37">
        <f t="shared" si="32"/>
        <v>0</v>
      </c>
      <c r="FB79" s="37">
        <f t="shared" si="32"/>
        <v>34</v>
      </c>
      <c r="FC79" s="37">
        <f t="shared" si="32"/>
        <v>0</v>
      </c>
      <c r="FD79" s="37">
        <f t="shared" si="32"/>
        <v>0</v>
      </c>
      <c r="FE79" s="37">
        <f t="shared" si="32"/>
        <v>0</v>
      </c>
      <c r="FF79" s="23">
        <f t="shared" si="18"/>
        <v>0.77349274761064024</v>
      </c>
      <c r="FG79" s="24">
        <f t="shared" si="19"/>
        <v>0.68093799351567308</v>
      </c>
      <c r="FH79" s="41">
        <f t="shared" si="26"/>
        <v>0.11198315351501754</v>
      </c>
      <c r="FI79" s="21">
        <f t="shared" si="20"/>
        <v>0.96349251330230878</v>
      </c>
      <c r="FJ79" s="22">
        <f t="shared" si="21"/>
        <v>0.90902897775758085</v>
      </c>
      <c r="FK79" s="21">
        <f t="shared" si="27"/>
        <v>1.0094339622641511</v>
      </c>
      <c r="FL79" s="21">
        <f t="shared" si="22"/>
        <v>0.75133314622509118</v>
      </c>
      <c r="FM79" s="6"/>
      <c r="FN79" s="6"/>
      <c r="FO79" s="6"/>
      <c r="FP79" s="6"/>
      <c r="FQ79" s="6"/>
      <c r="FR79" s="6"/>
      <c r="FS79" s="6"/>
      <c r="FT79" s="6"/>
    </row>
    <row r="80" spans="1:176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</row>
    <row r="81" spans="1:162" x14ac:dyDescent="0.25">
      <c r="A81" s="71" t="s">
        <v>149</v>
      </c>
      <c r="B81" s="71"/>
      <c r="C81" s="71"/>
      <c r="D81" s="71"/>
      <c r="E81" s="71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</row>
    <row r="82" spans="1:162" x14ac:dyDescent="0.25">
      <c r="A82" t="s">
        <v>95</v>
      </c>
    </row>
    <row r="83" spans="1:162" x14ac:dyDescent="0.25">
      <c r="A83" s="72" t="s">
        <v>78</v>
      </c>
      <c r="B83" s="72"/>
      <c r="C83" s="72"/>
      <c r="D83" s="72"/>
      <c r="E83" s="72"/>
      <c r="F83" s="72"/>
      <c r="G83" s="72"/>
      <c r="H83" s="72"/>
      <c r="I83" s="33"/>
      <c r="J83" s="9"/>
      <c r="K83" s="19"/>
    </row>
    <row r="84" spans="1:162" x14ac:dyDescent="0.25">
      <c r="A84" s="70" t="s">
        <v>89</v>
      </c>
      <c r="B84" s="70"/>
      <c r="C84" s="70"/>
      <c r="D84" s="70"/>
      <c r="E84" s="70"/>
      <c r="F84" s="70"/>
      <c r="G84" s="70"/>
      <c r="H84" s="70"/>
      <c r="I84" s="32"/>
      <c r="J84" s="9"/>
      <c r="K84" s="19"/>
    </row>
    <row r="85" spans="1:162" x14ac:dyDescent="0.25">
      <c r="A85" s="70" t="s">
        <v>93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70"/>
      <c r="CT85" s="70"/>
      <c r="CU85" s="70"/>
      <c r="CV85" s="70"/>
      <c r="CW85" s="70"/>
      <c r="CX85" s="70"/>
      <c r="CY85" s="70"/>
      <c r="CZ85" s="70"/>
      <c r="DA85" s="70"/>
      <c r="DB85" s="70"/>
      <c r="DC85" s="70"/>
      <c r="DD85" s="70"/>
      <c r="DE85" s="70"/>
      <c r="DF85" s="70"/>
      <c r="DG85" s="70"/>
      <c r="DH85" s="70"/>
      <c r="DI85" s="70"/>
      <c r="DJ85" s="70"/>
      <c r="DK85" s="70"/>
      <c r="DL85" s="70"/>
      <c r="DM85" s="70"/>
      <c r="DN85" s="70"/>
      <c r="DO85" s="70"/>
      <c r="DP85" s="70"/>
      <c r="DQ85" s="70"/>
      <c r="DR85" s="70"/>
      <c r="DS85" s="70"/>
      <c r="DT85" s="70"/>
      <c r="DU85" s="70"/>
      <c r="DV85" s="70"/>
      <c r="DW85" s="70"/>
      <c r="DX85" s="70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</row>
    <row r="86" spans="1:162" x14ac:dyDescent="0.25">
      <c r="A86" s="9" t="s">
        <v>90</v>
      </c>
      <c r="B86" s="9"/>
      <c r="C86" s="9"/>
      <c r="D86" s="9"/>
    </row>
    <row r="87" spans="1:162" x14ac:dyDescent="0.25">
      <c r="A87" s="70" t="s">
        <v>92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70"/>
      <c r="CT87" s="70"/>
      <c r="CU87" s="70"/>
      <c r="CV87" s="70"/>
      <c r="CW87" s="70"/>
      <c r="CX87" s="70"/>
      <c r="CY87" s="70"/>
      <c r="CZ87" s="70"/>
      <c r="DA87" s="70"/>
      <c r="DB87" s="70"/>
      <c r="DC87" s="70"/>
      <c r="DD87" s="70"/>
      <c r="DE87" s="70"/>
      <c r="DF87" s="70"/>
      <c r="DG87" s="70"/>
      <c r="DH87" s="70"/>
      <c r="DI87" s="70"/>
      <c r="DJ87" s="70"/>
      <c r="DK87" s="70"/>
      <c r="DL87" s="70"/>
      <c r="DM87" s="70"/>
      <c r="DN87" s="70"/>
      <c r="DO87" s="70"/>
      <c r="DP87" s="70"/>
      <c r="DQ87" s="70"/>
      <c r="DR87" s="70"/>
      <c r="DS87" s="70"/>
      <c r="DT87" s="70"/>
      <c r="DU87" s="70"/>
      <c r="DV87" s="70"/>
      <c r="DW87" s="70"/>
      <c r="DX87" s="70"/>
      <c r="DY87" s="70"/>
      <c r="DZ87" s="70"/>
      <c r="EA87" s="70"/>
      <c r="EB87" s="70"/>
      <c r="EC87" s="70"/>
      <c r="ED87" s="70"/>
      <c r="EE87" s="70"/>
      <c r="EF87" s="70"/>
      <c r="EG87" s="70"/>
      <c r="EH87" s="70"/>
      <c r="EI87" s="70"/>
      <c r="EJ87" s="70"/>
      <c r="EK87" s="70"/>
      <c r="EL87" s="70"/>
      <c r="EM87" s="70"/>
      <c r="EN87" s="70"/>
      <c r="EO87" s="70"/>
      <c r="EP87" s="70"/>
      <c r="EQ87" s="70"/>
      <c r="ER87" s="70"/>
      <c r="ES87" s="70"/>
      <c r="ET87" s="70"/>
      <c r="EU87" s="70"/>
      <c r="EV87" s="70"/>
      <c r="EW87" s="70"/>
      <c r="EX87" s="70"/>
      <c r="EY87" s="70"/>
      <c r="EZ87" s="70"/>
      <c r="FA87" s="70"/>
      <c r="FB87" s="70"/>
      <c r="FC87" s="70"/>
      <c r="FD87" s="70"/>
      <c r="FE87" s="70"/>
      <c r="FF87" s="70"/>
    </row>
    <row r="88" spans="1:162" x14ac:dyDescent="0.25">
      <c r="A88" t="s">
        <v>99</v>
      </c>
    </row>
    <row r="90" spans="1:162" x14ac:dyDescent="0.25">
      <c r="F90" s="7"/>
      <c r="G90" s="7"/>
    </row>
  </sheetData>
  <dataConsolidate/>
  <mergeCells count="50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F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I2:FL2"/>
    <mergeCell ref="FI1:FL1"/>
    <mergeCell ref="EL2:EO2"/>
    <mergeCell ref="EP2:ES2"/>
    <mergeCell ref="ET2:EW2"/>
    <mergeCell ref="FF1:FH1"/>
    <mergeCell ref="EX2:FA2"/>
    <mergeCell ref="FB2:F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2022-01-16T17:10:01Z</dcterms:modified>
</cp:coreProperties>
</file>