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E9D14073-9E2D-EB41-8F67-52EA884248D9}" xr6:coauthVersionLast="47" xr6:coauthVersionMax="47" xr10:uidLastSave="{00000000-0000-0000-0000-000000000000}"/>
  <bookViews>
    <workbookView xWindow="0" yWindow="500" windowWidth="27320" windowHeight="14860" tabRatio="500"/>
  </bookViews>
  <sheets>
    <sheet name="Plan 1" sheetId="1" r:id="rId1"/>
    <sheet name="Planilha1" sheetId="2" r:id="rId2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H26" i="1" l="1"/>
  <c r="GG26" i="1"/>
  <c r="GF26" i="1"/>
  <c r="GE26" i="1"/>
  <c r="GD26" i="1"/>
  <c r="GC26" i="1"/>
  <c r="GB26" i="1"/>
  <c r="GA26" i="1"/>
  <c r="FZ26" i="1"/>
  <c r="FY26" i="1"/>
  <c r="FW26" i="1"/>
  <c r="FV26" i="1"/>
  <c r="FS26" i="1"/>
  <c r="FX26" i="1"/>
  <c r="FR26" i="1"/>
  <c r="K4" i="2"/>
  <c r="FR4" i="2"/>
  <c r="L4" i="2"/>
  <c r="FV4" i="2" s="1"/>
  <c r="N4" i="2"/>
  <c r="FX4" i="2"/>
  <c r="O4" i="2"/>
  <c r="GH4" i="2"/>
  <c r="GG4" i="2"/>
  <c r="GF4" i="2"/>
  <c r="GE4" i="2"/>
  <c r="GD4" i="2"/>
  <c r="GC4" i="2"/>
  <c r="GB4" i="2"/>
  <c r="GA4" i="2"/>
  <c r="FZ4" i="2"/>
  <c r="FY4" i="2"/>
  <c r="FW4" i="2"/>
  <c r="FU4" i="2"/>
  <c r="K4" i="1"/>
  <c r="FU4" i="1" s="1"/>
  <c r="L4" i="1"/>
  <c r="FV4" i="1" s="1"/>
  <c r="M4" i="1"/>
  <c r="N4" i="1"/>
  <c r="FX4" i="1" s="1"/>
  <c r="O4" i="1"/>
  <c r="FY4" i="1"/>
  <c r="FZ4" i="1"/>
  <c r="GA4" i="1"/>
  <c r="GB4" i="1"/>
  <c r="GC4" i="1"/>
  <c r="GD4" i="1"/>
  <c r="GE4" i="1"/>
  <c r="GF4" i="1"/>
  <c r="GG4" i="1"/>
  <c r="GH4" i="1"/>
  <c r="K5" i="1"/>
  <c r="FR5" i="1" s="1"/>
  <c r="L5" i="1"/>
  <c r="FS5" i="1" s="1"/>
  <c r="N5" i="1"/>
  <c r="FT5" i="1" s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FU6" i="1" s="1"/>
  <c r="L6" i="1"/>
  <c r="FV6" i="1" s="1"/>
  <c r="M6" i="1"/>
  <c r="FW6" i="1" s="1"/>
  <c r="N6" i="1"/>
  <c r="FX6" i="1" s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S7" i="1"/>
  <c r="N7" i="1"/>
  <c r="FX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/>
  <c r="N8" i="1"/>
  <c r="FT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S9" i="1"/>
  <c r="N9" i="1"/>
  <c r="FT9" i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/>
  <c r="L10" i="1"/>
  <c r="FV10" i="1"/>
  <c r="N10" i="1"/>
  <c r="FX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U11" i="1"/>
  <c r="L11" i="1"/>
  <c r="FV11" i="1"/>
  <c r="N11" i="1"/>
  <c r="FX11" i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/>
  <c r="L12" i="1"/>
  <c r="FS12" i="1"/>
  <c r="N12" i="1"/>
  <c r="FX12" i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/>
  <c r="L13" i="1"/>
  <c r="FV13" i="1" s="1"/>
  <c r="N13" i="1"/>
  <c r="FX13" i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U14" i="1" s="1"/>
  <c r="L14" i="1"/>
  <c r="FS14" i="1"/>
  <c r="N14" i="1"/>
  <c r="FT14" i="1" s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U15" i="1"/>
  <c r="L15" i="1"/>
  <c r="FS15" i="1" s="1"/>
  <c r="N15" i="1"/>
  <c r="FT15" i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/>
  <c r="L16" i="1"/>
  <c r="FS16" i="1" s="1"/>
  <c r="N16" i="1"/>
  <c r="FT16" i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 s="1"/>
  <c r="L17" i="1"/>
  <c r="FV17" i="1" s="1"/>
  <c r="N17" i="1"/>
  <c r="FT17" i="1" s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 s="1"/>
  <c r="L18" i="1"/>
  <c r="FS18" i="1" s="1"/>
  <c r="N18" i="1"/>
  <c r="FT18" i="1" s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U19" i="1" s="1"/>
  <c r="L19" i="1"/>
  <c r="FV19" i="1" s="1"/>
  <c r="N19" i="1"/>
  <c r="FT19" i="1" s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 s="1"/>
  <c r="L20" i="1"/>
  <c r="FS20" i="1" s="1"/>
  <c r="N20" i="1"/>
  <c r="FT20" i="1" s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 s="1"/>
  <c r="L21" i="1"/>
  <c r="FS21" i="1" s="1"/>
  <c r="N21" i="1"/>
  <c r="FX21" i="1" s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 s="1"/>
  <c r="L22" i="1"/>
  <c r="FV22" i="1" s="1"/>
  <c r="N22" i="1"/>
  <c r="FX22" i="1" s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U23" i="1" s="1"/>
  <c r="L23" i="1"/>
  <c r="FV23" i="1" s="1"/>
  <c r="N23" i="1"/>
  <c r="FT23" i="1" s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U24" i="1" s="1"/>
  <c r="L24" i="1"/>
  <c r="FS24" i="1" s="1"/>
  <c r="N24" i="1"/>
  <c r="FX24" i="1" s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 s="1"/>
  <c r="L25" i="1"/>
  <c r="FS25" i="1" s="1"/>
  <c r="N25" i="1"/>
  <c r="FT25" i="1" s="1"/>
  <c r="O25" i="1"/>
  <c r="FW25" i="1"/>
  <c r="FY25" i="1"/>
  <c r="FZ25" i="1"/>
  <c r="GA25" i="1"/>
  <c r="GB25" i="1"/>
  <c r="GC25" i="1"/>
  <c r="GD25" i="1"/>
  <c r="GE25" i="1"/>
  <c r="GF25" i="1"/>
  <c r="GG25" i="1"/>
  <c r="GH25" i="1"/>
  <c r="K27" i="1"/>
  <c r="FR27" i="1" s="1"/>
  <c r="L27" i="1"/>
  <c r="FS27" i="1" s="1"/>
  <c r="N27" i="1"/>
  <c r="FX27" i="1" s="1"/>
  <c r="K28" i="1"/>
  <c r="FR28" i="1" s="1"/>
  <c r="L28" i="1"/>
  <c r="FS28" i="1" s="1"/>
  <c r="N28" i="1"/>
  <c r="FT28" i="1" s="1"/>
  <c r="K29" i="1"/>
  <c r="FU29" i="1" s="1"/>
  <c r="L29" i="1"/>
  <c r="FS29" i="1" s="1"/>
  <c r="N29" i="1"/>
  <c r="FX29" i="1" s="1"/>
  <c r="K30" i="1"/>
  <c r="FU30" i="1" s="1"/>
  <c r="L30" i="1"/>
  <c r="FV30" i="1" s="1"/>
  <c r="N30" i="1"/>
  <c r="FX30" i="1" s="1"/>
  <c r="K31" i="1"/>
  <c r="FR31" i="1" s="1"/>
  <c r="L31" i="1"/>
  <c r="FS31" i="1" s="1"/>
  <c r="N31" i="1"/>
  <c r="FX31" i="1" s="1"/>
  <c r="K32" i="1"/>
  <c r="FU32" i="1" s="1"/>
  <c r="L32" i="1"/>
  <c r="FV32" i="1" s="1"/>
  <c r="N32" i="1"/>
  <c r="FX32" i="1" s="1"/>
  <c r="K33" i="1"/>
  <c r="FR33" i="1" s="1"/>
  <c r="L33" i="1"/>
  <c r="FS33" i="1" s="1"/>
  <c r="N33" i="1"/>
  <c r="FT33" i="1" s="1"/>
  <c r="K34" i="1"/>
  <c r="FR34" i="1" s="1"/>
  <c r="L34" i="1"/>
  <c r="FS34" i="1" s="1"/>
  <c r="N34" i="1"/>
  <c r="FT34" i="1" s="1"/>
  <c r="K35" i="1"/>
  <c r="FR35" i="1" s="1"/>
  <c r="L35" i="1"/>
  <c r="FS35" i="1" s="1"/>
  <c r="N35" i="1"/>
  <c r="FX35" i="1" s="1"/>
  <c r="K36" i="1"/>
  <c r="FU36" i="1" s="1"/>
  <c r="L36" i="1"/>
  <c r="FV36" i="1" s="1"/>
  <c r="N36" i="1"/>
  <c r="FT36" i="1" s="1"/>
  <c r="K37" i="1"/>
  <c r="FU37" i="1" s="1"/>
  <c r="L37" i="1"/>
  <c r="FS37" i="1" s="1"/>
  <c r="N37" i="1"/>
  <c r="FT37" i="1" s="1"/>
  <c r="K38" i="1"/>
  <c r="FR38" i="1" s="1"/>
  <c r="L38" i="1"/>
  <c r="FV38" i="1" s="1"/>
  <c r="N38" i="1"/>
  <c r="FT38" i="1" s="1"/>
  <c r="K39" i="1"/>
  <c r="FU39" i="1" s="1"/>
  <c r="L39" i="1"/>
  <c r="FV39" i="1" s="1"/>
  <c r="N39" i="1"/>
  <c r="FX39" i="1" s="1"/>
  <c r="K40" i="1"/>
  <c r="FU40" i="1" s="1"/>
  <c r="L40" i="1"/>
  <c r="FS40" i="1" s="1"/>
  <c r="N40" i="1"/>
  <c r="FT40" i="1" s="1"/>
  <c r="K41" i="1"/>
  <c r="FU41" i="1" s="1"/>
  <c r="L41" i="1"/>
  <c r="FV41" i="1" s="1"/>
  <c r="N41" i="1"/>
  <c r="FX41" i="1" s="1"/>
  <c r="K42" i="1"/>
  <c r="FR42" i="1" s="1"/>
  <c r="L42" i="1"/>
  <c r="FV42" i="1" s="1"/>
  <c r="N42" i="1"/>
  <c r="FT42" i="1" s="1"/>
  <c r="K43" i="1"/>
  <c r="FR43" i="1" s="1"/>
  <c r="L43" i="1"/>
  <c r="FV43" i="1" s="1"/>
  <c r="N43" i="1"/>
  <c r="FT43" i="1" s="1"/>
  <c r="K44" i="1"/>
  <c r="FR44" i="1" s="1"/>
  <c r="L44" i="1"/>
  <c r="FV44" i="1" s="1"/>
  <c r="N44" i="1"/>
  <c r="FT44" i="1" s="1"/>
  <c r="K45" i="1"/>
  <c r="FR45" i="1" s="1"/>
  <c r="L45" i="1"/>
  <c r="FV45" i="1" s="1"/>
  <c r="N45" i="1"/>
  <c r="FX45" i="1" s="1"/>
  <c r="K46" i="1"/>
  <c r="FU46" i="1" s="1"/>
  <c r="L46" i="1"/>
  <c r="FS46" i="1" s="1"/>
  <c r="N46" i="1"/>
  <c r="FT46" i="1" s="1"/>
  <c r="K47" i="1"/>
  <c r="FR47" i="1" s="1"/>
  <c r="L47" i="1"/>
  <c r="FS47" i="1" s="1"/>
  <c r="N47" i="1"/>
  <c r="FT47" i="1" s="1"/>
  <c r="K48" i="1"/>
  <c r="FR48" i="1" s="1"/>
  <c r="L48" i="1"/>
  <c r="FV48" i="1" s="1"/>
  <c r="N48" i="1"/>
  <c r="FX48" i="1" s="1"/>
  <c r="K49" i="1"/>
  <c r="FU49" i="1" s="1"/>
  <c r="L49" i="1"/>
  <c r="FS49" i="1" s="1"/>
  <c r="N49" i="1"/>
  <c r="FX49" i="1" s="1"/>
  <c r="K50" i="1"/>
  <c r="FU50" i="1" s="1"/>
  <c r="L50" i="1"/>
  <c r="FV50" i="1" s="1"/>
  <c r="N50" i="1"/>
  <c r="FT50" i="1" s="1"/>
  <c r="K51" i="1"/>
  <c r="FU51" i="1" s="1"/>
  <c r="L51" i="1"/>
  <c r="FV51" i="1" s="1"/>
  <c r="N51" i="1"/>
  <c r="FT51" i="1" s="1"/>
  <c r="K52" i="1"/>
  <c r="FR52" i="1" s="1"/>
  <c r="L52" i="1"/>
  <c r="FV52" i="1" s="1"/>
  <c r="N52" i="1"/>
  <c r="FT52" i="1" s="1"/>
  <c r="K53" i="1"/>
  <c r="FU53" i="1" s="1"/>
  <c r="L53" i="1"/>
  <c r="FS53" i="1" s="1"/>
  <c r="N53" i="1"/>
  <c r="FX53" i="1" s="1"/>
  <c r="K54" i="1"/>
  <c r="FR54" i="1" s="1"/>
  <c r="L54" i="1"/>
  <c r="FS54" i="1" s="1"/>
  <c r="N54" i="1"/>
  <c r="FT54" i="1" s="1"/>
  <c r="K55" i="1"/>
  <c r="FU55" i="1" s="1"/>
  <c r="L55" i="1"/>
  <c r="FV55" i="1" s="1"/>
  <c r="N55" i="1"/>
  <c r="FT55" i="1" s="1"/>
  <c r="K56" i="1"/>
  <c r="FR56" i="1" s="1"/>
  <c r="L56" i="1"/>
  <c r="FS56" i="1" s="1"/>
  <c r="N56" i="1"/>
  <c r="FT56" i="1" s="1"/>
  <c r="K57" i="1"/>
  <c r="FU57" i="1" s="1"/>
  <c r="L57" i="1"/>
  <c r="FS57" i="1" s="1"/>
  <c r="N57" i="1"/>
  <c r="FX57" i="1" s="1"/>
  <c r="K58" i="1"/>
  <c r="FU58" i="1" s="1"/>
  <c r="L58" i="1"/>
  <c r="FV58" i="1" s="1"/>
  <c r="N58" i="1"/>
  <c r="FX58" i="1" s="1"/>
  <c r="K59" i="1"/>
  <c r="FR59" i="1" s="1"/>
  <c r="L59" i="1"/>
  <c r="FV59" i="1" s="1"/>
  <c r="N59" i="1"/>
  <c r="FX59" i="1" s="1"/>
  <c r="K60" i="1"/>
  <c r="FU60" i="1" s="1"/>
  <c r="L60" i="1"/>
  <c r="FS60" i="1" s="1"/>
  <c r="N60" i="1"/>
  <c r="FT60" i="1" s="1"/>
  <c r="K61" i="1"/>
  <c r="FR61" i="1" s="1"/>
  <c r="L61" i="1"/>
  <c r="FS61" i="1" s="1"/>
  <c r="N61" i="1"/>
  <c r="FT61" i="1" s="1"/>
  <c r="K62" i="1"/>
  <c r="FU62" i="1" s="1"/>
  <c r="L62" i="1"/>
  <c r="FV62" i="1" s="1"/>
  <c r="N62" i="1"/>
  <c r="FT62" i="1" s="1"/>
  <c r="K63" i="1"/>
  <c r="FU63" i="1" s="1"/>
  <c r="L63" i="1"/>
  <c r="FS63" i="1" s="1"/>
  <c r="N63" i="1"/>
  <c r="FX63" i="1" s="1"/>
  <c r="K64" i="1"/>
  <c r="FU64" i="1" s="1"/>
  <c r="L64" i="1"/>
  <c r="FS64" i="1" s="1"/>
  <c r="N64" i="1"/>
  <c r="FT64" i="1" s="1"/>
  <c r="K65" i="1"/>
  <c r="FR65" i="1" s="1"/>
  <c r="L65" i="1"/>
  <c r="FV65" i="1" s="1"/>
  <c r="N65" i="1"/>
  <c r="FX65" i="1" s="1"/>
  <c r="K66" i="1"/>
  <c r="FR66" i="1" s="1"/>
  <c r="L66" i="1"/>
  <c r="FS66" i="1" s="1"/>
  <c r="N66" i="1"/>
  <c r="FT66" i="1" s="1"/>
  <c r="K67" i="1"/>
  <c r="FR67" i="1" s="1"/>
  <c r="L67" i="1"/>
  <c r="FV67" i="1" s="1"/>
  <c r="N67" i="1"/>
  <c r="FT67" i="1" s="1"/>
  <c r="K68" i="1"/>
  <c r="FU68" i="1" s="1"/>
  <c r="L68" i="1"/>
  <c r="FS68" i="1" s="1"/>
  <c r="N68" i="1"/>
  <c r="FX68" i="1" s="1"/>
  <c r="K69" i="1"/>
  <c r="FR69" i="1" s="1"/>
  <c r="L69" i="1"/>
  <c r="FV69" i="1" s="1"/>
  <c r="N69" i="1"/>
  <c r="FT69" i="1" s="1"/>
  <c r="K70" i="1"/>
  <c r="FU70" i="1" s="1"/>
  <c r="L70" i="1"/>
  <c r="FV70" i="1" s="1"/>
  <c r="N70" i="1"/>
  <c r="FX70" i="1" s="1"/>
  <c r="K71" i="1"/>
  <c r="FR71" i="1" s="1"/>
  <c r="L71" i="1"/>
  <c r="FS71" i="1" s="1"/>
  <c r="N71" i="1"/>
  <c r="FT71" i="1" s="1"/>
  <c r="K72" i="1"/>
  <c r="FU72" i="1"/>
  <c r="L72" i="1"/>
  <c r="FS72" i="1" s="1"/>
  <c r="N72" i="1"/>
  <c r="FT72" i="1"/>
  <c r="K73" i="1"/>
  <c r="FR73" i="1" s="1"/>
  <c r="L73" i="1"/>
  <c r="FS73" i="1"/>
  <c r="N73" i="1"/>
  <c r="FT73" i="1" s="1"/>
  <c r="K74" i="1"/>
  <c r="FR74" i="1"/>
  <c r="L74" i="1"/>
  <c r="FV74" i="1" s="1"/>
  <c r="N74" i="1"/>
  <c r="FX74" i="1"/>
  <c r="K75" i="1"/>
  <c r="FR75" i="1" s="1"/>
  <c r="L75" i="1"/>
  <c r="FV75" i="1"/>
  <c r="N75" i="1"/>
  <c r="FT75" i="1" s="1"/>
  <c r="K76" i="1"/>
  <c r="FU76" i="1"/>
  <c r="L76" i="1"/>
  <c r="FV76" i="1" s="1"/>
  <c r="N76" i="1"/>
  <c r="FX76" i="1"/>
  <c r="K77" i="1"/>
  <c r="FR77" i="1" s="1"/>
  <c r="L77" i="1"/>
  <c r="FV77" i="1"/>
  <c r="N77" i="1"/>
  <c r="FT77" i="1" s="1"/>
  <c r="K78" i="1"/>
  <c r="FR78" i="1"/>
  <c r="L78" i="1"/>
  <c r="FV78" i="1" s="1"/>
  <c r="N78" i="1"/>
  <c r="FT78" i="1"/>
  <c r="GD79" i="1"/>
  <c r="GC79" i="1"/>
  <c r="GB79" i="1"/>
  <c r="I79" i="1"/>
  <c r="FW79" i="1" s="1"/>
  <c r="G79" i="1"/>
  <c r="F79" i="1"/>
  <c r="GA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J79" i="1"/>
  <c r="FX79" i="1" s="1"/>
  <c r="H79" i="1"/>
  <c r="GF79" i="1"/>
  <c r="FT30" i="1"/>
  <c r="FT26" i="1"/>
  <c r="FZ79" i="1"/>
  <c r="FU26" i="1"/>
  <c r="FT4" i="2"/>
  <c r="FS4" i="2"/>
  <c r="FV47" i="1"/>
  <c r="FR14" i="1"/>
  <c r="FS51" i="1"/>
  <c r="FT12" i="1"/>
  <c r="FX36" i="1"/>
  <c r="FU5" i="1"/>
  <c r="FT53" i="1"/>
  <c r="FS39" i="1"/>
  <c r="FV68" i="1"/>
  <c r="FV12" i="1"/>
  <c r="FU7" i="1"/>
  <c r="FT39" i="1"/>
  <c r="FT31" i="1"/>
  <c r="FX5" i="1"/>
  <c r="FT6" i="1"/>
  <c r="FU28" i="1"/>
  <c r="FU73" i="1"/>
  <c r="FX67" i="1"/>
  <c r="FX25" i="1"/>
  <c r="FS44" i="1"/>
  <c r="FU66" i="1"/>
  <c r="FX54" i="1"/>
  <c r="FS67" i="1"/>
  <c r="FX64" i="1"/>
  <c r="FU9" i="1"/>
  <c r="FU43" i="1"/>
  <c r="FR49" i="1"/>
  <c r="FS10" i="1"/>
  <c r="FX52" i="1"/>
  <c r="FR58" i="1"/>
  <c r="FU13" i="1"/>
  <c r="FS22" i="1"/>
  <c r="FV5" i="1"/>
  <c r="FX28" i="1"/>
  <c r="FS77" i="1"/>
  <c r="FX66" i="1"/>
  <c r="FX73" i="1"/>
  <c r="FV46" i="1"/>
  <c r="FR18" i="1"/>
  <c r="FR53" i="1"/>
  <c r="FT7" i="1"/>
  <c r="FS74" i="1"/>
  <c r="FV27" i="1"/>
  <c r="FR70" i="1"/>
  <c r="O79" i="1"/>
  <c r="FV15" i="1"/>
  <c r="FU34" i="1"/>
  <c r="FV66" i="1"/>
  <c r="FX34" i="1"/>
  <c r="FS78" i="1"/>
  <c r="FV16" i="1"/>
  <c r="FS76" i="1"/>
  <c r="FV35" i="1"/>
  <c r="FX60" i="1"/>
  <c r="FU42" i="1"/>
  <c r="FT59" i="1"/>
  <c r="FR6" i="1"/>
  <c r="FX16" i="1"/>
  <c r="FX50" i="1"/>
  <c r="FX15" i="1"/>
  <c r="FX75" i="1"/>
  <c r="FT13" i="1"/>
  <c r="FS8" i="1"/>
  <c r="FU56" i="1"/>
  <c r="FU71" i="1"/>
  <c r="FR36" i="1"/>
  <c r="FR57" i="1"/>
  <c r="FR41" i="1"/>
  <c r="FR32" i="1"/>
  <c r="FU65" i="1"/>
  <c r="FV20" i="1"/>
  <c r="FV28" i="1"/>
  <c r="FS48" i="1"/>
  <c r="FY79" i="1"/>
  <c r="GE79" i="1"/>
  <c r="FS4" i="1"/>
  <c r="FW4" i="1"/>
  <c r="FR4" i="1"/>
  <c r="FR72" i="1"/>
  <c r="FX77" i="1"/>
  <c r="FR50" i="1"/>
  <c r="FV60" i="1"/>
  <c r="FU27" i="1"/>
  <c r="FT24" i="1"/>
  <c r="FS69" i="1"/>
  <c r="FV7" i="1"/>
  <c r="FS19" i="1"/>
  <c r="FV56" i="1"/>
  <c r="FU52" i="1"/>
  <c r="FS75" i="1"/>
  <c r="FX20" i="1"/>
  <c r="FR10" i="1"/>
  <c r="FV72" i="1"/>
  <c r="FX42" i="1"/>
  <c r="FX61" i="1"/>
  <c r="FS23" i="1"/>
  <c r="FU22" i="1"/>
  <c r="FS59" i="1"/>
  <c r="FS6" i="1"/>
  <c r="FS45" i="1"/>
  <c r="FX8" i="1"/>
  <c r="FS11" i="1"/>
  <c r="FR51" i="1"/>
  <c r="FX46" i="1"/>
  <c r="FV61" i="1"/>
  <c r="FV54" i="1"/>
  <c r="FT21" i="1"/>
  <c r="FR23" i="1"/>
  <c r="FX17" i="1"/>
  <c r="FT35" i="1"/>
  <c r="FV31" i="1"/>
  <c r="FT65" i="1"/>
  <c r="FR39" i="1"/>
  <c r="FS62" i="1"/>
  <c r="FR15" i="1"/>
  <c r="FR40" i="1"/>
  <c r="FX33" i="1"/>
  <c r="FX9" i="1"/>
  <c r="FU78" i="1"/>
  <c r="FU67" i="1"/>
  <c r="FR11" i="1"/>
  <c r="FV24" i="1"/>
  <c r="FT57" i="1"/>
  <c r="FS43" i="1"/>
  <c r="FT74" i="1"/>
  <c r="FV29" i="1"/>
  <c r="FR19" i="1"/>
  <c r="FT32" i="1"/>
  <c r="FS70" i="1"/>
  <c r="FX44" i="1"/>
  <c r="FS41" i="1"/>
  <c r="FU25" i="1"/>
  <c r="FT58" i="1"/>
  <c r="FU33" i="1"/>
  <c r="FR63" i="1"/>
  <c r="K79" i="1"/>
  <c r="FR79" i="1"/>
  <c r="FX14" i="1"/>
  <c r="FX38" i="1"/>
  <c r="FX72" i="1"/>
  <c r="FV21" i="1"/>
  <c r="FS17" i="1"/>
  <c r="FV33" i="1"/>
  <c r="FV25" i="1"/>
  <c r="L79" i="1"/>
  <c r="FR21" i="1"/>
  <c r="FX69" i="1"/>
  <c r="FV64" i="1"/>
  <c r="FR46" i="1"/>
  <c r="FS36" i="1"/>
  <c r="FV9" i="1"/>
  <c r="FU48" i="1"/>
  <c r="FU12" i="1"/>
  <c r="FV18" i="1"/>
  <c r="FX62" i="1"/>
  <c r="FX56" i="1"/>
  <c r="FS32" i="1"/>
  <c r="FT4" i="1"/>
  <c r="FX47" i="1"/>
  <c r="FR30" i="1"/>
  <c r="FV14" i="1"/>
  <c r="FX51" i="1"/>
  <c r="N79" i="1"/>
  <c r="FV53" i="1"/>
  <c r="FU47" i="1"/>
  <c r="FU59" i="1"/>
  <c r="FV37" i="1"/>
  <c r="FX43" i="1"/>
  <c r="FT41" i="1"/>
  <c r="FT49" i="1"/>
  <c r="FU17" i="1"/>
  <c r="FR20" i="1"/>
  <c r="FX23" i="1"/>
  <c r="FT11" i="1"/>
  <c r="FR62" i="1"/>
  <c r="FS13" i="1"/>
  <c r="FR64" i="1"/>
  <c r="FU77" i="1"/>
  <c r="FS38" i="1"/>
  <c r="FX19" i="1"/>
  <c r="FT29" i="1"/>
  <c r="FU75" i="1"/>
  <c r="FV49" i="1"/>
  <c r="FU44" i="1"/>
  <c r="FU69" i="1"/>
  <c r="FX55" i="1"/>
  <c r="FT45" i="1"/>
  <c r="FX40" i="1"/>
  <c r="FR29" i="1"/>
  <c r="FU35" i="1"/>
  <c r="FX78" i="1"/>
  <c r="FR60" i="1"/>
  <c r="FX71" i="1"/>
  <c r="FR55" i="1"/>
  <c r="FR76" i="1"/>
  <c r="FU38" i="1"/>
  <c r="FS30" i="1"/>
  <c r="FR37" i="1"/>
  <c r="FS65" i="1"/>
  <c r="FT27" i="1"/>
  <c r="FS42" i="1"/>
  <c r="FR68" i="1"/>
  <c r="FT22" i="1"/>
  <c r="FX18" i="1"/>
  <c r="FT63" i="1"/>
  <c r="FU61" i="1"/>
  <c r="FU74" i="1"/>
  <c r="FV63" i="1"/>
  <c r="FT48" i="1"/>
  <c r="FS52" i="1"/>
  <c r="FS55" i="1"/>
  <c r="FR24" i="1"/>
  <c r="FV71" i="1"/>
  <c r="FT76" i="1"/>
  <c r="FT10" i="1"/>
  <c r="FU8" i="1"/>
  <c r="FU45" i="1"/>
  <c r="FS58" i="1"/>
  <c r="FX37" i="1"/>
  <c r="FU16" i="1"/>
  <c r="FV73" i="1"/>
  <c r="FV57" i="1"/>
  <c r="FT70" i="1"/>
  <c r="FV34" i="1"/>
  <c r="FV40" i="1"/>
  <c r="FT68" i="1"/>
  <c r="FU54" i="1"/>
  <c r="FS50" i="1"/>
  <c r="FU31" i="1"/>
  <c r="FU79" i="1"/>
  <c r="FT79" i="1"/>
  <c r="FV79" i="1"/>
  <c r="FS79" i="1"/>
</calcChain>
</file>

<file path=xl/sharedStrings.xml><?xml version="1.0" encoding="utf-8"?>
<sst xmlns="http://schemas.openxmlformats.org/spreadsheetml/2006/main" count="575" uniqueCount="168">
  <si>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</si>
  <si>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</si>
  <si>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</si>
  <si>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</si>
  <si>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</si>
  <si>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</si>
  <si>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</si>
  <si>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</si>
  <si>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</si>
  <si>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</si>
  <si>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</si>
  <si>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</si>
  <si>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</si>
  <si>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</si>
  <si>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</si>
  <si>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</si>
  <si>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</si>
  <si>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</si>
  <si>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</si>
  <si>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</si>
  <si>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</si>
  <si>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</si>
  <si>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</si>
  <si>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</si>
  <si>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</si>
  <si>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</si>
  <si>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</si>
  <si>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</si>
  <si>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</si>
  <si>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</si>
  <si>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</si>
  <si>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</si>
  <si>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</si>
  <si>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</si>
  <si>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</si>
  <si>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</si>
  <si>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</si>
  <si>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</si>
  <si>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</si>
  <si>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</si>
  <si>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</si>
  <si>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</si>
  <si>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</si>
  <si>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</si>
  <si>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</si>
  <si>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</si>
  <si>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</si>
  <si>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</si>
  <si>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</si>
  <si>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</si>
  <si>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</si>
  <si>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</si>
  <si>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</si>
  <si>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</si>
  <si>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</si>
  <si>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</si>
  <si>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</si>
  <si>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</si>
  <si>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</si>
  <si>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</si>
  <si>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</si>
  <si>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</si>
  <si>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</si>
  <si>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</si>
  <si>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</si>
  <si>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</si>
  <si>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</si>
  <si>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</si>
  <si>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</si>
  <si>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</si>
  <si>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</si>
  <si>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</si>
  <si>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</si>
  <si>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</si>
  <si>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</si>
  <si>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</si>
  <si>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</si>
  <si>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</si>
  <si>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</si>
  <si>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</si>
  <si>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</si>
  <si>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</si>
  <si>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</si>
  <si>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</si>
  <si>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</si>
  <si>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</si>
  <si>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</si>
  <si>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</si>
  <si>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</si>
  <si>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</si>
  <si>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</si>
  <si>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</si>
  <si>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</si>
  <si>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</si>
  <si>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</si>
  <si>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</si>
  <si>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</si>
  <si>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</si>
  <si>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</si>
  <si>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</si>
  <si>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</si>
  <si>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</si>
  <si>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</si>
  <si>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</si>
  <si>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</si>
  <si>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</si>
  <si>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</si>
  <si>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</si>
  <si>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</si>
  <si>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</si>
  <si>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</si>
  <si>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</si>
  <si>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</si>
  <si>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</si>
  <si>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</si>
  <si>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</si>
  <si>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</si>
  <si>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</si>
  <si>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</si>
  <si>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</si>
  <si>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</si>
  <si>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</si>
  <si>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</si>
  <si>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</si>
  <si>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</si>
  <si>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</si>
  <si>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</si>
  <si>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</si>
  <si>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</si>
  <si>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</si>
  <si>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</si>
  <si>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</si>
  <si>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</si>
  <si>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</si>
  <si>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</si>
  <si>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</si>
  <si>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</si>
  <si>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</si>
  <si>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</si>
  <si>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</si>
  <si>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</si>
  <si>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</si>
  <si>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</si>
  <si>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</si>
  <si>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</si>
  <si>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</si>
  <si>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</si>
  <si>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</si>
  <si>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</si>
  <si>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</si>
  <si>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</si>
  <si>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</si>
  <si>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</si>
  <si>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</si>
  <si>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</si>
  <si>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</si>
  <si>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</si>
  <si>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</si>
  <si>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</si>
  <si>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</si>
  <si>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</si>
  <si>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</si>
  <si>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</si>
  <si>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</si>
  <si>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</si>
  <si>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</si>
  <si>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</si>
  <si>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17.05.2022)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</si>
</sst>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K4" sqref="K4:O79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100" t="s">
        <v>0</v>
      </c>
      <c r="B1" s="98" t="s">
        <v>1</v>
      </c>
      <c r="C1" s="98"/>
      <c r="D1" s="98"/>
      <c r="E1" s="98"/>
      <c r="F1" s="98"/>
      <c r="G1" s="101" t="s">
        <v>2</v>
      </c>
      <c r="H1" s="101"/>
      <c r="I1" s="101"/>
      <c r="J1" s="101"/>
      <c r="K1" s="102" t="s">
        <v>3</v>
      </c>
      <c r="L1" s="102"/>
      <c r="M1" s="102"/>
      <c r="N1" s="102"/>
      <c r="O1" s="102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R1" s="94" t="s">
        <v>5</v>
      </c>
      <c r="FS1" s="94"/>
      <c r="FT1" s="94"/>
      <c r="FU1" s="95" t="s">
        <v>6</v>
      </c>
      <c r="FV1" s="95"/>
      <c r="FW1" s="95"/>
      <c r="FX1" s="95"/>
      <c r="FY1" s="96" t="s">
        <v>7</v>
      </c>
      <c r="FZ1" s="96"/>
      <c r="GA1" s="96"/>
      <c r="GB1" s="96"/>
      <c r="GC1" s="96"/>
      <c r="GD1" s="96"/>
      <c r="GE1" s="96"/>
      <c r="GF1" s="96"/>
      <c r="GG1" s="96"/>
      <c r="GH1" s="96"/>
    </row>
    <row r="2" spans="1:195" s="11" customFormat="1" ht="38.25" customHeight="1" x14ac:dyDescent="0.2">
      <c r="A2" s="100"/>
      <c r="B2" s="97" t="s">
        <v>8</v>
      </c>
      <c r="C2" s="98" t="s">
        <v>9</v>
      </c>
      <c r="D2" s="98"/>
      <c r="E2" s="98"/>
      <c r="F2" s="98"/>
      <c r="G2" s="101"/>
      <c r="H2" s="101"/>
      <c r="I2" s="101"/>
      <c r="J2" s="101"/>
      <c r="K2" s="102"/>
      <c r="L2" s="102"/>
      <c r="M2" s="102"/>
      <c r="N2" s="102"/>
      <c r="O2" s="102"/>
      <c r="P2" s="86" t="s">
        <v>10</v>
      </c>
      <c r="Q2" s="86"/>
      <c r="R2" s="86"/>
      <c r="S2" s="86"/>
      <c r="T2" s="99" t="s">
        <v>11</v>
      </c>
      <c r="U2" s="99"/>
      <c r="V2" s="99"/>
      <c r="W2" s="99"/>
      <c r="X2" s="99"/>
      <c r="Y2" s="99" t="s">
        <v>12</v>
      </c>
      <c r="Z2" s="99"/>
      <c r="AA2" s="99"/>
      <c r="AB2" s="99"/>
      <c r="AC2" s="99"/>
      <c r="AD2" s="99" t="s">
        <v>13</v>
      </c>
      <c r="AE2" s="99"/>
      <c r="AF2" s="99"/>
      <c r="AG2" s="99"/>
      <c r="AH2" s="86" t="s">
        <v>14</v>
      </c>
      <c r="AI2" s="86"/>
      <c r="AJ2" s="86"/>
      <c r="AK2" s="86"/>
      <c r="AL2" s="86" t="s">
        <v>15</v>
      </c>
      <c r="AM2" s="86"/>
      <c r="AN2" s="86"/>
      <c r="AO2" s="86"/>
      <c r="AP2" s="86" t="s">
        <v>16</v>
      </c>
      <c r="AQ2" s="86"/>
      <c r="AR2" s="86"/>
      <c r="AS2" s="86"/>
      <c r="AT2" s="86" t="s">
        <v>17</v>
      </c>
      <c r="AU2" s="86"/>
      <c r="AV2" s="86"/>
      <c r="AW2" s="86"/>
      <c r="AX2" s="86" t="s">
        <v>18</v>
      </c>
      <c r="AY2" s="86"/>
      <c r="AZ2" s="86"/>
      <c r="BA2" s="86"/>
      <c r="BB2" s="86" t="s">
        <v>19</v>
      </c>
      <c r="BC2" s="86"/>
      <c r="BD2" s="86"/>
      <c r="BE2" s="86"/>
      <c r="BF2" s="86" t="s">
        <v>20</v>
      </c>
      <c r="BG2" s="86"/>
      <c r="BH2" s="86"/>
      <c r="BI2" s="86"/>
      <c r="BJ2" s="86" t="s">
        <v>21</v>
      </c>
      <c r="BK2" s="86"/>
      <c r="BL2" s="86"/>
      <c r="BM2" s="86"/>
      <c r="BN2" s="86" t="s">
        <v>22</v>
      </c>
      <c r="BO2" s="86"/>
      <c r="BP2" s="86"/>
      <c r="BQ2" s="86"/>
      <c r="BR2" s="86" t="s">
        <v>23</v>
      </c>
      <c r="BS2" s="86"/>
      <c r="BT2" s="86"/>
      <c r="BU2" s="86"/>
      <c r="BV2" s="86" t="s">
        <v>24</v>
      </c>
      <c r="BW2" s="86"/>
      <c r="BX2" s="86"/>
      <c r="BY2" s="86"/>
      <c r="BZ2" s="86" t="s">
        <v>25</v>
      </c>
      <c r="CA2" s="86"/>
      <c r="CB2" s="86"/>
      <c r="CC2" s="86"/>
      <c r="CD2" s="86" t="s">
        <v>26</v>
      </c>
      <c r="CE2" s="86"/>
      <c r="CF2" s="86"/>
      <c r="CG2" s="86"/>
      <c r="CH2" s="86" t="s">
        <v>27</v>
      </c>
      <c r="CI2" s="86"/>
      <c r="CJ2" s="86"/>
      <c r="CK2" s="86"/>
      <c r="CL2" s="86" t="s">
        <v>28</v>
      </c>
      <c r="CM2" s="86"/>
      <c r="CN2" s="86"/>
      <c r="CO2" s="86"/>
      <c r="CP2" s="86" t="s">
        <v>29</v>
      </c>
      <c r="CQ2" s="86"/>
      <c r="CR2" s="86"/>
      <c r="CS2" s="86"/>
      <c r="CT2" s="86" t="s">
        <v>30</v>
      </c>
      <c r="CU2" s="86"/>
      <c r="CV2" s="86"/>
      <c r="CW2" s="86"/>
      <c r="CX2" s="86" t="s">
        <v>31</v>
      </c>
      <c r="CY2" s="86"/>
      <c r="CZ2" s="86"/>
      <c r="DA2" s="86"/>
      <c r="DB2" s="86" t="s">
        <v>32</v>
      </c>
      <c r="DC2" s="86"/>
      <c r="DD2" s="86"/>
      <c r="DE2" s="86"/>
      <c r="DF2" s="86" t="s">
        <v>33</v>
      </c>
      <c r="DG2" s="86"/>
      <c r="DH2" s="86"/>
      <c r="DI2" s="86"/>
      <c r="DJ2" s="86" t="s">
        <v>34</v>
      </c>
      <c r="DK2" s="86"/>
      <c r="DL2" s="86"/>
      <c r="DM2" s="86"/>
      <c r="DN2" s="86" t="s">
        <v>35</v>
      </c>
      <c r="DO2" s="86"/>
      <c r="DP2" s="86"/>
      <c r="DQ2" s="86"/>
      <c r="DR2" s="86" t="s">
        <v>36</v>
      </c>
      <c r="DS2" s="86"/>
      <c r="DT2" s="86"/>
      <c r="DU2" s="86"/>
      <c r="DV2" s="86" t="s">
        <v>37</v>
      </c>
      <c r="DW2" s="86"/>
      <c r="DX2" s="86"/>
      <c r="DY2" s="86"/>
      <c r="DZ2" s="86" t="s">
        <v>38</v>
      </c>
      <c r="EA2" s="86"/>
      <c r="EB2" s="86"/>
      <c r="EC2" s="86"/>
      <c r="ED2" s="86" t="s">
        <v>39</v>
      </c>
      <c r="EE2" s="86"/>
      <c r="EF2" s="86"/>
      <c r="EG2" s="86"/>
      <c r="EH2" s="86" t="s">
        <v>40</v>
      </c>
      <c r="EI2" s="86"/>
      <c r="EJ2" s="86"/>
      <c r="EK2" s="86"/>
      <c r="EL2" s="86" t="s">
        <v>41</v>
      </c>
      <c r="EM2" s="86"/>
      <c r="EN2" s="86"/>
      <c r="EO2" s="86"/>
      <c r="EP2" s="86" t="s">
        <v>42</v>
      </c>
      <c r="EQ2" s="86"/>
      <c r="ER2" s="86"/>
      <c r="ES2" s="86"/>
      <c r="ET2" s="86" t="s">
        <v>43</v>
      </c>
      <c r="EU2" s="86"/>
      <c r="EV2" s="86"/>
      <c r="EW2" s="86"/>
      <c r="EX2" s="86" t="s">
        <v>44</v>
      </c>
      <c r="EY2" s="86"/>
      <c r="EZ2" s="86"/>
      <c r="FA2" s="86"/>
      <c r="FB2" s="86" t="s">
        <v>45</v>
      </c>
      <c r="FC2" s="86"/>
      <c r="FD2" s="86"/>
      <c r="FE2" s="86"/>
      <c r="FF2" s="86" t="s">
        <v>46</v>
      </c>
      <c r="FG2" s="86"/>
      <c r="FH2" s="86"/>
      <c r="FI2" s="86"/>
      <c r="FJ2" s="86" t="s">
        <v>47</v>
      </c>
      <c r="FK2" s="86"/>
      <c r="FL2" s="86"/>
      <c r="FM2" s="86"/>
      <c r="FN2" s="86" t="s">
        <v>48</v>
      </c>
      <c r="FO2" s="86"/>
      <c r="FP2" s="86"/>
      <c r="FQ2" s="86"/>
      <c r="FR2" s="6" t="s">
        <v>49</v>
      </c>
      <c r="FS2" s="7" t="s">
        <v>50</v>
      </c>
      <c r="FT2" s="8" t="s">
        <v>51</v>
      </c>
      <c r="FU2" s="87" t="s">
        <v>52</v>
      </c>
      <c r="FV2" s="87"/>
      <c r="FW2" s="87"/>
      <c r="FX2" s="87"/>
      <c r="FY2" s="88" t="s">
        <v>53</v>
      </c>
      <c r="FZ2" s="88"/>
      <c r="GA2" s="88"/>
      <c r="GB2" s="89" t="s">
        <v>54</v>
      </c>
      <c r="GC2" s="89"/>
      <c r="GD2" s="89"/>
      <c r="GE2" s="91" t="s">
        <v>55</v>
      </c>
      <c r="GF2" s="91"/>
      <c r="GG2" s="91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100"/>
      <c r="B3" s="97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2257</v>
      </c>
      <c r="I4" s="37">
        <v>30</v>
      </c>
      <c r="J4" s="37">
        <v>898</v>
      </c>
      <c r="K4" s="38">
        <f>P4+T4+Y4+AD4+AH4+AL4+AP4+AT4+AX4+BB4+BF4+BJ4+BN4+BR4+BV4+BZ4+CD4+CH4+CL4+CP4+CT4+CX4+DB4+DF4+DF4+DJ4+DN4+DR4+DV4+DZ4+ED4+EH4+EL4+EP4+ET4+EX4+FB4+FF4+FJ4+FN4</f>
        <v>2037</v>
      </c>
      <c r="L4" s="38">
        <f>Q4+U4+Z4+AE4+AI4+AM4+AQ4+AU4+AY4+BC4+BG4+BK4+BO4+BS4+BW4+CA4+CE4+CM4+CQ4+CU4+CY4+DC4+DG4+DK4+DO4+DS4+DW4+EA4+CI4+EI4+EM4+EQ4+EU4+EY4+EE4+FC4+FG4+FK4+FO4</f>
        <v>1960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747</v>
      </c>
      <c r="O4" s="39">
        <f t="shared" ref="O4:O35" si="1">X4+AC4</f>
        <v>16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7</v>
      </c>
      <c r="Y4" s="81">
        <v>99</v>
      </c>
      <c r="Z4" s="81">
        <v>99</v>
      </c>
      <c r="AA4" s="81">
        <v>0</v>
      </c>
      <c r="AB4" s="81">
        <v>90</v>
      </c>
      <c r="AC4" s="81">
        <v>9</v>
      </c>
      <c r="AD4" s="81">
        <v>151</v>
      </c>
      <c r="AE4" s="81">
        <v>150</v>
      </c>
      <c r="AF4" s="81">
        <v>0</v>
      </c>
      <c r="AG4" s="81">
        <v>96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57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80</v>
      </c>
      <c r="AV4" s="81">
        <v>3</v>
      </c>
      <c r="AW4" s="81">
        <v>76</v>
      </c>
      <c r="AX4" s="81">
        <v>105</v>
      </c>
      <c r="AY4" s="81">
        <v>112</v>
      </c>
      <c r="AZ4" s="81">
        <v>11</v>
      </c>
      <c r="BA4" s="81">
        <v>53</v>
      </c>
      <c r="BB4" s="81">
        <v>110</v>
      </c>
      <c r="BC4" s="81">
        <v>102</v>
      </c>
      <c r="BD4" s="81">
        <v>3</v>
      </c>
      <c r="BE4" s="81">
        <v>41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53</v>
      </c>
      <c r="EL4" s="81">
        <v>127</v>
      </c>
      <c r="EM4" s="81">
        <v>124</v>
      </c>
      <c r="EN4" s="81">
        <v>0</v>
      </c>
      <c r="EO4" s="81">
        <v>39</v>
      </c>
      <c r="EP4" s="81">
        <v>61</v>
      </c>
      <c r="EQ4" s="81">
        <v>58</v>
      </c>
      <c r="ER4" s="81">
        <v>0</v>
      </c>
      <c r="ES4" s="81">
        <v>13</v>
      </c>
      <c r="ET4" s="81">
        <v>116</v>
      </c>
      <c r="EU4" s="81">
        <v>103</v>
      </c>
      <c r="EV4" s="81">
        <v>0</v>
      </c>
      <c r="EW4" s="81">
        <v>0</v>
      </c>
      <c r="EX4" s="81">
        <v>108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120</v>
      </c>
      <c r="FK4" s="81">
        <v>103</v>
      </c>
      <c r="FL4" s="81">
        <v>0</v>
      </c>
      <c r="FM4" s="81">
        <v>0</v>
      </c>
      <c r="FN4" s="81">
        <v>53</v>
      </c>
      <c r="FO4" s="81">
        <v>54</v>
      </c>
      <c r="FP4" s="81">
        <v>0</v>
      </c>
      <c r="FQ4" s="81">
        <v>0</v>
      </c>
      <c r="FR4" s="40">
        <f t="shared" ref="FR4:FR35" si="2">(K4+M4)/B4</f>
        <v>0.86848739495798322</v>
      </c>
      <c r="FS4" s="41">
        <f t="shared" ref="FS4:FS35" si="3">(L4+M4)/B4</f>
        <v>0.83613445378151263</v>
      </c>
      <c r="FT4" s="42">
        <f t="shared" ref="FT4:FT35" si="4">N4/B4</f>
        <v>0.31386554621848739</v>
      </c>
      <c r="FU4" s="43">
        <f t="shared" ref="FU4:FU35" si="5">K4/G4</f>
        <v>0.90332594235033259</v>
      </c>
      <c r="FV4" s="44">
        <f t="shared" ref="FV4:FV35" si="6">L4/H4</f>
        <v>0.86840939299955688</v>
      </c>
      <c r="FW4" s="43">
        <f t="shared" ref="FW4:FW35" si="7">M4/I4</f>
        <v>1</v>
      </c>
      <c r="FX4" s="45">
        <f t="shared" ref="FX4:FX35" si="8">N4/J4</f>
        <v>0.83184855233853006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0.8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0.9567198177676538</v>
      </c>
      <c r="GD4" s="48">
        <f t="shared" ref="GD4:GD35" si="14">(S4+AK4+AO4+AS4+AW4+BA4+BE4+BI4+BM4+BQ4+BU4+CC4+CG4+CK4+CO4+CS4+CW4+DA4+DE4+DI4+DM4+DQ4+DU4+DY4+EC4+EK4+EO4+ES4)/E4</f>
        <v>0.37229498861047838</v>
      </c>
      <c r="GE4" s="46">
        <f t="shared" ref="GE4:GE35" si="15">(ET4+EX4)/D4</f>
        <v>0.9671848013816926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0.64196625091709458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19145</v>
      </c>
      <c r="I5" s="37">
        <v>210</v>
      </c>
      <c r="J5" s="37">
        <v>7560</v>
      </c>
      <c r="K5" s="38">
        <f>P5+T5+Y5+AD5+AH5+AL5+AP5+AT5+AX5+BB5+BF5+BJ5+BN5+BR5+BV5+BZ5+CD5+CH5+CL5+CP5+CT5+CX5+DB5+DF5+DF5+DJ5+DN5+DR5+DV5+DZ5+ED5+EH5+EL5+EP5+ET5+EX5+FB5+FF5+FJ5+FN5</f>
        <v>17806</v>
      </c>
      <c r="L5" s="38">
        <f t="shared" ref="L5:L36" si="19">Q5+U5+Z5+AE5+AI5+AM5+AQ5+AU5+AY5+BC5+BG5+BK5+BO5+BS5+BW5+CA5+CE5+CM5+CQ5+CU5+CY5+DC5+DG5+DK5+DO5+DS5+DW5+EA5+CI5+EI5+EM5+EQ5+EU5+EY5+EE5+FC5+FG5+FK5+FO5</f>
        <v>16228</v>
      </c>
      <c r="M5" s="38">
        <v>212</v>
      </c>
      <c r="N5" s="39">
        <f t="shared" si="0"/>
        <v>8870</v>
      </c>
      <c r="O5" s="39">
        <f t="shared" si="1"/>
        <v>543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422</v>
      </c>
      <c r="X5" s="81">
        <v>172</v>
      </c>
      <c r="Y5" s="81">
        <v>889</v>
      </c>
      <c r="Z5" s="81">
        <v>886</v>
      </c>
      <c r="AA5" s="81">
        <v>0</v>
      </c>
      <c r="AB5" s="81">
        <v>785</v>
      </c>
      <c r="AC5" s="81">
        <v>371</v>
      </c>
      <c r="AD5" s="81">
        <v>1524</v>
      </c>
      <c r="AE5" s="81">
        <v>1560</v>
      </c>
      <c r="AF5" s="81">
        <v>3</v>
      </c>
      <c r="AG5" s="81">
        <v>1304</v>
      </c>
      <c r="AH5" s="81">
        <v>669</v>
      </c>
      <c r="AI5" s="81">
        <v>689</v>
      </c>
      <c r="AJ5" s="81">
        <v>9</v>
      </c>
      <c r="AK5" s="81">
        <v>689</v>
      </c>
      <c r="AL5" s="81">
        <v>856</v>
      </c>
      <c r="AM5" s="81">
        <v>863</v>
      </c>
      <c r="AN5" s="81">
        <v>13</v>
      </c>
      <c r="AO5" s="81">
        <v>692</v>
      </c>
      <c r="AP5" s="81">
        <v>1023</v>
      </c>
      <c r="AQ5" s="81">
        <v>934</v>
      </c>
      <c r="AR5" s="81">
        <v>19</v>
      </c>
      <c r="AS5" s="81">
        <v>714</v>
      </c>
      <c r="AT5" s="81">
        <v>1025</v>
      </c>
      <c r="AU5" s="81">
        <v>1046</v>
      </c>
      <c r="AV5" s="81">
        <v>30</v>
      </c>
      <c r="AW5" s="81">
        <v>802</v>
      </c>
      <c r="AX5" s="81">
        <v>980</v>
      </c>
      <c r="AY5" s="81">
        <v>962</v>
      </c>
      <c r="AZ5" s="81">
        <v>135</v>
      </c>
      <c r="BA5" s="81">
        <v>759</v>
      </c>
      <c r="BB5" s="81">
        <v>1112</v>
      </c>
      <c r="BC5" s="81">
        <v>1127</v>
      </c>
      <c r="BD5" s="81">
        <v>0</v>
      </c>
      <c r="BE5" s="81">
        <v>726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1079</v>
      </c>
      <c r="EJ5" s="81">
        <v>1</v>
      </c>
      <c r="EK5" s="81">
        <v>649</v>
      </c>
      <c r="EL5" s="81">
        <v>1307</v>
      </c>
      <c r="EM5" s="81">
        <v>1132</v>
      </c>
      <c r="EN5" s="81">
        <v>0</v>
      </c>
      <c r="EO5" s="81">
        <v>572</v>
      </c>
      <c r="EP5" s="81">
        <v>629</v>
      </c>
      <c r="EQ5" s="81">
        <v>547</v>
      </c>
      <c r="ER5" s="81">
        <v>0</v>
      </c>
      <c r="ES5" s="81">
        <v>218</v>
      </c>
      <c r="ET5" s="81">
        <v>981</v>
      </c>
      <c r="EU5" s="81">
        <v>918</v>
      </c>
      <c r="EV5" s="81">
        <v>0</v>
      </c>
      <c r="EW5" s="81">
        <v>11</v>
      </c>
      <c r="EX5" s="81">
        <v>981</v>
      </c>
      <c r="EY5" s="81">
        <v>934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1110</v>
      </c>
      <c r="FK5" s="81">
        <v>691</v>
      </c>
      <c r="FL5" s="81">
        <v>0</v>
      </c>
      <c r="FM5" s="81">
        <v>0</v>
      </c>
      <c r="FN5" s="81">
        <v>466</v>
      </c>
      <c r="FO5" s="81">
        <v>332</v>
      </c>
      <c r="FP5" s="81">
        <v>0</v>
      </c>
      <c r="FQ5" s="81">
        <v>0</v>
      </c>
      <c r="FR5" s="40">
        <f t="shared" si="2"/>
        <v>0.83105022831050224</v>
      </c>
      <c r="FS5" s="41">
        <f t="shared" si="3"/>
        <v>0.75826760758267608</v>
      </c>
      <c r="FT5" s="42">
        <f t="shared" si="4"/>
        <v>0.40911397075780637</v>
      </c>
      <c r="FU5" s="43">
        <f t="shared" si="5"/>
        <v>0.8994746413416852</v>
      </c>
      <c r="FV5" s="44">
        <f t="shared" si="6"/>
        <v>0.84763645860537995</v>
      </c>
      <c r="FW5" s="43">
        <f t="shared" si="7"/>
        <v>1.0095238095238095</v>
      </c>
      <c r="FX5" s="45">
        <f t="shared" si="8"/>
        <v>1.1732804232804233</v>
      </c>
      <c r="FY5" s="46">
        <f t="shared" si="9"/>
        <v>0.9901894451962111</v>
      </c>
      <c r="FZ5" s="47">
        <f t="shared" si="10"/>
        <v>0.99052774018944523</v>
      </c>
      <c r="GA5" s="48">
        <f t="shared" si="11"/>
        <v>0.85588633288227334</v>
      </c>
      <c r="GB5" s="46">
        <f t="shared" si="12"/>
        <v>0.89103901360650128</v>
      </c>
      <c r="GC5" s="47">
        <f t="shared" si="13"/>
        <v>0.82814397359653769</v>
      </c>
      <c r="GD5" s="48">
        <f t="shared" si="14"/>
        <v>0.49257402621664542</v>
      </c>
      <c r="GE5" s="46">
        <f t="shared" si="15"/>
        <v>0.99634369287020108</v>
      </c>
      <c r="GF5" s="47">
        <f t="shared" si="16"/>
        <v>0.94048344505382897</v>
      </c>
      <c r="GG5" s="49">
        <f t="shared" si="17"/>
        <v>6.0938452163315053E-3</v>
      </c>
      <c r="GH5" s="50">
        <f t="shared" si="18"/>
        <v>0.70970575318401408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609877</v>
      </c>
      <c r="I6" s="37">
        <v>12715</v>
      </c>
      <c r="J6" s="37">
        <v>344553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513630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308936</v>
      </c>
      <c r="O6" s="39">
        <f t="shared" si="1"/>
        <v>20658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12342</v>
      </c>
      <c r="V6" s="81">
        <v>35</v>
      </c>
      <c r="W6" s="81">
        <v>10184</v>
      </c>
      <c r="X6" s="81">
        <v>6719</v>
      </c>
      <c r="Y6" s="81">
        <v>25589</v>
      </c>
      <c r="Z6" s="81">
        <v>33349</v>
      </c>
      <c r="AA6" s="81">
        <v>288</v>
      </c>
      <c r="AB6" s="81">
        <v>20716</v>
      </c>
      <c r="AC6" s="81">
        <v>13939</v>
      </c>
      <c r="AD6" s="81">
        <v>47901</v>
      </c>
      <c r="AE6" s="81">
        <v>46722</v>
      </c>
      <c r="AF6" s="81">
        <v>62</v>
      </c>
      <c r="AG6" s="81">
        <v>38718</v>
      </c>
      <c r="AH6" s="81">
        <v>21979</v>
      </c>
      <c r="AI6" s="81">
        <v>21024</v>
      </c>
      <c r="AJ6" s="81">
        <v>129</v>
      </c>
      <c r="AK6" s="81">
        <v>24117</v>
      </c>
      <c r="AL6" s="81">
        <v>26850</v>
      </c>
      <c r="AM6" s="81">
        <v>26707</v>
      </c>
      <c r="AN6" s="81">
        <v>77</v>
      </c>
      <c r="AO6" s="81">
        <v>24268</v>
      </c>
      <c r="AP6" s="81">
        <v>30905</v>
      </c>
      <c r="AQ6" s="81">
        <v>34508</v>
      </c>
      <c r="AR6" s="81">
        <v>495</v>
      </c>
      <c r="AS6" s="81">
        <v>25148</v>
      </c>
      <c r="AT6" s="81">
        <v>33826</v>
      </c>
      <c r="AU6" s="81">
        <v>35980</v>
      </c>
      <c r="AV6" s="81">
        <v>3125</v>
      </c>
      <c r="AW6" s="81">
        <v>27880</v>
      </c>
      <c r="AX6" s="81">
        <v>32131</v>
      </c>
      <c r="AY6" s="81">
        <v>33530</v>
      </c>
      <c r="AZ6" s="81">
        <v>2674</v>
      </c>
      <c r="BA6" s="81">
        <v>27840</v>
      </c>
      <c r="BB6" s="81">
        <v>39820</v>
      </c>
      <c r="BC6" s="81">
        <v>39127</v>
      </c>
      <c r="BD6" s="81">
        <v>1513</v>
      </c>
      <c r="BE6" s="81">
        <v>22720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317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16128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36092</v>
      </c>
      <c r="EJ6" s="81">
        <v>749</v>
      </c>
      <c r="EK6" s="81">
        <v>21324</v>
      </c>
      <c r="EL6" s="81">
        <v>39685</v>
      </c>
      <c r="EM6" s="81">
        <v>39376</v>
      </c>
      <c r="EN6" s="81">
        <v>1430</v>
      </c>
      <c r="EO6" s="81">
        <v>18027</v>
      </c>
      <c r="EP6" s="81">
        <v>16161</v>
      </c>
      <c r="EQ6" s="81">
        <v>16551</v>
      </c>
      <c r="ER6" s="81">
        <v>183</v>
      </c>
      <c r="ES6" s="81">
        <v>7528</v>
      </c>
      <c r="ET6" s="81">
        <v>24676</v>
      </c>
      <c r="EU6" s="81">
        <v>21346</v>
      </c>
      <c r="EV6" s="81">
        <v>0</v>
      </c>
      <c r="EW6" s="81">
        <v>3</v>
      </c>
      <c r="EX6" s="81">
        <v>26011</v>
      </c>
      <c r="EY6" s="81">
        <v>21178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11304</v>
      </c>
      <c r="FL6" s="81">
        <v>0</v>
      </c>
      <c r="FM6" s="81">
        <v>0</v>
      </c>
      <c r="FN6" s="81">
        <v>15097</v>
      </c>
      <c r="FO6" s="81">
        <v>4553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0.791900533607657</v>
      </c>
      <c r="FT6" s="42">
        <f t="shared" si="4"/>
        <v>0.46462969313047819</v>
      </c>
      <c r="FU6" s="43">
        <f t="shared" si="5"/>
        <v>0.9159981680683964</v>
      </c>
      <c r="FV6" s="44">
        <f t="shared" si="6"/>
        <v>0.84218621131801985</v>
      </c>
      <c r="FW6" s="43">
        <f t="shared" si="7"/>
        <v>1.0154148643334644</v>
      </c>
      <c r="FX6" s="45">
        <f t="shared" si="8"/>
        <v>0.89662838518312127</v>
      </c>
      <c r="FY6" s="46">
        <f t="shared" si="9"/>
        <v>1.0638292691834772</v>
      </c>
      <c r="FZ6" s="47">
        <f t="shared" si="10"/>
        <v>1.1483424842648617</v>
      </c>
      <c r="GA6" s="48">
        <f t="shared" si="11"/>
        <v>0.94448570141585808</v>
      </c>
      <c r="GB6" s="46">
        <f t="shared" si="12"/>
        <v>0.9557571374774636</v>
      </c>
      <c r="GC6" s="47">
        <f t="shared" si="13"/>
        <v>0.88941569542827237</v>
      </c>
      <c r="GD6" s="48">
        <f t="shared" si="14"/>
        <v>0.55070776106797581</v>
      </c>
      <c r="GE6" s="46">
        <f t="shared" si="15"/>
        <v>0.83952788874975981</v>
      </c>
      <c r="GF6" s="47">
        <f t="shared" si="16"/>
        <v>0.70432426344417287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9226</v>
      </c>
      <c r="I7" s="52">
        <v>100</v>
      </c>
      <c r="J7" s="52">
        <v>5477</v>
      </c>
      <c r="K7" s="38">
        <f t="shared" ref="K7:K19" si="20">P7+T7+Y7+AD7+AH7+AL7+AP7+AT7+AX7+BB7+BF7+BJ7+BN7+BR7+BV7+BZ7+CD7+CH7+CL7+CP7+CT7+CX7+DB7+DF7+DF7+DJ7+DN7+DR7+DV7+DZ7+ED7+EH7+EL7+EP7+ET7+EX7+FB7+FF7+FJ7+FN7</f>
        <v>9580</v>
      </c>
      <c r="L7" s="38">
        <f t="shared" si="19"/>
        <v>8523</v>
      </c>
      <c r="M7" s="38">
        <v>102</v>
      </c>
      <c r="N7" s="39">
        <f t="shared" si="0"/>
        <v>4415</v>
      </c>
      <c r="O7" s="39">
        <f t="shared" si="1"/>
        <v>394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159</v>
      </c>
      <c r="Y7" s="81">
        <v>470</v>
      </c>
      <c r="Z7" s="81">
        <v>472</v>
      </c>
      <c r="AA7" s="81">
        <v>0</v>
      </c>
      <c r="AB7" s="81">
        <v>407</v>
      </c>
      <c r="AC7" s="81">
        <v>235</v>
      </c>
      <c r="AD7" s="81">
        <v>660</v>
      </c>
      <c r="AE7" s="81">
        <v>678</v>
      </c>
      <c r="AF7" s="81">
        <v>2</v>
      </c>
      <c r="AG7" s="81">
        <v>594</v>
      </c>
      <c r="AH7" s="81">
        <v>332</v>
      </c>
      <c r="AI7" s="81">
        <v>324</v>
      </c>
      <c r="AJ7" s="81">
        <v>17</v>
      </c>
      <c r="AK7" s="81">
        <v>333</v>
      </c>
      <c r="AL7" s="81">
        <v>353</v>
      </c>
      <c r="AM7" s="81">
        <v>726</v>
      </c>
      <c r="AN7" s="81">
        <v>30</v>
      </c>
      <c r="AO7" s="81">
        <v>418</v>
      </c>
      <c r="AP7" s="81">
        <v>795</v>
      </c>
      <c r="AQ7" s="81">
        <v>502</v>
      </c>
      <c r="AR7" s="81">
        <v>41</v>
      </c>
      <c r="AS7" s="81">
        <v>352</v>
      </c>
      <c r="AT7" s="81">
        <v>449</v>
      </c>
      <c r="AU7" s="81">
        <v>568</v>
      </c>
      <c r="AV7" s="81">
        <v>5</v>
      </c>
      <c r="AW7" s="81">
        <v>365</v>
      </c>
      <c r="AX7" s="81">
        <v>769</v>
      </c>
      <c r="AY7" s="81">
        <v>542</v>
      </c>
      <c r="AZ7" s="81">
        <v>0</v>
      </c>
      <c r="BA7" s="81">
        <v>344</v>
      </c>
      <c r="BB7" s="81">
        <v>628</v>
      </c>
      <c r="BC7" s="81">
        <v>595</v>
      </c>
      <c r="BD7" s="81">
        <v>0</v>
      </c>
      <c r="BE7" s="81">
        <v>265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554</v>
      </c>
      <c r="EJ7" s="81">
        <v>0</v>
      </c>
      <c r="EK7" s="81">
        <v>290</v>
      </c>
      <c r="EL7" s="81">
        <v>607</v>
      </c>
      <c r="EM7" s="81">
        <v>576</v>
      </c>
      <c r="EN7" s="81">
        <v>0</v>
      </c>
      <c r="EO7" s="81">
        <v>308</v>
      </c>
      <c r="EP7" s="81">
        <v>305</v>
      </c>
      <c r="EQ7" s="81">
        <v>275</v>
      </c>
      <c r="ER7" s="81">
        <v>0</v>
      </c>
      <c r="ES7" s="81">
        <v>76</v>
      </c>
      <c r="ET7" s="81">
        <v>546</v>
      </c>
      <c r="EU7" s="81">
        <v>471</v>
      </c>
      <c r="EV7" s="81">
        <v>0</v>
      </c>
      <c r="EW7" s="81">
        <v>0</v>
      </c>
      <c r="EX7" s="81">
        <v>603</v>
      </c>
      <c r="EY7" s="81">
        <v>493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614</v>
      </c>
      <c r="FK7" s="81">
        <v>442</v>
      </c>
      <c r="FL7" s="81">
        <v>0</v>
      </c>
      <c r="FM7" s="81">
        <v>0</v>
      </c>
      <c r="FN7" s="81">
        <v>323</v>
      </c>
      <c r="FO7" s="81">
        <v>240</v>
      </c>
      <c r="FP7" s="81">
        <v>0</v>
      </c>
      <c r="FQ7" s="81">
        <v>0</v>
      </c>
      <c r="FR7" s="40">
        <f t="shared" si="2"/>
        <v>0.97335880164873834</v>
      </c>
      <c r="FS7" s="41">
        <f t="shared" si="3"/>
        <v>0.8670956067155926</v>
      </c>
      <c r="FT7" s="42">
        <f t="shared" si="4"/>
        <v>0.44385241781441642</v>
      </c>
      <c r="FU7" s="43">
        <f t="shared" si="5"/>
        <v>1.0597345132743363</v>
      </c>
      <c r="FV7" s="44">
        <f t="shared" si="6"/>
        <v>0.92380229785389123</v>
      </c>
      <c r="FW7" s="43">
        <f t="shared" si="7"/>
        <v>1.02</v>
      </c>
      <c r="FX7" s="45">
        <f t="shared" si="8"/>
        <v>0.80609822895745842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1.0666082383873794</v>
      </c>
      <c r="GB7" s="46">
        <f t="shared" si="12"/>
        <v>1.0323879901471273</v>
      </c>
      <c r="GC7" s="47">
        <f t="shared" si="13"/>
        <v>0.93136275880434061</v>
      </c>
      <c r="GD7" s="48">
        <f t="shared" si="14"/>
        <v>0.53225484321949279</v>
      </c>
      <c r="GE7" s="46">
        <f t="shared" si="15"/>
        <v>1.2540929927963327</v>
      </c>
      <c r="GF7" s="47">
        <f t="shared" si="16"/>
        <v>1.0521720148439204</v>
      </c>
      <c r="GG7" s="49">
        <f t="shared" si="17"/>
        <v>0</v>
      </c>
      <c r="GH7" s="50">
        <f t="shared" si="18"/>
        <v>0.8641076951064216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16771</v>
      </c>
      <c r="I8" s="37">
        <v>185</v>
      </c>
      <c r="J8" s="37">
        <v>8359</v>
      </c>
      <c r="K8" s="38">
        <f t="shared" si="20"/>
        <v>16467</v>
      </c>
      <c r="L8" s="38">
        <f t="shared" si="19"/>
        <v>15399</v>
      </c>
      <c r="M8" s="38">
        <v>198</v>
      </c>
      <c r="N8" s="39">
        <f t="shared" si="0"/>
        <v>7818</v>
      </c>
      <c r="O8" s="39">
        <f t="shared" si="1"/>
        <v>319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119</v>
      </c>
      <c r="Y8" s="81">
        <v>599</v>
      </c>
      <c r="Z8" s="81">
        <v>600</v>
      </c>
      <c r="AA8" s="81">
        <v>4</v>
      </c>
      <c r="AB8" s="81">
        <v>537</v>
      </c>
      <c r="AC8" s="81">
        <v>200</v>
      </c>
      <c r="AD8" s="81">
        <v>1091</v>
      </c>
      <c r="AE8" s="81">
        <v>1244</v>
      </c>
      <c r="AF8" s="81">
        <v>22</v>
      </c>
      <c r="AG8" s="81">
        <v>848</v>
      </c>
      <c r="AH8" s="81">
        <v>519</v>
      </c>
      <c r="AI8" s="81">
        <v>706</v>
      </c>
      <c r="AJ8" s="81">
        <v>39</v>
      </c>
      <c r="AK8" s="81">
        <v>523</v>
      </c>
      <c r="AL8" s="81">
        <v>757</v>
      </c>
      <c r="AM8" s="81">
        <v>852</v>
      </c>
      <c r="AN8" s="81">
        <v>50</v>
      </c>
      <c r="AO8" s="81">
        <v>623</v>
      </c>
      <c r="AP8" s="81">
        <v>833</v>
      </c>
      <c r="AQ8" s="81">
        <v>872</v>
      </c>
      <c r="AR8" s="81">
        <v>98</v>
      </c>
      <c r="AS8" s="81">
        <v>637</v>
      </c>
      <c r="AT8" s="81">
        <v>960</v>
      </c>
      <c r="AU8" s="81">
        <v>1818</v>
      </c>
      <c r="AV8" s="81">
        <v>128</v>
      </c>
      <c r="AW8" s="81">
        <v>741</v>
      </c>
      <c r="AX8" s="81">
        <v>1007</v>
      </c>
      <c r="AY8" s="81">
        <v>1107</v>
      </c>
      <c r="AZ8" s="81">
        <v>64</v>
      </c>
      <c r="BA8" s="81">
        <v>574</v>
      </c>
      <c r="BB8" s="81">
        <v>1080</v>
      </c>
      <c r="BC8" s="81">
        <v>1001</v>
      </c>
      <c r="BD8" s="81">
        <v>23</v>
      </c>
      <c r="BE8" s="81">
        <v>522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610</v>
      </c>
      <c r="BS8" s="81">
        <v>612</v>
      </c>
      <c r="BT8" s="81">
        <v>0</v>
      </c>
      <c r="BU8" s="81">
        <v>705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14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1388</v>
      </c>
      <c r="EI8" s="81">
        <v>1166</v>
      </c>
      <c r="EJ8" s="81">
        <v>28</v>
      </c>
      <c r="EK8" s="81">
        <v>622</v>
      </c>
      <c r="EL8" s="81">
        <v>1665</v>
      </c>
      <c r="EM8" s="81">
        <v>1274</v>
      </c>
      <c r="EN8" s="81">
        <v>16</v>
      </c>
      <c r="EO8" s="81">
        <v>582</v>
      </c>
      <c r="EP8" s="81">
        <v>551</v>
      </c>
      <c r="EQ8" s="81">
        <v>504</v>
      </c>
      <c r="ER8" s="81">
        <v>4</v>
      </c>
      <c r="ES8" s="81">
        <v>207</v>
      </c>
      <c r="ET8" s="81">
        <v>879</v>
      </c>
      <c r="EU8" s="81">
        <v>792</v>
      </c>
      <c r="EV8" s="81">
        <v>0</v>
      </c>
      <c r="EW8" s="81">
        <v>4</v>
      </c>
      <c r="EX8" s="81">
        <v>910</v>
      </c>
      <c r="EY8" s="81">
        <v>792</v>
      </c>
      <c r="EZ8" s="81">
        <v>1</v>
      </c>
      <c r="FA8" s="81">
        <v>2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883</v>
      </c>
      <c r="FK8" s="81">
        <v>573</v>
      </c>
      <c r="FL8" s="81">
        <v>0</v>
      </c>
      <c r="FM8" s="81">
        <v>0</v>
      </c>
      <c r="FN8" s="81">
        <v>436</v>
      </c>
      <c r="FO8" s="81">
        <v>331</v>
      </c>
      <c r="FP8" s="81">
        <v>0</v>
      </c>
      <c r="FQ8" s="81">
        <v>0</v>
      </c>
      <c r="FR8" s="40">
        <f t="shared" si="2"/>
        <v>0.89184416140425993</v>
      </c>
      <c r="FS8" s="41">
        <f t="shared" si="3"/>
        <v>0.83468907203253773</v>
      </c>
      <c r="FT8" s="42">
        <f t="shared" si="4"/>
        <v>0.41838809804131433</v>
      </c>
      <c r="FU8" s="43">
        <f t="shared" si="5"/>
        <v>0.9982419980601358</v>
      </c>
      <c r="FV8" s="44">
        <f t="shared" si="6"/>
        <v>0.91819211734541772</v>
      </c>
      <c r="FW8" s="43">
        <f t="shared" si="7"/>
        <v>1.0702702702702702</v>
      </c>
      <c r="FX8" s="45">
        <f t="shared" si="8"/>
        <v>0.93527933963392751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0.89498933901918976</v>
      </c>
      <c r="GB8" s="46">
        <f t="shared" si="12"/>
        <v>1.0220205665434543</v>
      </c>
      <c r="GC8" s="47">
        <f t="shared" si="13"/>
        <v>0.98015170891508852</v>
      </c>
      <c r="GD8" s="48">
        <f t="shared" si="14"/>
        <v>0.53720021722754585</v>
      </c>
      <c r="GE8" s="46">
        <f t="shared" si="15"/>
        <v>0.98307506319375759</v>
      </c>
      <c r="GF8" s="47">
        <f t="shared" si="16"/>
        <v>0.87042532146389717</v>
      </c>
      <c r="GG8" s="49">
        <f t="shared" si="17"/>
        <v>3.2970656116056711E-3</v>
      </c>
      <c r="GH8" s="50">
        <f t="shared" si="18"/>
        <v>0.65406555158077928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28355</v>
      </c>
      <c r="I9" s="52">
        <v>845</v>
      </c>
      <c r="J9" s="37">
        <v>17091</v>
      </c>
      <c r="K9" s="38">
        <f>P9+T9+Y9+AD9+AH9+AL9+AP9+AT9+AX9+BB9+BF9+BJ9+BN9+BR9+BV9+BZ9+CD9+CH9+CL9+CP9+CT9+CX9+DB9+DF9+DJ9+DN9+DR9+DV9+DZ9+ED9+EH9+EL9+EP9+ET9+EX9+FB9+FF9+FJ9+FN9</f>
        <v>27505</v>
      </c>
      <c r="L9" s="38">
        <f t="shared" si="19"/>
        <v>23885</v>
      </c>
      <c r="M9" s="38">
        <v>967</v>
      </c>
      <c r="N9" s="39">
        <f t="shared" si="0"/>
        <v>12791</v>
      </c>
      <c r="O9" s="39">
        <f t="shared" si="1"/>
        <v>652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328</v>
      </c>
      <c r="X9" s="81">
        <v>173</v>
      </c>
      <c r="Y9" s="81">
        <v>899</v>
      </c>
      <c r="Z9" s="81">
        <v>915</v>
      </c>
      <c r="AA9" s="81">
        <v>2</v>
      </c>
      <c r="AB9" s="81">
        <v>820</v>
      </c>
      <c r="AC9" s="81">
        <v>479</v>
      </c>
      <c r="AD9" s="81">
        <v>1811</v>
      </c>
      <c r="AE9" s="81">
        <v>1897</v>
      </c>
      <c r="AF9" s="81">
        <v>21</v>
      </c>
      <c r="AG9" s="81">
        <v>1551</v>
      </c>
      <c r="AH9" s="81">
        <v>863</v>
      </c>
      <c r="AI9" s="81">
        <v>1147</v>
      </c>
      <c r="AJ9" s="81">
        <v>40</v>
      </c>
      <c r="AK9" s="81">
        <v>1068</v>
      </c>
      <c r="AL9" s="81">
        <v>1287</v>
      </c>
      <c r="AM9" s="81">
        <v>1347</v>
      </c>
      <c r="AN9" s="81">
        <v>90</v>
      </c>
      <c r="AO9" s="81">
        <v>1288</v>
      </c>
      <c r="AP9" s="81">
        <v>1774</v>
      </c>
      <c r="AQ9" s="81">
        <v>1394</v>
      </c>
      <c r="AR9" s="81">
        <v>250</v>
      </c>
      <c r="AS9" s="81">
        <v>1321</v>
      </c>
      <c r="AT9" s="81">
        <v>1639</v>
      </c>
      <c r="AU9" s="81">
        <v>1739</v>
      </c>
      <c r="AV9" s="81">
        <v>366</v>
      </c>
      <c r="AW9" s="81">
        <v>1407</v>
      </c>
      <c r="AX9" s="81">
        <v>2032</v>
      </c>
      <c r="AY9" s="81">
        <v>2062</v>
      </c>
      <c r="AZ9" s="81">
        <v>3</v>
      </c>
      <c r="BA9" s="81">
        <v>1219</v>
      </c>
      <c r="BB9" s="81">
        <v>1854</v>
      </c>
      <c r="BC9" s="81">
        <v>1760</v>
      </c>
      <c r="BD9" s="81">
        <v>2</v>
      </c>
      <c r="BE9" s="81">
        <v>1064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235</v>
      </c>
      <c r="CM9" s="81">
        <v>112</v>
      </c>
      <c r="CN9" s="81">
        <v>0</v>
      </c>
      <c r="CO9" s="81">
        <v>103</v>
      </c>
      <c r="CP9" s="81">
        <v>53</v>
      </c>
      <c r="CQ9" s="81">
        <v>24</v>
      </c>
      <c r="CR9" s="81">
        <v>0</v>
      </c>
      <c r="CS9" s="81">
        <v>5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87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1964</v>
      </c>
      <c r="EI9" s="81">
        <v>1798</v>
      </c>
      <c r="EJ9" s="81">
        <v>0</v>
      </c>
      <c r="EK9" s="81">
        <v>843</v>
      </c>
      <c r="EL9" s="81">
        <v>2072</v>
      </c>
      <c r="EM9" s="81">
        <v>1881</v>
      </c>
      <c r="EN9" s="81">
        <v>0</v>
      </c>
      <c r="EO9" s="81">
        <v>813</v>
      </c>
      <c r="EP9" s="81">
        <v>901</v>
      </c>
      <c r="EQ9" s="81">
        <v>806</v>
      </c>
      <c r="ER9" s="81">
        <v>0</v>
      </c>
      <c r="ES9" s="81">
        <v>260</v>
      </c>
      <c r="ET9" s="81">
        <v>1411</v>
      </c>
      <c r="EU9" s="81">
        <v>1243</v>
      </c>
      <c r="EV9" s="81">
        <v>0</v>
      </c>
      <c r="EW9" s="81">
        <v>0</v>
      </c>
      <c r="EX9" s="81">
        <v>1445</v>
      </c>
      <c r="EY9" s="81">
        <v>1216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1795</v>
      </c>
      <c r="FK9" s="81">
        <v>905</v>
      </c>
      <c r="FL9" s="81">
        <v>0</v>
      </c>
      <c r="FM9" s="81">
        <v>0</v>
      </c>
      <c r="FN9" s="81">
        <v>820</v>
      </c>
      <c r="FO9" s="81">
        <v>539</v>
      </c>
      <c r="FP9" s="81">
        <v>0</v>
      </c>
      <c r="FQ9" s="81">
        <v>0</v>
      </c>
      <c r="FR9" s="40">
        <f t="shared" si="2"/>
        <v>0.92053022955059816</v>
      </c>
      <c r="FS9" s="41">
        <f t="shared" si="3"/>
        <v>0.80349175557710961</v>
      </c>
      <c r="FT9" s="42">
        <f t="shared" si="4"/>
        <v>0.41354671839637891</v>
      </c>
      <c r="FU9" s="43">
        <f t="shared" si="5"/>
        <v>1.0274177281386574</v>
      </c>
      <c r="FV9" s="44">
        <f t="shared" si="6"/>
        <v>0.84235584552988896</v>
      </c>
      <c r="FW9" s="43">
        <f t="shared" si="7"/>
        <v>1.1443786982248521</v>
      </c>
      <c r="FX9" s="45">
        <f t="shared" si="8"/>
        <v>0.7484055935872681</v>
      </c>
      <c r="FY9" s="46">
        <f t="shared" si="9"/>
        <v>1.0853825136612021</v>
      </c>
      <c r="FZ9" s="47">
        <f t="shared" si="10"/>
        <v>1.1072404371584699</v>
      </c>
      <c r="GA9" s="48">
        <f t="shared" si="11"/>
        <v>0.92178961748633881</v>
      </c>
      <c r="GB9" s="46">
        <f t="shared" si="12"/>
        <v>1.022536350625376</v>
      </c>
      <c r="GC9" s="47">
        <f t="shared" si="13"/>
        <v>0.91820331459625393</v>
      </c>
      <c r="GD9" s="48">
        <f t="shared" si="14"/>
        <v>0.52327269710232105</v>
      </c>
      <c r="GE9" s="46">
        <f t="shared" si="15"/>
        <v>0.94726368159203977</v>
      </c>
      <c r="GF9" s="47">
        <f t="shared" si="16"/>
        <v>0.81558872305140961</v>
      </c>
      <c r="GG9" s="49">
        <f t="shared" si="17"/>
        <v>3.3167495854063018E-4</v>
      </c>
      <c r="GH9" s="50">
        <f t="shared" si="18"/>
        <v>0.82105326730281436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23827</v>
      </c>
      <c r="I10" s="52">
        <v>255</v>
      </c>
      <c r="J10" s="52">
        <v>13396</v>
      </c>
      <c r="K10" s="38">
        <f t="shared" si="20"/>
        <v>21871</v>
      </c>
      <c r="L10" s="38">
        <f t="shared" si="19"/>
        <v>20336</v>
      </c>
      <c r="M10" s="38">
        <v>252</v>
      </c>
      <c r="N10" s="39">
        <f t="shared" si="0"/>
        <v>11759</v>
      </c>
      <c r="O10" s="39">
        <f t="shared" si="1"/>
        <v>833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538</v>
      </c>
      <c r="X10" s="81">
        <v>247</v>
      </c>
      <c r="Y10" s="81">
        <v>1215</v>
      </c>
      <c r="Z10" s="81">
        <v>1216</v>
      </c>
      <c r="AA10" s="81">
        <v>0</v>
      </c>
      <c r="AB10" s="81">
        <v>1180</v>
      </c>
      <c r="AC10" s="81">
        <v>586</v>
      </c>
      <c r="AD10" s="81">
        <v>1867</v>
      </c>
      <c r="AE10" s="81">
        <v>1845</v>
      </c>
      <c r="AF10" s="81">
        <v>0</v>
      </c>
      <c r="AG10" s="81">
        <v>1616</v>
      </c>
      <c r="AH10" s="81">
        <v>846</v>
      </c>
      <c r="AI10" s="81">
        <v>1433</v>
      </c>
      <c r="AJ10" s="81">
        <v>18</v>
      </c>
      <c r="AK10" s="81">
        <v>921</v>
      </c>
      <c r="AL10" s="81">
        <v>1008</v>
      </c>
      <c r="AM10" s="81">
        <v>1263</v>
      </c>
      <c r="AN10" s="81">
        <v>50</v>
      </c>
      <c r="AO10" s="81">
        <v>955</v>
      </c>
      <c r="AP10" s="81">
        <v>1188</v>
      </c>
      <c r="AQ10" s="81">
        <v>1306</v>
      </c>
      <c r="AR10" s="81">
        <v>50</v>
      </c>
      <c r="AS10" s="81">
        <v>980</v>
      </c>
      <c r="AT10" s="81">
        <v>1205</v>
      </c>
      <c r="AU10" s="81">
        <v>1270</v>
      </c>
      <c r="AV10" s="81">
        <v>126</v>
      </c>
      <c r="AW10" s="81">
        <v>910</v>
      </c>
      <c r="AX10" s="81">
        <v>1266</v>
      </c>
      <c r="AY10" s="81">
        <v>1295</v>
      </c>
      <c r="AZ10" s="81">
        <v>0</v>
      </c>
      <c r="BA10" s="81">
        <v>816</v>
      </c>
      <c r="BB10" s="81">
        <v>1265</v>
      </c>
      <c r="BC10" s="81">
        <v>1274</v>
      </c>
      <c r="BD10" s="81">
        <v>0</v>
      </c>
      <c r="BE10" s="81">
        <v>708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67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650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105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1204</v>
      </c>
      <c r="EJ10" s="81">
        <v>0</v>
      </c>
      <c r="EK10" s="81">
        <v>604</v>
      </c>
      <c r="EL10" s="81">
        <v>1332</v>
      </c>
      <c r="EM10" s="81">
        <v>1299</v>
      </c>
      <c r="EN10" s="81">
        <v>1</v>
      </c>
      <c r="EO10" s="81">
        <v>604</v>
      </c>
      <c r="EP10" s="81">
        <v>701</v>
      </c>
      <c r="EQ10" s="81">
        <v>604</v>
      </c>
      <c r="ER10" s="81">
        <v>0</v>
      </c>
      <c r="ES10" s="81">
        <v>232</v>
      </c>
      <c r="ET10" s="81">
        <v>1109</v>
      </c>
      <c r="EU10" s="81">
        <v>997</v>
      </c>
      <c r="EV10" s="81">
        <v>0</v>
      </c>
      <c r="EW10" s="81">
        <v>0</v>
      </c>
      <c r="EX10" s="81">
        <v>1219</v>
      </c>
      <c r="EY10" s="81">
        <v>1062</v>
      </c>
      <c r="EZ10" s="81">
        <v>0</v>
      </c>
      <c r="FA10" s="81">
        <v>1</v>
      </c>
      <c r="FB10" s="81">
        <v>23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1387</v>
      </c>
      <c r="FK10" s="81">
        <v>665</v>
      </c>
      <c r="FL10" s="81">
        <v>0</v>
      </c>
      <c r="FM10" s="81">
        <v>0</v>
      </c>
      <c r="FN10" s="81">
        <v>668</v>
      </c>
      <c r="FO10" s="81">
        <v>404</v>
      </c>
      <c r="FP10" s="81">
        <v>0</v>
      </c>
      <c r="FQ10" s="81">
        <v>0</v>
      </c>
      <c r="FR10" s="40">
        <f t="shared" si="2"/>
        <v>0.82244693111268075</v>
      </c>
      <c r="FS10" s="41">
        <f t="shared" si="3"/>
        <v>0.76538161269935689</v>
      </c>
      <c r="FT10" s="42">
        <f t="shared" si="4"/>
        <v>0.43715379753894196</v>
      </c>
      <c r="FU10" s="43">
        <f t="shared" si="5"/>
        <v>0.89459260471204194</v>
      </c>
      <c r="FV10" s="44">
        <f t="shared" si="6"/>
        <v>0.85348554161245649</v>
      </c>
      <c r="FW10" s="43">
        <f t="shared" si="7"/>
        <v>0.9882352941176471</v>
      </c>
      <c r="FX10" s="45">
        <f t="shared" si="8"/>
        <v>0.87779934308748875</v>
      </c>
      <c r="FY10" s="46">
        <f t="shared" si="9"/>
        <v>1.0519219736087206</v>
      </c>
      <c r="FZ10" s="47">
        <f t="shared" si="10"/>
        <v>1.0349971313826736</v>
      </c>
      <c r="GA10" s="48">
        <f t="shared" si="11"/>
        <v>0.95897877223178429</v>
      </c>
      <c r="GB10" s="46">
        <f t="shared" si="12"/>
        <v>0.85718157515430005</v>
      </c>
      <c r="GC10" s="47">
        <f t="shared" si="13"/>
        <v>0.85237702191615439</v>
      </c>
      <c r="GD10" s="48">
        <f t="shared" si="14"/>
        <v>0.518337378192256</v>
      </c>
      <c r="GE10" s="46">
        <f t="shared" si="15"/>
        <v>0.95707942772570298</v>
      </c>
      <c r="GF10" s="47">
        <f t="shared" si="16"/>
        <v>0.84648906429863502</v>
      </c>
      <c r="GG10" s="49">
        <f t="shared" si="17"/>
        <v>4.1111659266567999E-4</v>
      </c>
      <c r="GH10" s="50">
        <f t="shared" si="18"/>
        <v>0.74544154451197708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7556</v>
      </c>
      <c r="I11" s="37">
        <v>75</v>
      </c>
      <c r="J11" s="37">
        <v>2617</v>
      </c>
      <c r="K11" s="38">
        <f t="shared" si="20"/>
        <v>7272</v>
      </c>
      <c r="L11" s="38">
        <f t="shared" si="19"/>
        <v>6551</v>
      </c>
      <c r="M11" s="38">
        <v>75</v>
      </c>
      <c r="N11" s="39">
        <f t="shared" si="0"/>
        <v>2637</v>
      </c>
      <c r="O11" s="39">
        <f t="shared" si="1"/>
        <v>34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16</v>
      </c>
      <c r="Y11" s="81">
        <v>208</v>
      </c>
      <c r="Z11" s="81">
        <v>221</v>
      </c>
      <c r="AA11" s="81">
        <v>0</v>
      </c>
      <c r="AB11" s="81">
        <v>176</v>
      </c>
      <c r="AC11" s="81">
        <v>18</v>
      </c>
      <c r="AD11" s="81">
        <v>470</v>
      </c>
      <c r="AE11" s="81">
        <v>460</v>
      </c>
      <c r="AF11" s="81">
        <v>1</v>
      </c>
      <c r="AG11" s="81">
        <v>324</v>
      </c>
      <c r="AH11" s="81">
        <v>179</v>
      </c>
      <c r="AI11" s="81">
        <v>176</v>
      </c>
      <c r="AJ11" s="81">
        <v>2</v>
      </c>
      <c r="AK11" s="81">
        <v>182</v>
      </c>
      <c r="AL11" s="81">
        <v>219</v>
      </c>
      <c r="AM11" s="81">
        <v>220</v>
      </c>
      <c r="AN11" s="81">
        <v>2</v>
      </c>
      <c r="AO11" s="81">
        <v>169</v>
      </c>
      <c r="AP11" s="81">
        <v>276</v>
      </c>
      <c r="AQ11" s="81">
        <v>272</v>
      </c>
      <c r="AR11" s="81">
        <v>1</v>
      </c>
      <c r="AS11" s="81">
        <v>208</v>
      </c>
      <c r="AT11" s="81">
        <v>334</v>
      </c>
      <c r="AU11" s="81">
        <v>323</v>
      </c>
      <c r="AV11" s="81">
        <v>9</v>
      </c>
      <c r="AW11" s="81">
        <v>193</v>
      </c>
      <c r="AX11" s="81">
        <v>325</v>
      </c>
      <c r="AY11" s="81">
        <v>299</v>
      </c>
      <c r="AZ11" s="81">
        <v>44</v>
      </c>
      <c r="BA11" s="81">
        <v>203</v>
      </c>
      <c r="BB11" s="81">
        <v>412</v>
      </c>
      <c r="BC11" s="81">
        <v>416</v>
      </c>
      <c r="BD11" s="81">
        <v>10</v>
      </c>
      <c r="BE11" s="81">
        <v>165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13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408</v>
      </c>
      <c r="EJ11" s="81">
        <v>1</v>
      </c>
      <c r="EK11" s="81">
        <v>173</v>
      </c>
      <c r="EL11" s="81">
        <v>484</v>
      </c>
      <c r="EM11" s="81">
        <v>481</v>
      </c>
      <c r="EN11" s="81">
        <v>0</v>
      </c>
      <c r="EO11" s="81">
        <v>173</v>
      </c>
      <c r="EP11" s="81">
        <v>238</v>
      </c>
      <c r="EQ11" s="81">
        <v>227</v>
      </c>
      <c r="ER11" s="81">
        <v>0</v>
      </c>
      <c r="ES11" s="81">
        <v>46</v>
      </c>
      <c r="ET11" s="81">
        <v>430</v>
      </c>
      <c r="EU11" s="81">
        <v>352</v>
      </c>
      <c r="EV11" s="81">
        <v>0</v>
      </c>
      <c r="EW11" s="81">
        <v>0</v>
      </c>
      <c r="EX11" s="81">
        <v>472</v>
      </c>
      <c r="EY11" s="81">
        <v>313</v>
      </c>
      <c r="EZ11" s="81">
        <v>0</v>
      </c>
      <c r="FA11" s="81">
        <v>0</v>
      </c>
      <c r="FB11" s="81">
        <v>7</v>
      </c>
      <c r="FC11" s="81">
        <v>7</v>
      </c>
      <c r="FD11" s="81">
        <v>0</v>
      </c>
      <c r="FE11" s="81">
        <v>0</v>
      </c>
      <c r="FF11" s="81">
        <v>11</v>
      </c>
      <c r="FG11" s="81">
        <v>11</v>
      </c>
      <c r="FH11" s="81">
        <v>0</v>
      </c>
      <c r="FI11" s="81">
        <v>0</v>
      </c>
      <c r="FJ11" s="81">
        <v>665</v>
      </c>
      <c r="FK11" s="81">
        <v>315</v>
      </c>
      <c r="FL11" s="81">
        <v>0</v>
      </c>
      <c r="FM11" s="81">
        <v>0</v>
      </c>
      <c r="FN11" s="81">
        <v>264</v>
      </c>
      <c r="FO11" s="81">
        <v>128</v>
      </c>
      <c r="FP11" s="81">
        <v>0</v>
      </c>
      <c r="FQ11" s="81">
        <v>0</v>
      </c>
      <c r="FR11" s="40">
        <f t="shared" si="2"/>
        <v>0.87956422842092663</v>
      </c>
      <c r="FS11" s="41">
        <f t="shared" si="3"/>
        <v>0.79324793487369805</v>
      </c>
      <c r="FT11" s="42">
        <f t="shared" si="4"/>
        <v>0.31569495989464863</v>
      </c>
      <c r="FU11" s="43">
        <f t="shared" si="5"/>
        <v>0.98203916272788661</v>
      </c>
      <c r="FV11" s="44">
        <f t="shared" si="6"/>
        <v>0.86699311805187929</v>
      </c>
      <c r="FW11" s="43">
        <f t="shared" si="7"/>
        <v>1</v>
      </c>
      <c r="FX11" s="45">
        <f t="shared" si="8"/>
        <v>1.0076423385555979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0.86567164179104472</v>
      </c>
      <c r="GB11" s="46">
        <f t="shared" si="12"/>
        <v>0.98272229245680576</v>
      </c>
      <c r="GC11" s="47">
        <f t="shared" si="13"/>
        <v>0.98187947745469872</v>
      </c>
      <c r="GD11" s="48">
        <f t="shared" si="14"/>
        <v>0.42119679730299198</v>
      </c>
      <c r="GE11" s="46">
        <f t="shared" si="15"/>
        <v>1.0382136279926335</v>
      </c>
      <c r="GF11" s="47">
        <f t="shared" si="16"/>
        <v>0.76542357274401474</v>
      </c>
      <c r="GG11" s="49">
        <f t="shared" si="17"/>
        <v>0</v>
      </c>
      <c r="GH11" s="50">
        <f t="shared" si="18"/>
        <v>0.84162815499466759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17856</v>
      </c>
      <c r="I12" s="37">
        <v>175</v>
      </c>
      <c r="J12" s="37">
        <v>7914</v>
      </c>
      <c r="K12" s="38">
        <f t="shared" si="20"/>
        <v>15786</v>
      </c>
      <c r="L12" s="38">
        <f t="shared" si="19"/>
        <v>13892</v>
      </c>
      <c r="M12" s="38">
        <v>175</v>
      </c>
      <c r="N12" s="39">
        <f t="shared" si="0"/>
        <v>7843</v>
      </c>
      <c r="O12" s="39">
        <f t="shared" si="1"/>
        <v>647</v>
      </c>
      <c r="P12" s="81">
        <v>337</v>
      </c>
      <c r="Q12" s="81">
        <v>311</v>
      </c>
      <c r="R12" s="81">
        <v>1</v>
      </c>
      <c r="S12" s="81">
        <v>199</v>
      </c>
      <c r="T12" s="81">
        <v>442</v>
      </c>
      <c r="U12" s="81">
        <v>436</v>
      </c>
      <c r="V12" s="81">
        <v>0</v>
      </c>
      <c r="W12" s="81">
        <v>416</v>
      </c>
      <c r="X12" s="81">
        <v>266</v>
      </c>
      <c r="Y12" s="81">
        <v>829</v>
      </c>
      <c r="Z12" s="81">
        <v>814</v>
      </c>
      <c r="AA12" s="81">
        <v>0</v>
      </c>
      <c r="AB12" s="81">
        <v>716</v>
      </c>
      <c r="AC12" s="81">
        <v>381</v>
      </c>
      <c r="AD12" s="81">
        <v>1277</v>
      </c>
      <c r="AE12" s="81">
        <v>1257</v>
      </c>
      <c r="AF12" s="81">
        <v>1</v>
      </c>
      <c r="AG12" s="81">
        <v>1134</v>
      </c>
      <c r="AH12" s="81">
        <v>628</v>
      </c>
      <c r="AI12" s="81">
        <v>683</v>
      </c>
      <c r="AJ12" s="81">
        <v>3</v>
      </c>
      <c r="AK12" s="81">
        <v>652</v>
      </c>
      <c r="AL12" s="81">
        <v>815</v>
      </c>
      <c r="AM12" s="81">
        <v>717</v>
      </c>
      <c r="AN12" s="81">
        <v>6</v>
      </c>
      <c r="AO12" s="81">
        <v>724</v>
      </c>
      <c r="AP12" s="81">
        <v>867</v>
      </c>
      <c r="AQ12" s="81">
        <v>917</v>
      </c>
      <c r="AR12" s="81">
        <v>48</v>
      </c>
      <c r="AS12" s="81">
        <v>716</v>
      </c>
      <c r="AT12" s="81">
        <v>813</v>
      </c>
      <c r="AU12" s="81">
        <v>913</v>
      </c>
      <c r="AV12" s="81">
        <v>109</v>
      </c>
      <c r="AW12" s="81">
        <v>698</v>
      </c>
      <c r="AX12" s="81">
        <v>1039</v>
      </c>
      <c r="AY12" s="81">
        <v>1029</v>
      </c>
      <c r="AZ12" s="81">
        <v>0</v>
      </c>
      <c r="BA12" s="81">
        <v>683</v>
      </c>
      <c r="BB12" s="81">
        <v>931</v>
      </c>
      <c r="BC12" s="81">
        <v>977</v>
      </c>
      <c r="BD12" s="81">
        <v>0</v>
      </c>
      <c r="BE12" s="81">
        <v>565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1025</v>
      </c>
      <c r="EI12" s="81">
        <v>1001</v>
      </c>
      <c r="EJ12" s="81">
        <v>0</v>
      </c>
      <c r="EK12" s="81">
        <v>586</v>
      </c>
      <c r="EL12" s="81">
        <v>1265</v>
      </c>
      <c r="EM12" s="81">
        <v>1174</v>
      </c>
      <c r="EN12" s="81">
        <v>0</v>
      </c>
      <c r="EO12" s="81">
        <v>557</v>
      </c>
      <c r="EP12" s="81">
        <v>511</v>
      </c>
      <c r="EQ12" s="81">
        <v>430</v>
      </c>
      <c r="ER12" s="81">
        <v>0</v>
      </c>
      <c r="ES12" s="81">
        <v>184</v>
      </c>
      <c r="ET12" s="81">
        <v>834</v>
      </c>
      <c r="EU12" s="81">
        <v>661</v>
      </c>
      <c r="EV12" s="81">
        <v>0</v>
      </c>
      <c r="EW12" s="81">
        <v>0</v>
      </c>
      <c r="EX12" s="81">
        <v>897</v>
      </c>
      <c r="EY12" s="81">
        <v>722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934</v>
      </c>
      <c r="FK12" s="81">
        <v>612</v>
      </c>
      <c r="FL12" s="81">
        <v>0</v>
      </c>
      <c r="FM12" s="81">
        <v>0</v>
      </c>
      <c r="FN12" s="81">
        <v>484</v>
      </c>
      <c r="FO12" s="81">
        <v>300</v>
      </c>
      <c r="FP12" s="81">
        <v>0</v>
      </c>
      <c r="FQ12" s="81">
        <v>0</v>
      </c>
      <c r="FR12" s="40">
        <f t="shared" si="2"/>
        <v>0.87611153803930175</v>
      </c>
      <c r="FS12" s="41">
        <f t="shared" si="3"/>
        <v>0.77214842463497635</v>
      </c>
      <c r="FT12" s="42">
        <f t="shared" si="4"/>
        <v>0.4305082885058733</v>
      </c>
      <c r="FU12" s="43">
        <f t="shared" si="5"/>
        <v>0.94941961869248814</v>
      </c>
      <c r="FV12" s="44">
        <f t="shared" si="6"/>
        <v>0.77800179211469533</v>
      </c>
      <c r="FW12" s="43">
        <f t="shared" si="7"/>
        <v>1</v>
      </c>
      <c r="FX12" s="45">
        <f t="shared" si="8"/>
        <v>0.99102855698761683</v>
      </c>
      <c r="FY12" s="46">
        <f t="shared" si="9"/>
        <v>1.0196000000000001</v>
      </c>
      <c r="FZ12" s="47">
        <f t="shared" si="10"/>
        <v>1.0032000000000001</v>
      </c>
      <c r="GA12" s="48">
        <f t="shared" si="11"/>
        <v>0.90639999999999998</v>
      </c>
      <c r="GB12" s="46">
        <f t="shared" si="12"/>
        <v>0.92478604040740131</v>
      </c>
      <c r="GC12" s="47">
        <f t="shared" si="13"/>
        <v>0.85620806299561925</v>
      </c>
      <c r="GD12" s="48">
        <f t="shared" si="14"/>
        <v>0.51544390839017362</v>
      </c>
      <c r="GE12" s="46">
        <f t="shared" si="15"/>
        <v>1.0544590643274854</v>
      </c>
      <c r="GF12" s="47">
        <f t="shared" si="16"/>
        <v>0.8424707602339182</v>
      </c>
      <c r="GG12" s="49">
        <f t="shared" si="17"/>
        <v>0</v>
      </c>
      <c r="GH12" s="50">
        <f t="shared" si="18"/>
        <v>0.76539188905232192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3843</v>
      </c>
      <c r="I13" s="52">
        <v>40</v>
      </c>
      <c r="J13" s="52">
        <v>1920</v>
      </c>
      <c r="K13" s="38">
        <f t="shared" si="20"/>
        <v>3496</v>
      </c>
      <c r="L13" s="38">
        <f t="shared" si="19"/>
        <v>3044</v>
      </c>
      <c r="M13" s="38">
        <v>40</v>
      </c>
      <c r="N13" s="39">
        <f t="shared" si="0"/>
        <v>1509</v>
      </c>
      <c r="O13" s="39">
        <f t="shared" si="1"/>
        <v>36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17</v>
      </c>
      <c r="Y13" s="81">
        <v>185</v>
      </c>
      <c r="Z13" s="81">
        <v>188</v>
      </c>
      <c r="AA13" s="81">
        <v>0</v>
      </c>
      <c r="AB13" s="81">
        <v>94</v>
      </c>
      <c r="AC13" s="81">
        <v>19</v>
      </c>
      <c r="AD13" s="81">
        <v>253</v>
      </c>
      <c r="AE13" s="81">
        <v>229</v>
      </c>
      <c r="AF13" s="81">
        <v>0</v>
      </c>
      <c r="AG13" s="81">
        <v>183</v>
      </c>
      <c r="AH13" s="81">
        <v>156</v>
      </c>
      <c r="AI13" s="81">
        <v>129</v>
      </c>
      <c r="AJ13" s="81">
        <v>3</v>
      </c>
      <c r="AK13" s="81">
        <v>140</v>
      </c>
      <c r="AL13" s="81">
        <v>198</v>
      </c>
      <c r="AM13" s="81">
        <v>114</v>
      </c>
      <c r="AN13" s="81">
        <v>11</v>
      </c>
      <c r="AO13" s="81">
        <v>145</v>
      </c>
      <c r="AP13" s="81">
        <v>158</v>
      </c>
      <c r="AQ13" s="81">
        <v>111</v>
      </c>
      <c r="AR13" s="81">
        <v>18</v>
      </c>
      <c r="AS13" s="81">
        <v>150</v>
      </c>
      <c r="AT13" s="81">
        <v>200</v>
      </c>
      <c r="AU13" s="81">
        <v>212</v>
      </c>
      <c r="AV13" s="81">
        <v>4</v>
      </c>
      <c r="AW13" s="81">
        <v>150</v>
      </c>
      <c r="AX13" s="81">
        <v>188</v>
      </c>
      <c r="AY13" s="81">
        <v>156</v>
      </c>
      <c r="AZ13" s="81">
        <v>2</v>
      </c>
      <c r="BA13" s="81">
        <v>135</v>
      </c>
      <c r="BB13" s="81">
        <v>229</v>
      </c>
      <c r="BC13" s="81">
        <v>189</v>
      </c>
      <c r="BD13" s="81">
        <v>0</v>
      </c>
      <c r="BE13" s="81">
        <v>152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229</v>
      </c>
      <c r="EN13" s="81">
        <v>0</v>
      </c>
      <c r="EO13" s="81">
        <v>121</v>
      </c>
      <c r="EP13" s="81">
        <v>124</v>
      </c>
      <c r="EQ13" s="81">
        <v>110</v>
      </c>
      <c r="ER13" s="81">
        <v>0</v>
      </c>
      <c r="ES13" s="81">
        <v>44</v>
      </c>
      <c r="ET13" s="81">
        <v>143</v>
      </c>
      <c r="EU13" s="81">
        <v>148</v>
      </c>
      <c r="EV13" s="81">
        <v>0</v>
      </c>
      <c r="EW13" s="81">
        <v>0</v>
      </c>
      <c r="EX13" s="81">
        <v>220</v>
      </c>
      <c r="EY13" s="81">
        <v>121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226</v>
      </c>
      <c r="FK13" s="81">
        <v>219</v>
      </c>
      <c r="FL13" s="81">
        <v>0</v>
      </c>
      <c r="FM13" s="81">
        <v>0</v>
      </c>
      <c r="FN13" s="81">
        <v>106</v>
      </c>
      <c r="FO13" s="81">
        <v>89</v>
      </c>
      <c r="FP13" s="81">
        <v>0</v>
      </c>
      <c r="FQ13" s="81">
        <v>0</v>
      </c>
      <c r="FR13" s="40">
        <f t="shared" si="2"/>
        <v>0.88267598602096853</v>
      </c>
      <c r="FS13" s="41">
        <f t="shared" si="3"/>
        <v>0.76984523215177236</v>
      </c>
      <c r="FT13" s="42">
        <f t="shared" si="4"/>
        <v>0.37668497254118821</v>
      </c>
      <c r="FU13" s="43">
        <f t="shared" si="5"/>
        <v>0.95356955013283617</v>
      </c>
      <c r="FV13" s="44">
        <f t="shared" si="6"/>
        <v>0.79208951340098877</v>
      </c>
      <c r="FW13" s="43">
        <f t="shared" si="7"/>
        <v>1</v>
      </c>
      <c r="FX13" s="45">
        <f t="shared" si="8"/>
        <v>0.78593749999999996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0.68913043478260871</v>
      </c>
      <c r="GB13" s="46">
        <f t="shared" si="12"/>
        <v>0.97445440703772623</v>
      </c>
      <c r="GC13" s="47">
        <f t="shared" si="13"/>
        <v>0.84207409913720177</v>
      </c>
      <c r="GD13" s="48">
        <f t="shared" si="14"/>
        <v>0.504144814752157</v>
      </c>
      <c r="GE13" s="46">
        <f t="shared" si="15"/>
        <v>0.952755905511811</v>
      </c>
      <c r="GF13" s="47">
        <f t="shared" si="16"/>
        <v>0.70603674540682415</v>
      </c>
      <c r="GG13" s="49">
        <f t="shared" si="17"/>
        <v>0</v>
      </c>
      <c r="GH13" s="50">
        <f t="shared" si="18"/>
        <v>0.7298951048951049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25279</v>
      </c>
      <c r="I14" s="52">
        <v>275</v>
      </c>
      <c r="J14" s="52">
        <v>12950</v>
      </c>
      <c r="K14" s="38">
        <f t="shared" si="20"/>
        <v>25238</v>
      </c>
      <c r="L14" s="38">
        <f t="shared" si="19"/>
        <v>22284</v>
      </c>
      <c r="M14" s="38">
        <v>275</v>
      </c>
      <c r="N14" s="39">
        <f t="shared" si="0"/>
        <v>9916</v>
      </c>
      <c r="O14" s="39">
        <f t="shared" si="1"/>
        <v>397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362</v>
      </c>
      <c r="X14" s="81">
        <v>120</v>
      </c>
      <c r="Y14" s="81">
        <v>841</v>
      </c>
      <c r="Z14" s="81">
        <v>855</v>
      </c>
      <c r="AA14" s="81">
        <v>0</v>
      </c>
      <c r="AB14" s="81">
        <v>710</v>
      </c>
      <c r="AC14" s="81">
        <v>277</v>
      </c>
      <c r="AD14" s="81">
        <v>1378</v>
      </c>
      <c r="AE14" s="81">
        <v>1436</v>
      </c>
      <c r="AF14" s="81">
        <v>4</v>
      </c>
      <c r="AG14" s="81">
        <v>1056</v>
      </c>
      <c r="AH14" s="81">
        <v>738</v>
      </c>
      <c r="AI14" s="81">
        <v>661</v>
      </c>
      <c r="AJ14" s="81">
        <v>20</v>
      </c>
      <c r="AK14" s="81">
        <v>617</v>
      </c>
      <c r="AL14" s="81">
        <v>1002</v>
      </c>
      <c r="AM14" s="81">
        <v>946</v>
      </c>
      <c r="AN14" s="81">
        <v>25</v>
      </c>
      <c r="AO14" s="81">
        <v>715</v>
      </c>
      <c r="AP14" s="81">
        <v>1202</v>
      </c>
      <c r="AQ14" s="81">
        <v>1142</v>
      </c>
      <c r="AR14" s="81">
        <v>77</v>
      </c>
      <c r="AS14" s="81">
        <v>816</v>
      </c>
      <c r="AT14" s="81">
        <v>1423</v>
      </c>
      <c r="AU14" s="81">
        <v>1323</v>
      </c>
      <c r="AV14" s="81">
        <v>85</v>
      </c>
      <c r="AW14" s="81">
        <v>817</v>
      </c>
      <c r="AX14" s="81">
        <v>1547</v>
      </c>
      <c r="AY14" s="81">
        <v>1463</v>
      </c>
      <c r="AZ14" s="81">
        <v>0</v>
      </c>
      <c r="BA14" s="81">
        <v>792</v>
      </c>
      <c r="BB14" s="81">
        <v>1642</v>
      </c>
      <c r="BC14" s="81">
        <v>1539</v>
      </c>
      <c r="BD14" s="81">
        <v>0</v>
      </c>
      <c r="BE14" s="81">
        <v>744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302</v>
      </c>
      <c r="CM14" s="81">
        <v>260</v>
      </c>
      <c r="CN14" s="81">
        <v>0</v>
      </c>
      <c r="CO14" s="81">
        <v>106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1796</v>
      </c>
      <c r="EI14" s="81">
        <v>1715</v>
      </c>
      <c r="EJ14" s="81">
        <v>0</v>
      </c>
      <c r="EK14" s="81">
        <v>706</v>
      </c>
      <c r="EL14" s="81">
        <v>2264</v>
      </c>
      <c r="EM14" s="81">
        <v>1990</v>
      </c>
      <c r="EN14" s="81">
        <v>0</v>
      </c>
      <c r="EO14" s="81">
        <v>756</v>
      </c>
      <c r="EP14" s="81">
        <v>1077</v>
      </c>
      <c r="EQ14" s="81">
        <v>979</v>
      </c>
      <c r="ER14" s="81">
        <v>0</v>
      </c>
      <c r="ES14" s="81">
        <v>296</v>
      </c>
      <c r="ET14" s="81">
        <v>1553</v>
      </c>
      <c r="EU14" s="81">
        <v>1403</v>
      </c>
      <c r="EV14" s="81">
        <v>0</v>
      </c>
      <c r="EW14" s="81">
        <v>4</v>
      </c>
      <c r="EX14" s="81">
        <v>1663</v>
      </c>
      <c r="EY14" s="81">
        <v>1403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1976</v>
      </c>
      <c r="FK14" s="81">
        <v>1053</v>
      </c>
      <c r="FL14" s="81">
        <v>0</v>
      </c>
      <c r="FM14" s="81">
        <v>0</v>
      </c>
      <c r="FN14" s="81">
        <v>881</v>
      </c>
      <c r="FO14" s="81">
        <v>590</v>
      </c>
      <c r="FP14" s="81">
        <v>0</v>
      </c>
      <c r="FQ14" s="81">
        <v>0</v>
      </c>
      <c r="FR14" s="40">
        <f t="shared" si="2"/>
        <v>0.83918821130188803</v>
      </c>
      <c r="FS14" s="41">
        <f t="shared" si="3"/>
        <v>0.74202355108216567</v>
      </c>
      <c r="FT14" s="42">
        <f t="shared" si="4"/>
        <v>0.3261627524504967</v>
      </c>
      <c r="FU14" s="43">
        <f t="shared" si="5"/>
        <v>0.95838080048606367</v>
      </c>
      <c r="FV14" s="44">
        <f t="shared" si="6"/>
        <v>0.88152221211282089</v>
      </c>
      <c r="FW14" s="43">
        <f t="shared" si="7"/>
        <v>1</v>
      </c>
      <c r="FX14" s="45">
        <f t="shared" si="8"/>
        <v>0.76571428571428568</v>
      </c>
      <c r="FY14" s="46">
        <f t="shared" si="9"/>
        <v>1.1726651480637813</v>
      </c>
      <c r="FZ14" s="47">
        <f t="shared" si="10"/>
        <v>1.2041002277904329</v>
      </c>
      <c r="GA14" s="48">
        <f t="shared" si="11"/>
        <v>0.96947608200455582</v>
      </c>
      <c r="GB14" s="46">
        <f t="shared" si="12"/>
        <v>0.92980254536570195</v>
      </c>
      <c r="GC14" s="47">
        <f t="shared" si="13"/>
        <v>0.85733958199142657</v>
      </c>
      <c r="GD14" s="48">
        <f t="shared" si="14"/>
        <v>0.43222353019567777</v>
      </c>
      <c r="GE14" s="46">
        <f t="shared" si="15"/>
        <v>0.94200351493848855</v>
      </c>
      <c r="GF14" s="47">
        <f t="shared" si="16"/>
        <v>0.82190978324545982</v>
      </c>
      <c r="GG14" s="49">
        <f t="shared" si="17"/>
        <v>1.1716461628588166E-3</v>
      </c>
      <c r="GH14" s="50">
        <f t="shared" si="18"/>
        <v>0.75230164477086992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30607</v>
      </c>
      <c r="I15" s="52">
        <v>315</v>
      </c>
      <c r="J15" s="52">
        <v>14297</v>
      </c>
      <c r="K15" s="38">
        <f t="shared" si="20"/>
        <v>32131</v>
      </c>
      <c r="L15" s="38">
        <f t="shared" si="19"/>
        <v>28342</v>
      </c>
      <c r="M15" s="38">
        <v>357</v>
      </c>
      <c r="N15" s="39">
        <f t="shared" si="0"/>
        <v>12923</v>
      </c>
      <c r="O15" s="39">
        <f t="shared" si="1"/>
        <v>838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539</v>
      </c>
      <c r="X15" s="81">
        <v>269</v>
      </c>
      <c r="Y15" s="81">
        <v>1478</v>
      </c>
      <c r="Z15" s="81">
        <v>1272</v>
      </c>
      <c r="AA15" s="81">
        <v>0</v>
      </c>
      <c r="AB15" s="81">
        <v>966</v>
      </c>
      <c r="AC15" s="81">
        <v>569</v>
      </c>
      <c r="AD15" s="81">
        <v>2591</v>
      </c>
      <c r="AE15" s="81">
        <v>2237</v>
      </c>
      <c r="AF15" s="81">
        <v>0</v>
      </c>
      <c r="AG15" s="81">
        <v>1557</v>
      </c>
      <c r="AH15" s="81">
        <v>1283</v>
      </c>
      <c r="AI15" s="81">
        <v>1010</v>
      </c>
      <c r="AJ15" s="81">
        <v>12</v>
      </c>
      <c r="AK15" s="81">
        <v>884</v>
      </c>
      <c r="AL15" s="81">
        <v>1385</v>
      </c>
      <c r="AM15" s="81">
        <v>1231</v>
      </c>
      <c r="AN15" s="81">
        <v>6</v>
      </c>
      <c r="AO15" s="81">
        <v>956</v>
      </c>
      <c r="AP15" s="81">
        <v>1692</v>
      </c>
      <c r="AQ15" s="81">
        <v>1542</v>
      </c>
      <c r="AR15" s="81">
        <v>33</v>
      </c>
      <c r="AS15" s="81">
        <v>1110</v>
      </c>
      <c r="AT15" s="81">
        <v>2073</v>
      </c>
      <c r="AU15" s="81">
        <v>1912</v>
      </c>
      <c r="AV15" s="81">
        <v>32</v>
      </c>
      <c r="AW15" s="81">
        <v>1260</v>
      </c>
      <c r="AX15" s="81">
        <v>2364</v>
      </c>
      <c r="AY15" s="81">
        <v>2052</v>
      </c>
      <c r="AZ15" s="81">
        <v>30</v>
      </c>
      <c r="BA15" s="81">
        <v>1268</v>
      </c>
      <c r="BB15" s="81">
        <v>2351</v>
      </c>
      <c r="BC15" s="81">
        <v>2199</v>
      </c>
      <c r="BD15" s="81">
        <v>232</v>
      </c>
      <c r="BE15" s="81">
        <v>1175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1967</v>
      </c>
      <c r="EI15" s="81">
        <v>1942</v>
      </c>
      <c r="EJ15" s="81">
        <v>0</v>
      </c>
      <c r="EK15" s="81">
        <v>945</v>
      </c>
      <c r="EL15" s="81">
        <v>2098</v>
      </c>
      <c r="EM15" s="81">
        <v>2222</v>
      </c>
      <c r="EN15" s="81">
        <v>0</v>
      </c>
      <c r="EO15" s="81">
        <v>984</v>
      </c>
      <c r="EP15" s="81">
        <v>937</v>
      </c>
      <c r="EQ15" s="81">
        <v>988</v>
      </c>
      <c r="ER15" s="81">
        <v>0</v>
      </c>
      <c r="ES15" s="81">
        <v>337</v>
      </c>
      <c r="ET15" s="81">
        <v>1586</v>
      </c>
      <c r="EU15" s="81">
        <v>1303</v>
      </c>
      <c r="EV15" s="81">
        <v>0</v>
      </c>
      <c r="EW15" s="81">
        <v>7</v>
      </c>
      <c r="EX15" s="81">
        <v>1714</v>
      </c>
      <c r="EY15" s="81">
        <v>1398</v>
      </c>
      <c r="EZ15" s="81">
        <v>0</v>
      </c>
      <c r="FA15" s="81">
        <v>11</v>
      </c>
      <c r="FB15" s="81">
        <v>44</v>
      </c>
      <c r="FC15" s="81">
        <v>44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2076</v>
      </c>
      <c r="FK15" s="81">
        <v>1393</v>
      </c>
      <c r="FL15" s="81">
        <v>0</v>
      </c>
      <c r="FM15" s="81">
        <v>0</v>
      </c>
      <c r="FN15" s="81">
        <v>905</v>
      </c>
      <c r="FO15" s="81">
        <v>598</v>
      </c>
      <c r="FP15" s="81">
        <v>0</v>
      </c>
      <c r="FQ15" s="81">
        <v>0</v>
      </c>
      <c r="FR15" s="40">
        <f t="shared" si="2"/>
        <v>0.94129918294025616</v>
      </c>
      <c r="FS15" s="41">
        <f t="shared" si="3"/>
        <v>0.83151764501361769</v>
      </c>
      <c r="FT15" s="42">
        <f t="shared" si="4"/>
        <v>0.37442776844179176</v>
      </c>
      <c r="FU15" s="43">
        <f t="shared" si="5"/>
        <v>1.0068310719769373</v>
      </c>
      <c r="FV15" s="44">
        <f t="shared" si="6"/>
        <v>0.92599732087430975</v>
      </c>
      <c r="FW15" s="43">
        <f t="shared" si="7"/>
        <v>1.1333333333333333</v>
      </c>
      <c r="FX15" s="45">
        <f t="shared" si="8"/>
        <v>0.9038959222214451</v>
      </c>
      <c r="FY15" s="46">
        <f t="shared" si="9"/>
        <v>1.2847466811162287</v>
      </c>
      <c r="FZ15" s="47">
        <f t="shared" si="10"/>
        <v>1.1324844215659713</v>
      </c>
      <c r="GA15" s="48">
        <f t="shared" si="11"/>
        <v>0.82958547819019235</v>
      </c>
      <c r="GB15" s="46">
        <f t="shared" si="12"/>
        <v>1.0411126319906141</v>
      </c>
      <c r="GC15" s="47">
        <f t="shared" si="13"/>
        <v>0.96631795072350413</v>
      </c>
      <c r="GD15" s="48">
        <f t="shared" si="14"/>
        <v>0.4811791161517403</v>
      </c>
      <c r="GE15" s="46">
        <f t="shared" si="15"/>
        <v>0.95089903181189483</v>
      </c>
      <c r="GF15" s="47">
        <f t="shared" si="16"/>
        <v>0.77829644997694791</v>
      </c>
      <c r="GG15" s="49">
        <f t="shared" si="17"/>
        <v>5.1867219917012446E-3</v>
      </c>
      <c r="GH15" s="50">
        <f t="shared" si="18"/>
        <v>0.7606850409426803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20099</v>
      </c>
      <c r="I16" s="52">
        <v>195</v>
      </c>
      <c r="J16" s="52">
        <v>11592</v>
      </c>
      <c r="K16" s="38">
        <f t="shared" si="20"/>
        <v>18456</v>
      </c>
      <c r="L16" s="38">
        <f t="shared" si="19"/>
        <v>16252</v>
      </c>
      <c r="M16" s="38">
        <v>194</v>
      </c>
      <c r="N16" s="39">
        <f t="shared" si="0"/>
        <v>8750</v>
      </c>
      <c r="O16" s="39">
        <f t="shared" si="1"/>
        <v>520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424</v>
      </c>
      <c r="X16" s="81">
        <v>200</v>
      </c>
      <c r="Y16" s="81">
        <v>992</v>
      </c>
      <c r="Z16" s="81">
        <v>1028</v>
      </c>
      <c r="AA16" s="81">
        <v>0</v>
      </c>
      <c r="AB16" s="81">
        <v>820</v>
      </c>
      <c r="AC16" s="81">
        <v>320</v>
      </c>
      <c r="AD16" s="81">
        <v>1818</v>
      </c>
      <c r="AE16" s="81">
        <v>1597</v>
      </c>
      <c r="AF16" s="81">
        <v>0</v>
      </c>
      <c r="AG16" s="81">
        <v>1308</v>
      </c>
      <c r="AH16" s="81">
        <v>577</v>
      </c>
      <c r="AI16" s="81">
        <v>948</v>
      </c>
      <c r="AJ16" s="81">
        <v>7</v>
      </c>
      <c r="AK16" s="81">
        <v>708</v>
      </c>
      <c r="AL16" s="81">
        <v>736</v>
      </c>
      <c r="AM16" s="81">
        <v>1003</v>
      </c>
      <c r="AN16" s="81">
        <v>20</v>
      </c>
      <c r="AO16" s="81">
        <v>784</v>
      </c>
      <c r="AP16" s="81">
        <v>891</v>
      </c>
      <c r="AQ16" s="81">
        <v>1119</v>
      </c>
      <c r="AR16" s="81">
        <v>50</v>
      </c>
      <c r="AS16" s="81">
        <v>829</v>
      </c>
      <c r="AT16" s="81">
        <v>982</v>
      </c>
      <c r="AU16" s="81">
        <v>999</v>
      </c>
      <c r="AV16" s="81">
        <v>57</v>
      </c>
      <c r="AW16" s="81">
        <v>748</v>
      </c>
      <c r="AX16" s="81">
        <v>1048</v>
      </c>
      <c r="AY16" s="81">
        <v>1119</v>
      </c>
      <c r="AZ16" s="81">
        <v>58</v>
      </c>
      <c r="BA16" s="81">
        <v>739</v>
      </c>
      <c r="BB16" s="81">
        <v>1165</v>
      </c>
      <c r="BC16" s="81">
        <v>1180</v>
      </c>
      <c r="BD16" s="81">
        <v>0</v>
      </c>
      <c r="BE16" s="81">
        <v>690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1265</v>
      </c>
      <c r="EI16" s="81">
        <v>1203</v>
      </c>
      <c r="EJ16" s="81">
        <v>0</v>
      </c>
      <c r="EK16" s="81">
        <v>649</v>
      </c>
      <c r="EL16" s="81">
        <v>1319</v>
      </c>
      <c r="EM16" s="81">
        <v>1293</v>
      </c>
      <c r="EN16" s="81">
        <v>0</v>
      </c>
      <c r="EO16" s="81">
        <v>604</v>
      </c>
      <c r="EP16" s="81">
        <v>634</v>
      </c>
      <c r="EQ16" s="81">
        <v>549</v>
      </c>
      <c r="ER16" s="81">
        <v>0</v>
      </c>
      <c r="ES16" s="81">
        <v>217</v>
      </c>
      <c r="ET16" s="81">
        <v>976</v>
      </c>
      <c r="EU16" s="81">
        <v>922</v>
      </c>
      <c r="EV16" s="81">
        <v>0</v>
      </c>
      <c r="EW16" s="81">
        <v>0</v>
      </c>
      <c r="EX16" s="81">
        <v>997</v>
      </c>
      <c r="EY16" s="81">
        <v>886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1153</v>
      </c>
      <c r="FK16" s="81">
        <v>700</v>
      </c>
      <c r="FL16" s="81">
        <v>0</v>
      </c>
      <c r="FM16" s="81">
        <v>0</v>
      </c>
      <c r="FN16" s="81">
        <v>582</v>
      </c>
      <c r="FO16" s="81">
        <v>381</v>
      </c>
      <c r="FP16" s="81">
        <v>0</v>
      </c>
      <c r="FQ16" s="81">
        <v>0</v>
      </c>
      <c r="FR16" s="40">
        <f t="shared" si="2"/>
        <v>0.83861684428256666</v>
      </c>
      <c r="FS16" s="41">
        <f t="shared" si="3"/>
        <v>0.73951166869013896</v>
      </c>
      <c r="FT16" s="42">
        <f t="shared" si="4"/>
        <v>0.39345294302801387</v>
      </c>
      <c r="FU16" s="43">
        <f t="shared" si="5"/>
        <v>0.96673750011031356</v>
      </c>
      <c r="FV16" s="44">
        <f t="shared" si="6"/>
        <v>0.80859744265883871</v>
      </c>
      <c r="FW16" s="43">
        <f t="shared" si="7"/>
        <v>0.99487179487179489</v>
      </c>
      <c r="FX16" s="45">
        <f t="shared" si="8"/>
        <v>0.75483091787439616</v>
      </c>
      <c r="FY16" s="46">
        <f t="shared" si="9"/>
        <v>1.124114671163575</v>
      </c>
      <c r="FZ16" s="47">
        <f t="shared" si="10"/>
        <v>1.054637436762226</v>
      </c>
      <c r="GA16" s="48">
        <f t="shared" si="11"/>
        <v>0.86070826306913994</v>
      </c>
      <c r="GB16" s="46">
        <f t="shared" si="12"/>
        <v>0.87804207762069064</v>
      </c>
      <c r="GC16" s="47">
        <f t="shared" si="13"/>
        <v>0.79620751778680265</v>
      </c>
      <c r="GD16" s="48">
        <f t="shared" si="14"/>
        <v>0.47314421814406543</v>
      </c>
      <c r="GE16" s="46">
        <f t="shared" si="15"/>
        <v>0.94546674333908365</v>
      </c>
      <c r="GF16" s="47">
        <f t="shared" si="16"/>
        <v>0.86639831320682381</v>
      </c>
      <c r="GG16" s="49">
        <f t="shared" si="17"/>
        <v>0</v>
      </c>
      <c r="GH16" s="50">
        <f t="shared" si="18"/>
        <v>0.7387227572225038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14290</v>
      </c>
      <c r="I17" s="52">
        <v>155</v>
      </c>
      <c r="J17" s="52">
        <v>5773</v>
      </c>
      <c r="K17" s="38">
        <f t="shared" si="20"/>
        <v>12768</v>
      </c>
      <c r="L17" s="38">
        <f t="shared" si="19"/>
        <v>11611</v>
      </c>
      <c r="M17" s="38">
        <v>155</v>
      </c>
      <c r="N17" s="39">
        <f t="shared" si="0"/>
        <v>4761</v>
      </c>
      <c r="O17" s="39">
        <f t="shared" si="1"/>
        <v>195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53</v>
      </c>
      <c r="Y17" s="81">
        <v>337</v>
      </c>
      <c r="Z17" s="81">
        <v>198</v>
      </c>
      <c r="AA17" s="81">
        <v>1</v>
      </c>
      <c r="AB17" s="81">
        <v>294</v>
      </c>
      <c r="AC17" s="81">
        <v>142</v>
      </c>
      <c r="AD17" s="81">
        <v>813</v>
      </c>
      <c r="AE17" s="81">
        <v>761</v>
      </c>
      <c r="AF17" s="81">
        <v>21</v>
      </c>
      <c r="AG17" s="81">
        <v>505</v>
      </c>
      <c r="AH17" s="81">
        <v>405</v>
      </c>
      <c r="AI17" s="81">
        <v>624</v>
      </c>
      <c r="AJ17" s="81">
        <v>16</v>
      </c>
      <c r="AK17" s="81">
        <v>310</v>
      </c>
      <c r="AL17" s="81">
        <v>529</v>
      </c>
      <c r="AM17" s="81">
        <v>681</v>
      </c>
      <c r="AN17" s="81">
        <v>47</v>
      </c>
      <c r="AO17" s="81">
        <v>428</v>
      </c>
      <c r="AP17" s="81">
        <v>655</v>
      </c>
      <c r="AQ17" s="81">
        <v>809</v>
      </c>
      <c r="AR17" s="81">
        <v>48</v>
      </c>
      <c r="AS17" s="81">
        <v>396</v>
      </c>
      <c r="AT17" s="81">
        <v>741</v>
      </c>
      <c r="AU17" s="81">
        <v>958</v>
      </c>
      <c r="AV17" s="81">
        <v>131</v>
      </c>
      <c r="AW17" s="81">
        <v>598</v>
      </c>
      <c r="AX17" s="81">
        <v>874</v>
      </c>
      <c r="AY17" s="81">
        <v>982</v>
      </c>
      <c r="AZ17" s="81">
        <v>108</v>
      </c>
      <c r="BA17" s="81">
        <v>535</v>
      </c>
      <c r="BB17" s="81">
        <v>943</v>
      </c>
      <c r="BC17" s="81">
        <v>1008</v>
      </c>
      <c r="BD17" s="81">
        <v>33</v>
      </c>
      <c r="BE17" s="81">
        <v>524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2</v>
      </c>
      <c r="CJ17" s="81">
        <v>0</v>
      </c>
      <c r="CK17" s="81">
        <v>0</v>
      </c>
      <c r="CL17" s="81">
        <v>66</v>
      </c>
      <c r="CM17" s="81">
        <v>23</v>
      </c>
      <c r="CN17" s="81">
        <v>0</v>
      </c>
      <c r="CO17" s="81">
        <v>2</v>
      </c>
      <c r="CP17" s="81">
        <v>11</v>
      </c>
      <c r="CQ17" s="81">
        <v>11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28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985</v>
      </c>
      <c r="EI17" s="81">
        <v>956</v>
      </c>
      <c r="EJ17" s="81">
        <v>7</v>
      </c>
      <c r="EK17" s="81">
        <v>255</v>
      </c>
      <c r="EL17" s="81">
        <v>762</v>
      </c>
      <c r="EM17" s="81">
        <v>1094</v>
      </c>
      <c r="EN17" s="81">
        <v>16</v>
      </c>
      <c r="EO17" s="81">
        <v>400</v>
      </c>
      <c r="EP17" s="81">
        <v>663</v>
      </c>
      <c r="EQ17" s="81">
        <v>585</v>
      </c>
      <c r="ER17" s="81">
        <v>7</v>
      </c>
      <c r="ES17" s="81">
        <v>159</v>
      </c>
      <c r="ET17" s="81">
        <v>844</v>
      </c>
      <c r="EU17" s="81">
        <v>673</v>
      </c>
      <c r="EV17" s="81">
        <v>0</v>
      </c>
      <c r="EW17" s="81">
        <v>1</v>
      </c>
      <c r="EX17" s="81">
        <v>746</v>
      </c>
      <c r="EY17" s="81">
        <v>745</v>
      </c>
      <c r="EZ17" s="81">
        <v>0</v>
      </c>
      <c r="FA17" s="81">
        <v>1</v>
      </c>
      <c r="FB17" s="81">
        <v>20</v>
      </c>
      <c r="FC17" s="81">
        <v>3</v>
      </c>
      <c r="FD17" s="81">
        <v>0</v>
      </c>
      <c r="FE17" s="81">
        <v>0</v>
      </c>
      <c r="FF17" s="81">
        <v>9</v>
      </c>
      <c r="FG17" s="81">
        <v>4</v>
      </c>
      <c r="FH17" s="81">
        <v>0</v>
      </c>
      <c r="FI17" s="81">
        <v>0</v>
      </c>
      <c r="FJ17" s="81">
        <v>890</v>
      </c>
      <c r="FK17" s="81">
        <v>418</v>
      </c>
      <c r="FL17" s="81">
        <v>0</v>
      </c>
      <c r="FM17" s="81">
        <v>0</v>
      </c>
      <c r="FN17" s="81">
        <v>553</v>
      </c>
      <c r="FO17" s="81">
        <v>281</v>
      </c>
      <c r="FP17" s="81">
        <v>0</v>
      </c>
      <c r="FQ17" s="81">
        <v>0</v>
      </c>
      <c r="FR17" s="40">
        <f t="shared" si="2"/>
        <v>0.76300407392100134</v>
      </c>
      <c r="FS17" s="41">
        <f t="shared" si="3"/>
        <v>0.69469209423156408</v>
      </c>
      <c r="FT17" s="42">
        <f t="shared" si="4"/>
        <v>0.28110054909370019</v>
      </c>
      <c r="FU17" s="43">
        <f t="shared" si="5"/>
        <v>0.90668939071154664</v>
      </c>
      <c r="FV17" s="44">
        <f t="shared" si="6"/>
        <v>0.8125262421273618</v>
      </c>
      <c r="FW17" s="43">
        <f t="shared" si="7"/>
        <v>1</v>
      </c>
      <c r="FX17" s="45">
        <f t="shared" si="8"/>
        <v>0.82470119521912355</v>
      </c>
      <c r="FY17" s="46">
        <f t="shared" si="9"/>
        <v>1.1176968670618119</v>
      </c>
      <c r="FZ17" s="47">
        <f t="shared" si="10"/>
        <v>0.9415749364944962</v>
      </c>
      <c r="GA17" s="48">
        <f t="shared" si="11"/>
        <v>0.7832345469940728</v>
      </c>
      <c r="GB17" s="46">
        <f t="shared" si="12"/>
        <v>0.85498424798724282</v>
      </c>
      <c r="GC17" s="47">
        <f t="shared" si="13"/>
        <v>0.85663723698028083</v>
      </c>
      <c r="GD17" s="48">
        <f t="shared" si="14"/>
        <v>0.37279763525339349</v>
      </c>
      <c r="GE17" s="46">
        <f t="shared" si="15"/>
        <v>0.83913869537682084</v>
      </c>
      <c r="GF17" s="47">
        <f t="shared" si="16"/>
        <v>0.74836394342410806</v>
      </c>
      <c r="GG17" s="49">
        <f t="shared" si="17"/>
        <v>1.0555203715431709E-3</v>
      </c>
      <c r="GH17" s="50">
        <f t="shared" si="18"/>
        <v>0.70538623730113081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5299</v>
      </c>
      <c r="I18" s="52">
        <v>60</v>
      </c>
      <c r="J18" s="52">
        <v>2937</v>
      </c>
      <c r="K18" s="38">
        <f t="shared" si="20"/>
        <v>4846</v>
      </c>
      <c r="L18" s="38">
        <f t="shared" si="19"/>
        <v>4494</v>
      </c>
      <c r="M18" s="38">
        <v>60</v>
      </c>
      <c r="N18" s="39">
        <f t="shared" si="0"/>
        <v>2378</v>
      </c>
      <c r="O18" s="39">
        <f t="shared" si="1"/>
        <v>261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162</v>
      </c>
      <c r="X18" s="81">
        <v>59</v>
      </c>
      <c r="Y18" s="81">
        <v>312</v>
      </c>
      <c r="Z18" s="81">
        <v>313</v>
      </c>
      <c r="AA18" s="81">
        <v>0</v>
      </c>
      <c r="AB18" s="81">
        <v>277</v>
      </c>
      <c r="AC18" s="81">
        <v>202</v>
      </c>
      <c r="AD18" s="81">
        <v>384</v>
      </c>
      <c r="AE18" s="81">
        <v>396</v>
      </c>
      <c r="AF18" s="81">
        <v>0</v>
      </c>
      <c r="AG18" s="81">
        <v>299</v>
      </c>
      <c r="AH18" s="81">
        <v>201</v>
      </c>
      <c r="AI18" s="81">
        <v>185</v>
      </c>
      <c r="AJ18" s="81">
        <v>1</v>
      </c>
      <c r="AK18" s="81">
        <v>140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266</v>
      </c>
      <c r="AR18" s="81">
        <v>10</v>
      </c>
      <c r="AS18" s="81">
        <v>159</v>
      </c>
      <c r="AT18" s="81">
        <v>251</v>
      </c>
      <c r="AU18" s="81">
        <v>236</v>
      </c>
      <c r="AV18" s="81">
        <v>17</v>
      </c>
      <c r="AW18" s="81">
        <v>133</v>
      </c>
      <c r="AX18" s="81">
        <v>280</v>
      </c>
      <c r="AY18" s="81">
        <v>242</v>
      </c>
      <c r="AZ18" s="81">
        <v>21</v>
      </c>
      <c r="BA18" s="81">
        <v>112</v>
      </c>
      <c r="BB18" s="81">
        <v>275</v>
      </c>
      <c r="BC18" s="81">
        <v>253</v>
      </c>
      <c r="BD18" s="81">
        <v>0</v>
      </c>
      <c r="BE18" s="81">
        <v>109</v>
      </c>
      <c r="BF18" s="81">
        <v>130</v>
      </c>
      <c r="BG18" s="81">
        <v>125</v>
      </c>
      <c r="BH18" s="81">
        <v>0</v>
      </c>
      <c r="BI18" s="81">
        <v>92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340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10</v>
      </c>
      <c r="ED18" s="81">
        <v>0</v>
      </c>
      <c r="EE18" s="81">
        <v>0</v>
      </c>
      <c r="EF18" s="81">
        <v>0</v>
      </c>
      <c r="EG18" s="81">
        <v>0</v>
      </c>
      <c r="EH18" s="81">
        <v>267</v>
      </c>
      <c r="EI18" s="81">
        <v>271</v>
      </c>
      <c r="EJ18" s="81">
        <v>0</v>
      </c>
      <c r="EK18" s="81">
        <v>107</v>
      </c>
      <c r="EL18" s="81">
        <v>327</v>
      </c>
      <c r="EM18" s="81">
        <v>314</v>
      </c>
      <c r="EN18" s="81">
        <v>0</v>
      </c>
      <c r="EO18" s="81">
        <v>98</v>
      </c>
      <c r="EP18" s="81">
        <v>135</v>
      </c>
      <c r="EQ18" s="81">
        <v>129</v>
      </c>
      <c r="ER18" s="81">
        <v>0</v>
      </c>
      <c r="ES18" s="81">
        <v>38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249</v>
      </c>
      <c r="EZ18" s="81">
        <v>0</v>
      </c>
      <c r="FA18" s="81">
        <v>0</v>
      </c>
      <c r="FB18" s="81">
        <v>6</v>
      </c>
      <c r="FC18" s="81">
        <v>11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299</v>
      </c>
      <c r="FK18" s="81">
        <v>219</v>
      </c>
      <c r="FL18" s="81">
        <v>0</v>
      </c>
      <c r="FM18" s="81">
        <v>0</v>
      </c>
      <c r="FN18" s="81">
        <v>124</v>
      </c>
      <c r="FO18" s="81">
        <v>104</v>
      </c>
      <c r="FP18" s="81">
        <v>0</v>
      </c>
      <c r="FQ18" s="81">
        <v>0</v>
      </c>
      <c r="FR18" s="40">
        <f t="shared" si="2"/>
        <v>0.82969727718586161</v>
      </c>
      <c r="FS18" s="41">
        <f t="shared" si="3"/>
        <v>0.77016742770167423</v>
      </c>
      <c r="FT18" s="42">
        <f t="shared" si="4"/>
        <v>0.40216472179942497</v>
      </c>
      <c r="FU18" s="43">
        <f t="shared" si="5"/>
        <v>0.92924256951102591</v>
      </c>
      <c r="FV18" s="44">
        <f t="shared" si="6"/>
        <v>0.84808454425363278</v>
      </c>
      <c r="FW18" s="43">
        <f t="shared" si="7"/>
        <v>1</v>
      </c>
      <c r="FX18" s="45">
        <f t="shared" si="8"/>
        <v>0.80966973101804562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0.88915662650602412</v>
      </c>
      <c r="GB18" s="46">
        <f t="shared" si="12"/>
        <v>0.89984440730709392</v>
      </c>
      <c r="GC18" s="47">
        <f t="shared" si="13"/>
        <v>0.83069209934881583</v>
      </c>
      <c r="GD18" s="48">
        <f t="shared" si="14"/>
        <v>0.47254077104823372</v>
      </c>
      <c r="GE18" s="46">
        <f t="shared" si="15"/>
        <v>0.96920289855072461</v>
      </c>
      <c r="GF18" s="47">
        <f t="shared" si="16"/>
        <v>0.875</v>
      </c>
      <c r="GG18" s="49">
        <f t="shared" si="17"/>
        <v>0</v>
      </c>
      <c r="GH18" s="50">
        <f t="shared" si="18"/>
        <v>0.68427753023551885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16699</v>
      </c>
      <c r="I19" s="52">
        <v>165</v>
      </c>
      <c r="J19" s="37">
        <v>7397</v>
      </c>
      <c r="K19" s="38">
        <f t="shared" si="20"/>
        <v>15363</v>
      </c>
      <c r="L19" s="38">
        <f t="shared" si="19"/>
        <v>13765</v>
      </c>
      <c r="M19" s="38">
        <v>165</v>
      </c>
      <c r="N19" s="39">
        <f t="shared" si="0"/>
        <v>5264</v>
      </c>
      <c r="O19" s="39">
        <f t="shared" si="1"/>
        <v>80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25</v>
      </c>
      <c r="Y19" s="81">
        <v>549</v>
      </c>
      <c r="Z19" s="81">
        <v>546</v>
      </c>
      <c r="AA19" s="81">
        <v>0</v>
      </c>
      <c r="AB19" s="81">
        <v>474</v>
      </c>
      <c r="AC19" s="81">
        <v>55</v>
      </c>
      <c r="AD19" s="81">
        <v>989</v>
      </c>
      <c r="AE19" s="81">
        <v>996</v>
      </c>
      <c r="AF19" s="81">
        <v>1</v>
      </c>
      <c r="AG19" s="81">
        <v>709</v>
      </c>
      <c r="AH19" s="81">
        <v>514</v>
      </c>
      <c r="AI19" s="81">
        <v>565</v>
      </c>
      <c r="AJ19" s="81">
        <v>15</v>
      </c>
      <c r="AK19" s="81">
        <v>442</v>
      </c>
      <c r="AL19" s="81">
        <v>625</v>
      </c>
      <c r="AM19" s="81">
        <v>588</v>
      </c>
      <c r="AN19" s="81">
        <v>12</v>
      </c>
      <c r="AO19" s="81">
        <v>512</v>
      </c>
      <c r="AP19" s="81">
        <v>746</v>
      </c>
      <c r="AQ19" s="81">
        <v>698</v>
      </c>
      <c r="AR19" s="81">
        <v>16</v>
      </c>
      <c r="AS19" s="81">
        <v>551</v>
      </c>
      <c r="AT19" s="81">
        <v>909</v>
      </c>
      <c r="AU19" s="81">
        <v>1763</v>
      </c>
      <c r="AV19" s="81">
        <v>21</v>
      </c>
      <c r="AW19" s="81">
        <v>572</v>
      </c>
      <c r="AX19" s="81">
        <v>961</v>
      </c>
      <c r="AY19" s="81">
        <v>914</v>
      </c>
      <c r="AZ19" s="81">
        <v>98</v>
      </c>
      <c r="BA19" s="81">
        <v>416</v>
      </c>
      <c r="BB19" s="81">
        <v>1135</v>
      </c>
      <c r="BC19" s="81">
        <v>838</v>
      </c>
      <c r="BD19" s="81">
        <v>3</v>
      </c>
      <c r="BE19" s="81">
        <v>385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5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806</v>
      </c>
      <c r="EJ19" s="81">
        <v>0</v>
      </c>
      <c r="EK19" s="81">
        <v>336</v>
      </c>
      <c r="EL19" s="81">
        <v>1409</v>
      </c>
      <c r="EM19" s="81">
        <v>1079</v>
      </c>
      <c r="EN19" s="81">
        <v>0</v>
      </c>
      <c r="EO19" s="81">
        <v>320</v>
      </c>
      <c r="EP19" s="81">
        <v>601</v>
      </c>
      <c r="EQ19" s="81">
        <v>542</v>
      </c>
      <c r="ER19" s="81">
        <v>0</v>
      </c>
      <c r="ES19" s="81">
        <v>111</v>
      </c>
      <c r="ET19" s="81">
        <v>972</v>
      </c>
      <c r="EU19" s="81">
        <v>894</v>
      </c>
      <c r="EV19" s="81">
        <v>0</v>
      </c>
      <c r="EW19" s="81">
        <v>2</v>
      </c>
      <c r="EX19" s="81">
        <v>936</v>
      </c>
      <c r="EY19" s="81">
        <v>794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1093</v>
      </c>
      <c r="FK19" s="81">
        <v>575</v>
      </c>
      <c r="FL19" s="81">
        <v>0</v>
      </c>
      <c r="FM19" s="81">
        <v>0</v>
      </c>
      <c r="FN19" s="81">
        <v>616</v>
      </c>
      <c r="FO19" s="81">
        <v>415</v>
      </c>
      <c r="FP19" s="81">
        <v>0</v>
      </c>
      <c r="FQ19" s="81">
        <v>0</v>
      </c>
      <c r="FR19" s="40">
        <f t="shared" si="2"/>
        <v>0.86127905041876973</v>
      </c>
      <c r="FS19" s="41">
        <f t="shared" si="3"/>
        <v>0.77264407343723995</v>
      </c>
      <c r="FT19" s="42">
        <f t="shared" si="4"/>
        <v>0.29197404182150977</v>
      </c>
      <c r="FU19" s="43">
        <f t="shared" si="5"/>
        <v>0.97425328175534276</v>
      </c>
      <c r="FV19" s="44">
        <f t="shared" si="6"/>
        <v>0.82430085633870287</v>
      </c>
      <c r="FW19" s="43">
        <f t="shared" si="7"/>
        <v>1</v>
      </c>
      <c r="FX19" s="45">
        <f t="shared" si="8"/>
        <v>0.71163985399486274</v>
      </c>
      <c r="FY19" s="46">
        <f t="shared" si="9"/>
        <v>1.181702668360864</v>
      </c>
      <c r="FZ19" s="47">
        <f t="shared" si="10"/>
        <v>1.1791613722998728</v>
      </c>
      <c r="GA19" s="48">
        <f t="shared" si="11"/>
        <v>0.87738246505717921</v>
      </c>
      <c r="GB19" s="46">
        <f t="shared" si="12"/>
        <v>0.94014209924451186</v>
      </c>
      <c r="GC19" s="47">
        <f t="shared" si="13"/>
        <v>0.88034043829555886</v>
      </c>
      <c r="GD19" s="48">
        <f t="shared" si="14"/>
        <v>0.36368408226009036</v>
      </c>
      <c r="GE19" s="46">
        <f t="shared" si="15"/>
        <v>0.99968563344860106</v>
      </c>
      <c r="GF19" s="47">
        <f t="shared" si="16"/>
        <v>0.88441789793565972</v>
      </c>
      <c r="GG19" s="49">
        <f t="shared" si="17"/>
        <v>1.5718327569946558E-3</v>
      </c>
      <c r="GH19" s="50">
        <f t="shared" si="18"/>
        <v>0.77744726879394266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3760</v>
      </c>
      <c r="I20" s="37">
        <v>45</v>
      </c>
      <c r="J20" s="37">
        <v>1882</v>
      </c>
      <c r="K20" s="38">
        <f>P20+T20+Y20+AD20+AH20+AL20+AP20+AT20+AX20+BB20+BF20+BJ20+BN20+BR20+BV20+BZ20+CD20+CH20+CL20+CP20+CT20+CX20+DB20+DF20+DJ20+DN20+DR20+DV20+DZ20+ED20+EH20+EL20+EP20+ET20+EX20+FB20+FF20+FJ20+FN20</f>
        <v>3562</v>
      </c>
      <c r="L20" s="38">
        <f t="shared" si="19"/>
        <v>3317</v>
      </c>
      <c r="M20" s="38">
        <v>45</v>
      </c>
      <c r="N20" s="39">
        <f t="shared" si="0"/>
        <v>1607</v>
      </c>
      <c r="O20" s="39">
        <f t="shared" si="1"/>
        <v>182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88</v>
      </c>
      <c r="X20" s="81">
        <v>49</v>
      </c>
      <c r="Y20" s="81">
        <v>204</v>
      </c>
      <c r="Z20" s="81">
        <v>202</v>
      </c>
      <c r="AA20" s="81">
        <v>0</v>
      </c>
      <c r="AB20" s="81">
        <v>207</v>
      </c>
      <c r="AC20" s="81">
        <v>133</v>
      </c>
      <c r="AD20" s="81">
        <v>255</v>
      </c>
      <c r="AE20" s="81">
        <v>251</v>
      </c>
      <c r="AF20" s="81">
        <v>0</v>
      </c>
      <c r="AG20" s="81">
        <v>199</v>
      </c>
      <c r="AH20" s="81">
        <v>144</v>
      </c>
      <c r="AI20" s="81">
        <v>143</v>
      </c>
      <c r="AJ20" s="81">
        <v>0</v>
      </c>
      <c r="AK20" s="81">
        <v>80</v>
      </c>
      <c r="AL20" s="81">
        <v>187</v>
      </c>
      <c r="AM20" s="81">
        <v>191</v>
      </c>
      <c r="AN20" s="81">
        <v>0</v>
      </c>
      <c r="AO20" s="81">
        <v>113</v>
      </c>
      <c r="AP20" s="81">
        <v>194</v>
      </c>
      <c r="AQ20" s="81">
        <v>186</v>
      </c>
      <c r="AR20" s="81">
        <v>4</v>
      </c>
      <c r="AS20" s="81">
        <v>99</v>
      </c>
      <c r="AT20" s="81">
        <v>200</v>
      </c>
      <c r="AU20" s="81">
        <v>187</v>
      </c>
      <c r="AV20" s="81">
        <v>14</v>
      </c>
      <c r="AW20" s="81">
        <v>134</v>
      </c>
      <c r="AX20" s="81">
        <v>171</v>
      </c>
      <c r="AY20" s="81">
        <v>165</v>
      </c>
      <c r="AZ20" s="81">
        <v>26</v>
      </c>
      <c r="BA20" s="81">
        <v>88</v>
      </c>
      <c r="BB20" s="81">
        <v>230</v>
      </c>
      <c r="BC20" s="81">
        <v>222</v>
      </c>
      <c r="BD20" s="81">
        <v>0</v>
      </c>
      <c r="BE20" s="81">
        <v>97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87</v>
      </c>
      <c r="EL20" s="81">
        <v>260</v>
      </c>
      <c r="EM20" s="81">
        <v>258</v>
      </c>
      <c r="EN20" s="81">
        <v>0</v>
      </c>
      <c r="EO20" s="81">
        <v>96</v>
      </c>
      <c r="EP20" s="81">
        <v>115</v>
      </c>
      <c r="EQ20" s="81">
        <v>112</v>
      </c>
      <c r="ER20" s="81">
        <v>0</v>
      </c>
      <c r="ES20" s="81">
        <v>40</v>
      </c>
      <c r="ET20" s="81">
        <v>179</v>
      </c>
      <c r="EU20" s="81">
        <v>165</v>
      </c>
      <c r="EV20" s="81">
        <v>0</v>
      </c>
      <c r="EW20" s="81">
        <v>1</v>
      </c>
      <c r="EX20" s="81">
        <v>165</v>
      </c>
      <c r="EY20" s="81">
        <v>154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256</v>
      </c>
      <c r="FK20" s="81">
        <v>162</v>
      </c>
      <c r="FL20" s="81">
        <v>0</v>
      </c>
      <c r="FM20" s="81">
        <v>0</v>
      </c>
      <c r="FN20" s="81">
        <v>85</v>
      </c>
      <c r="FO20" s="81">
        <v>60</v>
      </c>
      <c r="FP20" s="81">
        <v>0</v>
      </c>
      <c r="FQ20" s="81">
        <v>0</v>
      </c>
      <c r="FR20" s="40">
        <f t="shared" si="2"/>
        <v>0.90220110055027514</v>
      </c>
      <c r="FS20" s="41">
        <f t="shared" si="3"/>
        <v>0.84092046023011502</v>
      </c>
      <c r="FT20" s="42">
        <f t="shared" si="4"/>
        <v>0.40195097548774389</v>
      </c>
      <c r="FU20" s="43">
        <f t="shared" si="5"/>
        <v>0.93564486472287889</v>
      </c>
      <c r="FV20" s="44">
        <f t="shared" si="6"/>
        <v>0.88218085106382982</v>
      </c>
      <c r="FW20" s="43">
        <f t="shared" si="7"/>
        <v>1</v>
      </c>
      <c r="FX20" s="45">
        <f t="shared" si="8"/>
        <v>0.85387885228480342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0.89169675090252709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0.45217957059206249</v>
      </c>
      <c r="GE20" s="46">
        <f t="shared" si="15"/>
        <v>0.97010716300056399</v>
      </c>
      <c r="GF20" s="47">
        <f t="shared" si="16"/>
        <v>0.8996051889452904</v>
      </c>
      <c r="GG20" s="49">
        <f t="shared" si="17"/>
        <v>2.8200789622109417E-3</v>
      </c>
      <c r="GH20" s="50">
        <f t="shared" si="18"/>
        <v>0.9375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4653</v>
      </c>
      <c r="I21" s="37">
        <v>50</v>
      </c>
      <c r="J21" s="37">
        <v>2203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4112</v>
      </c>
      <c r="L21" s="38">
        <f t="shared" si="19"/>
        <v>4016</v>
      </c>
      <c r="M21" s="38">
        <v>50</v>
      </c>
      <c r="N21" s="39">
        <f t="shared" si="0"/>
        <v>2443</v>
      </c>
      <c r="O21" s="39">
        <f t="shared" si="1"/>
        <v>123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46</v>
      </c>
      <c r="Y21" s="81">
        <v>156</v>
      </c>
      <c r="Z21" s="81">
        <v>157</v>
      </c>
      <c r="AA21" s="81">
        <v>0</v>
      </c>
      <c r="AB21" s="81">
        <v>159</v>
      </c>
      <c r="AC21" s="81">
        <v>77</v>
      </c>
      <c r="AD21" s="81">
        <v>252</v>
      </c>
      <c r="AE21" s="81">
        <v>250</v>
      </c>
      <c r="AF21" s="81">
        <v>0</v>
      </c>
      <c r="AG21" s="81">
        <v>292</v>
      </c>
      <c r="AH21" s="81">
        <v>152</v>
      </c>
      <c r="AI21" s="81">
        <v>152</v>
      </c>
      <c r="AJ21" s="81">
        <v>0</v>
      </c>
      <c r="AK21" s="81">
        <v>152</v>
      </c>
      <c r="AL21" s="81">
        <v>167</v>
      </c>
      <c r="AM21" s="81">
        <v>190</v>
      </c>
      <c r="AN21" s="81">
        <v>1</v>
      </c>
      <c r="AO21" s="81">
        <v>196</v>
      </c>
      <c r="AP21" s="81">
        <v>194</v>
      </c>
      <c r="AQ21" s="81">
        <v>220</v>
      </c>
      <c r="AR21" s="81">
        <v>3</v>
      </c>
      <c r="AS21" s="81">
        <v>218</v>
      </c>
      <c r="AT21" s="81">
        <v>236</v>
      </c>
      <c r="AU21" s="81">
        <v>242</v>
      </c>
      <c r="AV21" s="81">
        <v>8</v>
      </c>
      <c r="AW21" s="81">
        <v>260</v>
      </c>
      <c r="AX21" s="81">
        <v>229</v>
      </c>
      <c r="AY21" s="81">
        <v>225</v>
      </c>
      <c r="AZ21" s="81">
        <v>38</v>
      </c>
      <c r="BA21" s="81">
        <v>243</v>
      </c>
      <c r="BB21" s="81">
        <v>242</v>
      </c>
      <c r="BC21" s="81">
        <v>271</v>
      </c>
      <c r="BD21" s="81">
        <v>0</v>
      </c>
      <c r="BE21" s="81">
        <v>209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7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258</v>
      </c>
      <c r="EJ21" s="81">
        <v>0</v>
      </c>
      <c r="EK21" s="81">
        <v>164</v>
      </c>
      <c r="EL21" s="81">
        <v>299</v>
      </c>
      <c r="EM21" s="81">
        <v>301</v>
      </c>
      <c r="EN21" s="81">
        <v>0</v>
      </c>
      <c r="EO21" s="81">
        <v>208</v>
      </c>
      <c r="EP21" s="81">
        <v>143</v>
      </c>
      <c r="EQ21" s="81">
        <v>140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335</v>
      </c>
      <c r="FK21" s="81">
        <v>254</v>
      </c>
      <c r="FL21" s="81">
        <v>0</v>
      </c>
      <c r="FM21" s="81">
        <v>0</v>
      </c>
      <c r="FN21" s="81">
        <v>152</v>
      </c>
      <c r="FO21" s="81">
        <v>168</v>
      </c>
      <c r="FP21" s="81">
        <v>0</v>
      </c>
      <c r="FQ21" s="81">
        <v>0</v>
      </c>
      <c r="FR21" s="40">
        <f t="shared" si="2"/>
        <v>0.7980824544582934</v>
      </c>
      <c r="FS21" s="41">
        <f t="shared" si="3"/>
        <v>0.77967401725790986</v>
      </c>
      <c r="FT21" s="42">
        <f t="shared" si="4"/>
        <v>0.46845637583892619</v>
      </c>
      <c r="FU21" s="43">
        <f t="shared" si="5"/>
        <v>0.91013722886232851</v>
      </c>
      <c r="FV21" s="44">
        <f t="shared" si="6"/>
        <v>0.86309907586503332</v>
      </c>
      <c r="FW21" s="43">
        <f t="shared" si="7"/>
        <v>1</v>
      </c>
      <c r="FX21" s="45">
        <f t="shared" si="8"/>
        <v>1.108942351339083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0.99815157116451014</v>
      </c>
      <c r="GB21" s="46">
        <f t="shared" si="12"/>
        <v>0.86747066920102245</v>
      </c>
      <c r="GC21" s="47">
        <f t="shared" si="13"/>
        <v>0.8694369797470014</v>
      </c>
      <c r="GD21" s="48">
        <f t="shared" si="14"/>
        <v>0.62364816149963953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0.80907668231611896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61421</v>
      </c>
      <c r="I22" s="52">
        <v>2500</v>
      </c>
      <c r="J22" s="37">
        <v>29613</v>
      </c>
      <c r="K22" s="38">
        <f t="shared" si="21"/>
        <v>56723</v>
      </c>
      <c r="L22" s="38">
        <f t="shared" si="19"/>
        <v>53165</v>
      </c>
      <c r="M22" s="38">
        <v>2510</v>
      </c>
      <c r="N22" s="39">
        <f t="shared" si="0"/>
        <v>27053</v>
      </c>
      <c r="O22" s="39">
        <f t="shared" si="1"/>
        <v>1413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764</v>
      </c>
      <c r="X22" s="81">
        <v>431</v>
      </c>
      <c r="Y22" s="81">
        <v>2115</v>
      </c>
      <c r="Z22" s="81">
        <v>2228</v>
      </c>
      <c r="AA22" s="81">
        <v>3</v>
      </c>
      <c r="AB22" s="81">
        <v>1840</v>
      </c>
      <c r="AC22" s="81">
        <v>982</v>
      </c>
      <c r="AD22" s="81">
        <v>4364</v>
      </c>
      <c r="AE22" s="81">
        <v>4571</v>
      </c>
      <c r="AF22" s="81">
        <v>24</v>
      </c>
      <c r="AG22" s="81">
        <v>3694</v>
      </c>
      <c r="AH22" s="81">
        <v>823</v>
      </c>
      <c r="AI22" s="81">
        <v>2563</v>
      </c>
      <c r="AJ22" s="81">
        <v>75</v>
      </c>
      <c r="AK22" s="81">
        <v>1807</v>
      </c>
      <c r="AL22" s="81">
        <v>2114</v>
      </c>
      <c r="AM22" s="81">
        <v>3207</v>
      </c>
      <c r="AN22" s="81">
        <v>345</v>
      </c>
      <c r="AO22" s="81">
        <v>3681</v>
      </c>
      <c r="AP22" s="81">
        <v>1772</v>
      </c>
      <c r="AQ22" s="81">
        <v>2122</v>
      </c>
      <c r="AR22" s="81">
        <v>0</v>
      </c>
      <c r="AS22" s="81">
        <v>2280</v>
      </c>
      <c r="AT22" s="81">
        <v>3704</v>
      </c>
      <c r="AU22" s="81">
        <v>3695</v>
      </c>
      <c r="AV22" s="81">
        <v>1565</v>
      </c>
      <c r="AW22" s="81">
        <v>2459</v>
      </c>
      <c r="AX22" s="81">
        <v>2600</v>
      </c>
      <c r="AY22" s="81">
        <v>3051</v>
      </c>
      <c r="AZ22" s="81">
        <v>359</v>
      </c>
      <c r="BA22" s="81">
        <v>2237</v>
      </c>
      <c r="BB22" s="81">
        <v>5122</v>
      </c>
      <c r="BC22" s="81">
        <v>4228</v>
      </c>
      <c r="BD22" s="81">
        <v>0</v>
      </c>
      <c r="BE22" s="81">
        <v>2525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269</v>
      </c>
      <c r="BS22" s="81">
        <v>255</v>
      </c>
      <c r="BT22" s="81">
        <v>0</v>
      </c>
      <c r="BU22" s="81">
        <v>180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30</v>
      </c>
      <c r="CP22" s="81">
        <v>127</v>
      </c>
      <c r="CQ22" s="81">
        <v>38</v>
      </c>
      <c r="CR22" s="81">
        <v>0</v>
      </c>
      <c r="CS22" s="81">
        <v>8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2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24</v>
      </c>
      <c r="DT22" s="81">
        <v>0</v>
      </c>
      <c r="DU22" s="81">
        <v>1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2590</v>
      </c>
      <c r="EI22" s="81">
        <v>3037</v>
      </c>
      <c r="EJ22" s="81">
        <v>0</v>
      </c>
      <c r="EK22" s="81">
        <v>1713</v>
      </c>
      <c r="EL22" s="81">
        <v>5513</v>
      </c>
      <c r="EM22" s="81">
        <v>5173</v>
      </c>
      <c r="EN22" s="81">
        <v>0</v>
      </c>
      <c r="EO22" s="81">
        <v>2029</v>
      </c>
      <c r="EP22" s="81">
        <v>2300</v>
      </c>
      <c r="EQ22" s="81">
        <v>1796</v>
      </c>
      <c r="ER22" s="81">
        <v>1</v>
      </c>
      <c r="ES22" s="81">
        <v>544</v>
      </c>
      <c r="ET22" s="81">
        <v>3294</v>
      </c>
      <c r="EU22" s="81">
        <v>2617</v>
      </c>
      <c r="EV22" s="81">
        <v>0</v>
      </c>
      <c r="EW22" s="81">
        <v>1</v>
      </c>
      <c r="EX22" s="81">
        <v>3169</v>
      </c>
      <c r="EY22" s="81">
        <v>2582</v>
      </c>
      <c r="EZ22" s="81">
        <v>0</v>
      </c>
      <c r="FA22" s="81">
        <v>13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3706</v>
      </c>
      <c r="FK22" s="81">
        <v>2106</v>
      </c>
      <c r="FL22" s="81">
        <v>0</v>
      </c>
      <c r="FM22" s="81">
        <v>0</v>
      </c>
      <c r="FN22" s="81">
        <v>1913</v>
      </c>
      <c r="FO22" s="81">
        <v>1364</v>
      </c>
      <c r="FP22" s="81">
        <v>0</v>
      </c>
      <c r="FQ22" s="81">
        <v>0</v>
      </c>
      <c r="FR22" s="40">
        <f t="shared" si="2"/>
        <v>0.85158721030536544</v>
      </c>
      <c r="FS22" s="41">
        <f t="shared" si="3"/>
        <v>0.80043418252918508</v>
      </c>
      <c r="FT22" s="42">
        <f t="shared" si="4"/>
        <v>0.38893840933923746</v>
      </c>
      <c r="FU22" s="43">
        <f t="shared" si="5"/>
        <v>0.92961093447835064</v>
      </c>
      <c r="FV22" s="44">
        <f t="shared" si="6"/>
        <v>0.86558343237654878</v>
      </c>
      <c r="FW22" s="43">
        <f t="shared" si="7"/>
        <v>1.004</v>
      </c>
      <c r="FX22" s="45">
        <f t="shared" si="8"/>
        <v>0.91355148076858139</v>
      </c>
      <c r="FY22" s="46">
        <f t="shared" si="9"/>
        <v>0.98640654499685332</v>
      </c>
      <c r="FZ22" s="47">
        <f t="shared" si="10"/>
        <v>1.0390182504719949</v>
      </c>
      <c r="GA22" s="48">
        <f t="shared" si="11"/>
        <v>0.79685336689741981</v>
      </c>
      <c r="GB22" s="46">
        <f t="shared" si="12"/>
        <v>0.91972253944084925</v>
      </c>
      <c r="GC22" s="47">
        <f t="shared" si="13"/>
        <v>0.91166283654546565</v>
      </c>
      <c r="GD22" s="48">
        <f t="shared" si="14"/>
        <v>0.48658987626123773</v>
      </c>
      <c r="GE22" s="46">
        <f t="shared" si="15"/>
        <v>0.99959787181390736</v>
      </c>
      <c r="GF22" s="47">
        <f t="shared" si="16"/>
        <v>0.80410170749814402</v>
      </c>
      <c r="GG22" s="49">
        <f t="shared" si="17"/>
        <v>2.1653056174214301E-3</v>
      </c>
      <c r="GH22" s="50">
        <f t="shared" si="18"/>
        <v>0.76506349635233717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5632</v>
      </c>
      <c r="I23" s="52">
        <v>55</v>
      </c>
      <c r="J23" s="52">
        <v>3010</v>
      </c>
      <c r="K23" s="38">
        <f t="shared" si="21"/>
        <v>5130</v>
      </c>
      <c r="L23" s="38">
        <f t="shared" si="19"/>
        <v>4561</v>
      </c>
      <c r="M23" s="38">
        <v>57</v>
      </c>
      <c r="N23" s="39">
        <f t="shared" si="0"/>
        <v>2047</v>
      </c>
      <c r="O23" s="39">
        <f t="shared" si="1"/>
        <v>13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159</v>
      </c>
      <c r="AC23" s="81">
        <v>8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177</v>
      </c>
      <c r="AL23" s="81">
        <v>218</v>
      </c>
      <c r="AM23" s="81">
        <v>226</v>
      </c>
      <c r="AN23" s="81">
        <v>3</v>
      </c>
      <c r="AO23" s="81">
        <v>185</v>
      </c>
      <c r="AP23" s="81">
        <v>272</v>
      </c>
      <c r="AQ23" s="81">
        <v>260</v>
      </c>
      <c r="AR23" s="81">
        <v>5</v>
      </c>
      <c r="AS23" s="81">
        <v>179</v>
      </c>
      <c r="AT23" s="81">
        <v>285</v>
      </c>
      <c r="AU23" s="81">
        <v>262</v>
      </c>
      <c r="AV23" s="81">
        <v>40</v>
      </c>
      <c r="AW23" s="81">
        <v>199</v>
      </c>
      <c r="AX23" s="81">
        <v>364</v>
      </c>
      <c r="AY23" s="81">
        <v>346</v>
      </c>
      <c r="AZ23" s="81">
        <v>2</v>
      </c>
      <c r="BA23" s="81">
        <v>185</v>
      </c>
      <c r="BB23" s="81">
        <v>355</v>
      </c>
      <c r="BC23" s="81">
        <v>315</v>
      </c>
      <c r="BD23" s="81">
        <v>0</v>
      </c>
      <c r="BE23" s="81">
        <v>148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351</v>
      </c>
      <c r="EJ23" s="81">
        <v>0</v>
      </c>
      <c r="EK23" s="81">
        <v>164</v>
      </c>
      <c r="EL23" s="81">
        <v>454</v>
      </c>
      <c r="EM23" s="81">
        <v>409</v>
      </c>
      <c r="EN23" s="81">
        <v>0</v>
      </c>
      <c r="EO23" s="81">
        <v>167</v>
      </c>
      <c r="EP23" s="81">
        <v>180</v>
      </c>
      <c r="EQ23" s="81">
        <v>161</v>
      </c>
      <c r="ER23" s="81">
        <v>0</v>
      </c>
      <c r="ES23" s="81">
        <v>52</v>
      </c>
      <c r="ET23" s="81">
        <v>306</v>
      </c>
      <c r="EU23" s="81">
        <v>260</v>
      </c>
      <c r="EV23" s="81">
        <v>0</v>
      </c>
      <c r="EW23" s="81">
        <v>4</v>
      </c>
      <c r="EX23" s="81">
        <v>254</v>
      </c>
      <c r="EY23" s="81">
        <v>213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321</v>
      </c>
      <c r="FK23" s="81">
        <v>188</v>
      </c>
      <c r="FL23" s="81">
        <v>0</v>
      </c>
      <c r="FM23" s="81">
        <v>0</v>
      </c>
      <c r="FN23" s="81">
        <v>157</v>
      </c>
      <c r="FO23" s="81">
        <v>61</v>
      </c>
      <c r="FP23" s="81">
        <v>0</v>
      </c>
      <c r="FQ23" s="81">
        <v>0</v>
      </c>
      <c r="FR23" s="40">
        <f t="shared" si="2"/>
        <v>0.92608462774504552</v>
      </c>
      <c r="FS23" s="41">
        <f t="shared" si="3"/>
        <v>0.82449562578111046</v>
      </c>
      <c r="FT23" s="42">
        <f t="shared" si="4"/>
        <v>0.36547045170505266</v>
      </c>
      <c r="FU23" s="43">
        <f t="shared" si="5"/>
        <v>0.97067171239356664</v>
      </c>
      <c r="FV23" s="44">
        <f t="shared" si="6"/>
        <v>0.80983664772727271</v>
      </c>
      <c r="FW23" s="43">
        <f t="shared" si="7"/>
        <v>1.0363636363636364</v>
      </c>
      <c r="FX23" s="45">
        <f t="shared" si="8"/>
        <v>0.6800664451827243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0.71285714285714286</v>
      </c>
      <c r="GB23" s="46">
        <f t="shared" si="12"/>
        <v>0.99934351873955607</v>
      </c>
      <c r="GC23" s="47">
        <f t="shared" si="13"/>
        <v>0.93071138696586297</v>
      </c>
      <c r="GD23" s="48">
        <f t="shared" si="14"/>
        <v>0.45923848173788495</v>
      </c>
      <c r="GE23" s="46">
        <f t="shared" si="15"/>
        <v>1.042830540037244</v>
      </c>
      <c r="GF23" s="47">
        <f t="shared" si="16"/>
        <v>0.88081936685288642</v>
      </c>
      <c r="GG23" s="49">
        <f t="shared" si="17"/>
        <v>1.6759776536312849E-2</v>
      </c>
      <c r="GH23" s="50">
        <f t="shared" si="18"/>
        <v>0.84851551956815119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13845</v>
      </c>
      <c r="I24" s="52">
        <v>150</v>
      </c>
      <c r="J24" s="52">
        <v>6358</v>
      </c>
      <c r="K24" s="38">
        <f t="shared" si="21"/>
        <v>13587</v>
      </c>
      <c r="L24" s="38">
        <f t="shared" si="19"/>
        <v>12647</v>
      </c>
      <c r="M24" s="38">
        <v>150</v>
      </c>
      <c r="N24" s="39">
        <f t="shared" si="0"/>
        <v>5734</v>
      </c>
      <c r="O24" s="39">
        <f t="shared" si="1"/>
        <v>242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55</v>
      </c>
      <c r="Y24" s="81">
        <v>619</v>
      </c>
      <c r="Z24" s="81">
        <v>623</v>
      </c>
      <c r="AA24" s="81">
        <v>2</v>
      </c>
      <c r="AB24" s="81">
        <v>533</v>
      </c>
      <c r="AC24" s="81">
        <v>187</v>
      </c>
      <c r="AD24" s="81">
        <v>1055</v>
      </c>
      <c r="AE24" s="81">
        <v>1052</v>
      </c>
      <c r="AF24" s="81">
        <v>2</v>
      </c>
      <c r="AG24" s="81">
        <v>782</v>
      </c>
      <c r="AH24" s="81">
        <v>549</v>
      </c>
      <c r="AI24" s="81">
        <v>467</v>
      </c>
      <c r="AJ24" s="81">
        <v>5</v>
      </c>
      <c r="AK24" s="81">
        <v>347</v>
      </c>
      <c r="AL24" s="81">
        <v>515</v>
      </c>
      <c r="AM24" s="81">
        <v>557</v>
      </c>
      <c r="AN24" s="81">
        <v>14</v>
      </c>
      <c r="AO24" s="81">
        <v>391</v>
      </c>
      <c r="AP24" s="81">
        <v>678</v>
      </c>
      <c r="AQ24" s="81">
        <v>662</v>
      </c>
      <c r="AR24" s="81">
        <v>20</v>
      </c>
      <c r="AS24" s="81">
        <v>338</v>
      </c>
      <c r="AT24" s="81">
        <v>664</v>
      </c>
      <c r="AU24" s="81">
        <v>693</v>
      </c>
      <c r="AV24" s="81">
        <v>42</v>
      </c>
      <c r="AW24" s="81">
        <v>404</v>
      </c>
      <c r="AX24" s="81">
        <v>775</v>
      </c>
      <c r="AY24" s="81">
        <v>804</v>
      </c>
      <c r="AZ24" s="81">
        <v>75</v>
      </c>
      <c r="BA24" s="81">
        <v>395</v>
      </c>
      <c r="BB24" s="81">
        <v>993</v>
      </c>
      <c r="BC24" s="81">
        <v>990</v>
      </c>
      <c r="BD24" s="81">
        <v>8</v>
      </c>
      <c r="BE24" s="81">
        <v>475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1056</v>
      </c>
      <c r="EJ24" s="81">
        <v>8</v>
      </c>
      <c r="EK24" s="81">
        <v>415</v>
      </c>
      <c r="EL24" s="81">
        <v>1103</v>
      </c>
      <c r="EM24" s="81">
        <v>1013</v>
      </c>
      <c r="EN24" s="81">
        <v>4</v>
      </c>
      <c r="EO24" s="81">
        <v>368</v>
      </c>
      <c r="EP24" s="81">
        <v>440</v>
      </c>
      <c r="EQ24" s="81">
        <v>483</v>
      </c>
      <c r="ER24" s="81">
        <v>2</v>
      </c>
      <c r="ES24" s="81">
        <v>126</v>
      </c>
      <c r="ET24" s="81">
        <v>704</v>
      </c>
      <c r="EU24" s="81">
        <v>719</v>
      </c>
      <c r="EV24" s="81">
        <v>0</v>
      </c>
      <c r="EW24" s="81">
        <v>0</v>
      </c>
      <c r="EX24" s="81">
        <v>688</v>
      </c>
      <c r="EY24" s="81">
        <v>704</v>
      </c>
      <c r="EZ24" s="81">
        <v>0</v>
      </c>
      <c r="FA24" s="81">
        <v>0</v>
      </c>
      <c r="FB24" s="81">
        <v>102</v>
      </c>
      <c r="FC24" s="81">
        <v>7</v>
      </c>
      <c r="FD24" s="81">
        <v>0</v>
      </c>
      <c r="FE24" s="81">
        <v>0</v>
      </c>
      <c r="FF24" s="81">
        <v>38</v>
      </c>
      <c r="FG24" s="81">
        <v>9</v>
      </c>
      <c r="FH24" s="81">
        <v>0</v>
      </c>
      <c r="FI24" s="81">
        <v>0</v>
      </c>
      <c r="FJ24" s="81">
        <v>736</v>
      </c>
      <c r="FK24" s="81">
        <v>374</v>
      </c>
      <c r="FL24" s="81">
        <v>0</v>
      </c>
      <c r="FM24" s="81">
        <v>0</v>
      </c>
      <c r="FN24" s="81">
        <v>313</v>
      </c>
      <c r="FO24" s="81">
        <v>205</v>
      </c>
      <c r="FP24" s="81">
        <v>0</v>
      </c>
      <c r="FQ24" s="81">
        <v>0</v>
      </c>
      <c r="FR24" s="40">
        <f t="shared" si="2"/>
        <v>0.88306762663923888</v>
      </c>
      <c r="FS24" s="41">
        <f t="shared" si="3"/>
        <v>0.82264078169195165</v>
      </c>
      <c r="FT24" s="42">
        <f t="shared" si="4"/>
        <v>0.36860375417845204</v>
      </c>
      <c r="FU24" s="43">
        <f t="shared" si="5"/>
        <v>1.001474165253925</v>
      </c>
      <c r="FV24" s="44">
        <f t="shared" si="6"/>
        <v>0.91347056699169371</v>
      </c>
      <c r="FW24" s="43">
        <f t="shared" si="7"/>
        <v>1</v>
      </c>
      <c r="FX24" s="45">
        <f t="shared" si="8"/>
        <v>0.90185592953759042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0.83227848101265822</v>
      </c>
      <c r="GB24" s="46">
        <f t="shared" si="12"/>
        <v>0.9580315026954177</v>
      </c>
      <c r="GC24" s="47">
        <f t="shared" si="13"/>
        <v>0.92960326819407002</v>
      </c>
      <c r="GD24" s="48">
        <f t="shared" si="14"/>
        <v>0.43758423180592992</v>
      </c>
      <c r="GE24" s="46">
        <f t="shared" si="15"/>
        <v>0.99230111206159111</v>
      </c>
      <c r="GF24" s="47">
        <f t="shared" si="16"/>
        <v>1.0143997718848019</v>
      </c>
      <c r="GG24" s="49">
        <f t="shared" si="17"/>
        <v>0</v>
      </c>
      <c r="GH24" s="50">
        <f t="shared" si="18"/>
        <v>0.7373186158997892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10757</v>
      </c>
      <c r="I25" s="52">
        <v>120</v>
      </c>
      <c r="J25" s="52">
        <v>5345</v>
      </c>
      <c r="K25" s="38">
        <f t="shared" si="21"/>
        <v>9948</v>
      </c>
      <c r="L25" s="38">
        <f t="shared" si="19"/>
        <v>9149</v>
      </c>
      <c r="M25" s="38">
        <v>115</v>
      </c>
      <c r="N25" s="39">
        <f t="shared" si="0"/>
        <v>5256</v>
      </c>
      <c r="O25" s="39">
        <f t="shared" si="1"/>
        <v>319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214</v>
      </c>
      <c r="X25" s="81">
        <v>118</v>
      </c>
      <c r="Y25" s="81">
        <v>528</v>
      </c>
      <c r="Z25" s="81">
        <v>523</v>
      </c>
      <c r="AA25" s="81">
        <v>1</v>
      </c>
      <c r="AB25" s="81">
        <v>453</v>
      </c>
      <c r="AC25" s="81">
        <v>201</v>
      </c>
      <c r="AD25" s="81">
        <v>770</v>
      </c>
      <c r="AE25" s="81">
        <v>770</v>
      </c>
      <c r="AF25" s="81">
        <v>0</v>
      </c>
      <c r="AG25" s="81">
        <v>678</v>
      </c>
      <c r="AH25" s="81">
        <v>507</v>
      </c>
      <c r="AI25" s="81">
        <v>493</v>
      </c>
      <c r="AJ25" s="81">
        <v>3</v>
      </c>
      <c r="AK25" s="81">
        <v>437</v>
      </c>
      <c r="AL25" s="81">
        <v>548</v>
      </c>
      <c r="AM25" s="81">
        <v>559</v>
      </c>
      <c r="AN25" s="81">
        <v>25</v>
      </c>
      <c r="AO25" s="81">
        <v>451</v>
      </c>
      <c r="AP25" s="81">
        <v>626</v>
      </c>
      <c r="AQ25" s="81">
        <v>615</v>
      </c>
      <c r="AR25" s="81">
        <v>40</v>
      </c>
      <c r="AS25" s="81">
        <v>553</v>
      </c>
      <c r="AT25" s="81">
        <v>672</v>
      </c>
      <c r="AU25" s="81">
        <v>658</v>
      </c>
      <c r="AV25" s="81">
        <v>39</v>
      </c>
      <c r="AW25" s="81">
        <v>523</v>
      </c>
      <c r="AX25" s="81">
        <v>722</v>
      </c>
      <c r="AY25" s="81">
        <v>754</v>
      </c>
      <c r="AZ25" s="81">
        <v>2</v>
      </c>
      <c r="BA25" s="81">
        <v>499</v>
      </c>
      <c r="BB25" s="81">
        <v>615</v>
      </c>
      <c r="BC25" s="81">
        <v>638</v>
      </c>
      <c r="BD25" s="81">
        <v>0</v>
      </c>
      <c r="BE25" s="81">
        <v>390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647</v>
      </c>
      <c r="EJ25" s="81">
        <v>0</v>
      </c>
      <c r="EK25" s="81">
        <v>396</v>
      </c>
      <c r="EL25" s="81">
        <v>808</v>
      </c>
      <c r="EM25" s="81">
        <v>762</v>
      </c>
      <c r="EN25" s="81">
        <v>0</v>
      </c>
      <c r="EO25" s="81">
        <v>419</v>
      </c>
      <c r="EP25" s="81">
        <v>367</v>
      </c>
      <c r="EQ25" s="81">
        <v>344</v>
      </c>
      <c r="ER25" s="81">
        <v>0</v>
      </c>
      <c r="ES25" s="81">
        <v>132</v>
      </c>
      <c r="ET25" s="81">
        <v>401</v>
      </c>
      <c r="EU25" s="81">
        <v>345</v>
      </c>
      <c r="EV25" s="81">
        <v>0</v>
      </c>
      <c r="EW25" s="81">
        <v>3</v>
      </c>
      <c r="EX25" s="81">
        <v>724</v>
      </c>
      <c r="EY25" s="81">
        <v>725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610</v>
      </c>
      <c r="FK25" s="81">
        <v>389</v>
      </c>
      <c r="FL25" s="81">
        <v>0</v>
      </c>
      <c r="FM25" s="81">
        <v>0</v>
      </c>
      <c r="FN25" s="81">
        <v>308</v>
      </c>
      <c r="FO25" s="81">
        <v>248</v>
      </c>
      <c r="FP25" s="81">
        <v>0</v>
      </c>
      <c r="FQ25" s="81">
        <v>0</v>
      </c>
      <c r="FR25" s="40">
        <f t="shared" si="2"/>
        <v>0.86742522196362382</v>
      </c>
      <c r="FS25" s="41">
        <f t="shared" si="3"/>
        <v>0.79855184897853637</v>
      </c>
      <c r="FT25" s="42">
        <f t="shared" si="4"/>
        <v>0.45306439100077578</v>
      </c>
      <c r="FU25" s="43">
        <f t="shared" si="5"/>
        <v>0.97625122669283615</v>
      </c>
      <c r="FV25" s="44">
        <f t="shared" si="6"/>
        <v>0.85051594310681422</v>
      </c>
      <c r="FW25" s="43">
        <f t="shared" si="7"/>
        <v>0.95833333333333337</v>
      </c>
      <c r="FX25" s="45">
        <f t="shared" si="8"/>
        <v>0.98334892422825071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0.99482248520710059</v>
      </c>
      <c r="GB25" s="46">
        <f t="shared" si="12"/>
        <v>0.9194730388662351</v>
      </c>
      <c r="GC25" s="47">
        <f t="shared" si="13"/>
        <v>0.8571672987538852</v>
      </c>
      <c r="GD25" s="48">
        <f t="shared" si="14"/>
        <v>0.55718725940289138</v>
      </c>
      <c r="GE25" s="46">
        <f t="shared" si="15"/>
        <v>1.0527793374508705</v>
      </c>
      <c r="GF25" s="47">
        <f t="shared" si="16"/>
        <v>1.0013101253977168</v>
      </c>
      <c r="GG25" s="49">
        <f t="shared" si="17"/>
        <v>2.8074115665356544E-3</v>
      </c>
      <c r="GH25" s="50">
        <f t="shared" si="18"/>
        <v>0.74521165298567527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2925</v>
      </c>
      <c r="I26" s="37">
        <v>35</v>
      </c>
      <c r="J26" s="37">
        <v>1835</v>
      </c>
      <c r="K26" s="82">
        <v>2644</v>
      </c>
      <c r="L26" s="82">
        <v>2501</v>
      </c>
      <c r="M26" s="82">
        <v>116</v>
      </c>
      <c r="N26" s="39">
        <v>1692</v>
      </c>
      <c r="O26" s="39">
        <v>138</v>
      </c>
      <c r="P26" s="81">
        <v>136</v>
      </c>
      <c r="Q26" s="81">
        <v>137</v>
      </c>
      <c r="R26" s="81">
        <v>0</v>
      </c>
      <c r="S26" s="81">
        <v>129</v>
      </c>
      <c r="T26" s="81">
        <v>53</v>
      </c>
      <c r="U26" s="81">
        <v>51</v>
      </c>
      <c r="V26" s="81">
        <v>0</v>
      </c>
      <c r="W26" s="81">
        <v>48</v>
      </c>
      <c r="X26" s="81">
        <v>46</v>
      </c>
      <c r="Y26" s="81">
        <v>107</v>
      </c>
      <c r="Z26" s="81">
        <v>107</v>
      </c>
      <c r="AA26" s="81">
        <v>0</v>
      </c>
      <c r="AB26" s="81">
        <v>106</v>
      </c>
      <c r="AC26" s="81">
        <v>98</v>
      </c>
      <c r="AD26" s="81">
        <v>217</v>
      </c>
      <c r="AE26" s="81">
        <v>217</v>
      </c>
      <c r="AF26" s="81">
        <v>0</v>
      </c>
      <c r="AG26" s="81">
        <v>208</v>
      </c>
      <c r="AH26" s="81">
        <v>95</v>
      </c>
      <c r="AI26" s="81">
        <v>89</v>
      </c>
      <c r="AJ26" s="81">
        <v>0</v>
      </c>
      <c r="AK26" s="81">
        <v>91</v>
      </c>
      <c r="AL26" s="81">
        <v>127</v>
      </c>
      <c r="AM26" s="81">
        <v>122</v>
      </c>
      <c r="AN26" s="81">
        <v>0</v>
      </c>
      <c r="AO26" s="81">
        <v>116</v>
      </c>
      <c r="AP26" s="81">
        <v>126</v>
      </c>
      <c r="AQ26" s="81">
        <v>127</v>
      </c>
      <c r="AR26" s="81">
        <v>3</v>
      </c>
      <c r="AS26" s="81">
        <v>114</v>
      </c>
      <c r="AT26" s="81">
        <v>110</v>
      </c>
      <c r="AU26" s="81">
        <v>109</v>
      </c>
      <c r="AV26" s="81">
        <v>29</v>
      </c>
      <c r="AW26" s="81">
        <v>127</v>
      </c>
      <c r="AX26" s="81">
        <v>154</v>
      </c>
      <c r="AY26" s="81">
        <v>153</v>
      </c>
      <c r="AZ26" s="81">
        <v>0</v>
      </c>
      <c r="BA26" s="81">
        <v>137</v>
      </c>
      <c r="BB26" s="81">
        <v>124</v>
      </c>
      <c r="BC26" s="81">
        <v>128</v>
      </c>
      <c r="BD26" s="81">
        <v>0</v>
      </c>
      <c r="BE26" s="81">
        <v>91</v>
      </c>
      <c r="BF26" s="81">
        <v>78</v>
      </c>
      <c r="BG26" s="81">
        <v>78</v>
      </c>
      <c r="BH26" s="81">
        <v>0</v>
      </c>
      <c r="BI26" s="81">
        <v>65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53</v>
      </c>
      <c r="CH26" s="81">
        <v>18</v>
      </c>
      <c r="CI26" s="81">
        <v>18</v>
      </c>
      <c r="CJ26" s="81">
        <v>0</v>
      </c>
      <c r="CK26" s="81">
        <v>14</v>
      </c>
      <c r="CL26" s="81">
        <v>17</v>
      </c>
      <c r="CM26" s="81">
        <v>15</v>
      </c>
      <c r="CN26" s="81">
        <v>0</v>
      </c>
      <c r="CO26" s="81">
        <v>12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154</v>
      </c>
      <c r="DF26" s="81">
        <v>7</v>
      </c>
      <c r="DG26" s="81">
        <v>7</v>
      </c>
      <c r="DH26" s="81">
        <v>2</v>
      </c>
      <c r="DI26" s="81">
        <v>10</v>
      </c>
      <c r="DJ26" s="81">
        <v>28</v>
      </c>
      <c r="DK26" s="81">
        <v>28</v>
      </c>
      <c r="DL26" s="81">
        <v>0</v>
      </c>
      <c r="DM26" s="81">
        <v>20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177</v>
      </c>
      <c r="EJ26" s="81">
        <v>0</v>
      </c>
      <c r="EK26" s="81">
        <v>128</v>
      </c>
      <c r="EL26" s="81">
        <v>189</v>
      </c>
      <c r="EM26" s="81">
        <v>187</v>
      </c>
      <c r="EN26" s="81">
        <v>0</v>
      </c>
      <c r="EO26" s="81">
        <v>128</v>
      </c>
      <c r="EP26" s="81">
        <v>67</v>
      </c>
      <c r="EQ26" s="81">
        <v>63</v>
      </c>
      <c r="ER26" s="81">
        <v>0</v>
      </c>
      <c r="ES26" s="81">
        <v>56</v>
      </c>
      <c r="ET26" s="81">
        <v>135</v>
      </c>
      <c r="EU26" s="81">
        <v>131</v>
      </c>
      <c r="EV26" s="81">
        <v>0</v>
      </c>
      <c r="EW26" s="81">
        <v>0</v>
      </c>
      <c r="EX26" s="81">
        <v>144</v>
      </c>
      <c r="EY26" s="81">
        <v>141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4</v>
      </c>
      <c r="FG26" s="81">
        <v>2</v>
      </c>
      <c r="FH26" s="81">
        <v>0</v>
      </c>
      <c r="FI26" s="81">
        <v>0</v>
      </c>
      <c r="FJ26" s="81">
        <v>219</v>
      </c>
      <c r="FK26" s="81">
        <v>198</v>
      </c>
      <c r="FL26" s="81">
        <v>0</v>
      </c>
      <c r="FM26" s="81">
        <v>0</v>
      </c>
      <c r="FN26" s="81">
        <v>83</v>
      </c>
      <c r="FO26" s="81">
        <v>80</v>
      </c>
      <c r="FP26" s="81">
        <v>0</v>
      </c>
      <c r="FQ26" s="81">
        <v>0</v>
      </c>
      <c r="FR26" s="40">
        <f t="shared" si="2"/>
        <v>0.81560283687943258</v>
      </c>
      <c r="FS26" s="41">
        <f t="shared" si="3"/>
        <v>0.77334515366430256</v>
      </c>
      <c r="FT26" s="42">
        <f t="shared" si="4"/>
        <v>0.5</v>
      </c>
      <c r="FU26" s="43">
        <f t="shared" si="5"/>
        <v>0.88074616922051963</v>
      </c>
      <c r="FV26" s="44">
        <f>L26/H26</f>
        <v>0.85504273504273509</v>
      </c>
      <c r="FW26" s="43">
        <f>M26/I26</f>
        <v>3.3142857142857145</v>
      </c>
      <c r="FX26" s="45">
        <f>N26/J26</f>
        <v>0.92207084468664846</v>
      </c>
      <c r="FY26" s="46">
        <f t="shared" si="9"/>
        <v>1.0385674931129476</v>
      </c>
      <c r="FZ26" s="47">
        <f t="shared" si="10"/>
        <v>1.0330578512396693</v>
      </c>
      <c r="GA26" s="48">
        <f t="shared" si="11"/>
        <v>0.99724517906336085</v>
      </c>
      <c r="GB26" s="46">
        <f t="shared" si="12"/>
        <v>0.8362701209639013</v>
      </c>
      <c r="GC26" s="47">
        <f t="shared" si="13"/>
        <v>0.8224592818363653</v>
      </c>
      <c r="GD26" s="48">
        <f t="shared" si="14"/>
        <v>0.70673397466425369</v>
      </c>
      <c r="GE26" s="46">
        <f t="shared" si="15"/>
        <v>0.87735849056603776</v>
      </c>
      <c r="GF26" s="47">
        <f t="shared" si="16"/>
        <v>0.85534591194968557</v>
      </c>
      <c r="GG26" s="49">
        <f t="shared" si="17"/>
        <v>0</v>
      </c>
      <c r="GH26" s="50">
        <f t="shared" si="18"/>
        <v>0.8748584371460929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5461</v>
      </c>
      <c r="I27" s="37">
        <v>65</v>
      </c>
      <c r="J27" s="37">
        <v>3324</v>
      </c>
      <c r="K27" s="38">
        <f t="shared" si="21"/>
        <v>5678</v>
      </c>
      <c r="L27" s="38">
        <f t="shared" si="19"/>
        <v>5065</v>
      </c>
      <c r="M27" s="38">
        <v>71</v>
      </c>
      <c r="N27" s="39">
        <f t="shared" si="0"/>
        <v>2753</v>
      </c>
      <c r="O27" s="39">
        <f t="shared" si="1"/>
        <v>245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154</v>
      </c>
      <c r="X27" s="81">
        <v>81</v>
      </c>
      <c r="Y27" s="81">
        <v>289</v>
      </c>
      <c r="Z27" s="81">
        <v>293</v>
      </c>
      <c r="AA27" s="81">
        <v>0</v>
      </c>
      <c r="AB27" s="81">
        <v>281</v>
      </c>
      <c r="AC27" s="81">
        <v>164</v>
      </c>
      <c r="AD27" s="81">
        <v>490</v>
      </c>
      <c r="AE27" s="81">
        <v>511</v>
      </c>
      <c r="AF27" s="81">
        <v>0</v>
      </c>
      <c r="AG27" s="81">
        <v>416</v>
      </c>
      <c r="AH27" s="81">
        <v>167</v>
      </c>
      <c r="AI27" s="81">
        <v>225</v>
      </c>
      <c r="AJ27" s="81">
        <v>3</v>
      </c>
      <c r="AK27" s="81">
        <v>215</v>
      </c>
      <c r="AL27" s="81">
        <v>226</v>
      </c>
      <c r="AM27" s="81">
        <v>262</v>
      </c>
      <c r="AN27" s="81">
        <v>4</v>
      </c>
      <c r="AO27" s="81">
        <v>232</v>
      </c>
      <c r="AP27" s="81">
        <v>228</v>
      </c>
      <c r="AQ27" s="81">
        <v>229</v>
      </c>
      <c r="AR27" s="81">
        <v>48</v>
      </c>
      <c r="AS27" s="81">
        <v>255</v>
      </c>
      <c r="AT27" s="81">
        <v>312</v>
      </c>
      <c r="AU27" s="81">
        <v>335</v>
      </c>
      <c r="AV27" s="81">
        <v>7</v>
      </c>
      <c r="AW27" s="81">
        <v>240</v>
      </c>
      <c r="AX27" s="81">
        <v>325</v>
      </c>
      <c r="AY27" s="81">
        <v>342</v>
      </c>
      <c r="AZ27" s="81">
        <v>0</v>
      </c>
      <c r="BA27" s="81">
        <v>219</v>
      </c>
      <c r="BB27" s="81">
        <v>317</v>
      </c>
      <c r="BC27" s="81">
        <v>336</v>
      </c>
      <c r="BD27" s="81">
        <v>0</v>
      </c>
      <c r="BE27" s="81">
        <v>206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4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335</v>
      </c>
      <c r="EI27" s="81">
        <v>334</v>
      </c>
      <c r="EJ27" s="81">
        <v>0</v>
      </c>
      <c r="EK27" s="81">
        <v>175</v>
      </c>
      <c r="EL27" s="81">
        <v>347</v>
      </c>
      <c r="EM27" s="81">
        <v>351</v>
      </c>
      <c r="EN27" s="81">
        <v>0</v>
      </c>
      <c r="EO27" s="81">
        <v>169</v>
      </c>
      <c r="EP27" s="81">
        <v>182</v>
      </c>
      <c r="EQ27" s="81">
        <v>156</v>
      </c>
      <c r="ER27" s="81">
        <v>0</v>
      </c>
      <c r="ES27" s="81">
        <v>66</v>
      </c>
      <c r="ET27" s="81">
        <v>480</v>
      </c>
      <c r="EU27" s="81">
        <v>253</v>
      </c>
      <c r="EV27" s="81">
        <v>0</v>
      </c>
      <c r="EW27" s="81">
        <v>0</v>
      </c>
      <c r="EX27" s="81">
        <v>301</v>
      </c>
      <c r="EY27" s="81">
        <v>253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249</v>
      </c>
      <c r="FL27" s="81">
        <v>0</v>
      </c>
      <c r="FM27" s="81">
        <v>0</v>
      </c>
      <c r="FN27" s="81">
        <v>159</v>
      </c>
      <c r="FO27" s="81">
        <v>108</v>
      </c>
      <c r="FP27" s="81">
        <v>0</v>
      </c>
      <c r="FQ27" s="81">
        <v>0</v>
      </c>
      <c r="FR27" s="40">
        <f t="shared" si="2"/>
        <v>0.98712225274725274</v>
      </c>
      <c r="FS27" s="41">
        <f t="shared" si="3"/>
        <v>0.88186813186813184</v>
      </c>
      <c r="FT27" s="42">
        <f t="shared" si="4"/>
        <v>0.47269917582417581</v>
      </c>
      <c r="FU27" s="43">
        <f t="shared" si="5"/>
        <v>1.0678954297536205</v>
      </c>
      <c r="FV27" s="44">
        <f t="shared" si="6"/>
        <v>0.92748580845998896</v>
      </c>
      <c r="FW27" s="43">
        <f t="shared" si="7"/>
        <v>1.0923076923076922</v>
      </c>
      <c r="FX27" s="45">
        <f t="shared" si="8"/>
        <v>0.82821901323706382</v>
      </c>
      <c r="FY27" s="46">
        <f t="shared" si="9"/>
        <v>1.0566666666666666</v>
      </c>
      <c r="FZ27" s="47">
        <f t="shared" si="10"/>
        <v>1.0844444444444445</v>
      </c>
      <c r="GA27" s="48">
        <f t="shared" si="11"/>
        <v>0.94555555555555559</v>
      </c>
      <c r="GB27" s="46">
        <f t="shared" si="12"/>
        <v>1.004075691411936</v>
      </c>
      <c r="GC27" s="47">
        <f t="shared" si="13"/>
        <v>0.95924308588064044</v>
      </c>
      <c r="GD27" s="48">
        <f t="shared" si="14"/>
        <v>0.5537117903930131</v>
      </c>
      <c r="GE27" s="46">
        <f t="shared" si="15"/>
        <v>1.5951797385620914</v>
      </c>
      <c r="GF27" s="47">
        <f t="shared" si="16"/>
        <v>1.0334967320261437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7647</v>
      </c>
      <c r="I28" s="37">
        <v>80</v>
      </c>
      <c r="J28" s="37">
        <v>3558</v>
      </c>
      <c r="K28" s="38">
        <f t="shared" si="21"/>
        <v>7204</v>
      </c>
      <c r="L28" s="38">
        <f t="shared" si="19"/>
        <v>6325</v>
      </c>
      <c r="M28" s="38">
        <v>80</v>
      </c>
      <c r="N28" s="39">
        <f t="shared" si="0"/>
        <v>3146</v>
      </c>
      <c r="O28" s="39">
        <f t="shared" si="1"/>
        <v>202</v>
      </c>
      <c r="P28" s="81">
        <v>161</v>
      </c>
      <c r="Q28" s="81">
        <v>159</v>
      </c>
      <c r="R28" s="81">
        <v>0</v>
      </c>
      <c r="S28" s="81">
        <v>104</v>
      </c>
      <c r="T28" s="81">
        <v>196</v>
      </c>
      <c r="U28" s="81">
        <v>187</v>
      </c>
      <c r="V28" s="81">
        <v>0</v>
      </c>
      <c r="W28" s="81">
        <v>152</v>
      </c>
      <c r="X28" s="81">
        <v>80</v>
      </c>
      <c r="Y28" s="81">
        <v>296</v>
      </c>
      <c r="Z28" s="81">
        <v>297</v>
      </c>
      <c r="AA28" s="81">
        <v>0</v>
      </c>
      <c r="AB28" s="81">
        <v>268</v>
      </c>
      <c r="AC28" s="81">
        <v>122</v>
      </c>
      <c r="AD28" s="81">
        <v>553</v>
      </c>
      <c r="AE28" s="81">
        <v>516</v>
      </c>
      <c r="AF28" s="81">
        <v>0</v>
      </c>
      <c r="AG28" s="81">
        <v>409</v>
      </c>
      <c r="AH28" s="81">
        <v>230</v>
      </c>
      <c r="AI28" s="81">
        <v>194</v>
      </c>
      <c r="AJ28" s="81">
        <v>1</v>
      </c>
      <c r="AK28" s="81">
        <v>216</v>
      </c>
      <c r="AL28" s="81">
        <v>261</v>
      </c>
      <c r="AM28" s="81">
        <v>247</v>
      </c>
      <c r="AN28" s="81">
        <v>5</v>
      </c>
      <c r="AO28" s="81">
        <v>215</v>
      </c>
      <c r="AP28" s="81">
        <v>293</v>
      </c>
      <c r="AQ28" s="81">
        <v>273</v>
      </c>
      <c r="AR28" s="81">
        <v>14</v>
      </c>
      <c r="AS28" s="81">
        <v>198</v>
      </c>
      <c r="AT28" s="81">
        <v>334</v>
      </c>
      <c r="AU28" s="81">
        <v>333</v>
      </c>
      <c r="AV28" s="81">
        <v>59</v>
      </c>
      <c r="AW28" s="81">
        <v>222</v>
      </c>
      <c r="AX28" s="81">
        <v>402</v>
      </c>
      <c r="AY28" s="81">
        <v>389</v>
      </c>
      <c r="AZ28" s="81">
        <v>7</v>
      </c>
      <c r="BA28" s="81">
        <v>220</v>
      </c>
      <c r="BB28" s="81">
        <v>419</v>
      </c>
      <c r="BC28" s="81">
        <v>388</v>
      </c>
      <c r="BD28" s="81">
        <v>1</v>
      </c>
      <c r="BE28" s="81">
        <v>220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6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482</v>
      </c>
      <c r="EI28" s="81">
        <v>454</v>
      </c>
      <c r="EJ28" s="81">
        <v>1</v>
      </c>
      <c r="EK28" s="81">
        <v>204</v>
      </c>
      <c r="EL28" s="81">
        <v>550</v>
      </c>
      <c r="EM28" s="81">
        <v>508</v>
      </c>
      <c r="EN28" s="81">
        <v>1</v>
      </c>
      <c r="EO28" s="81">
        <v>196</v>
      </c>
      <c r="EP28" s="81">
        <v>287</v>
      </c>
      <c r="EQ28" s="81">
        <v>227</v>
      </c>
      <c r="ER28" s="81">
        <v>0</v>
      </c>
      <c r="ES28" s="81">
        <v>96</v>
      </c>
      <c r="ET28" s="81">
        <v>407</v>
      </c>
      <c r="EU28" s="81">
        <v>323</v>
      </c>
      <c r="EV28" s="81">
        <v>0</v>
      </c>
      <c r="EW28" s="81">
        <v>0</v>
      </c>
      <c r="EX28" s="81">
        <v>421</v>
      </c>
      <c r="EY28" s="81">
        <v>328</v>
      </c>
      <c r="EZ28" s="81">
        <v>0</v>
      </c>
      <c r="FA28" s="81">
        <v>0</v>
      </c>
      <c r="FB28" s="81">
        <v>17</v>
      </c>
      <c r="FC28" s="81">
        <v>1</v>
      </c>
      <c r="FD28" s="81">
        <v>0</v>
      </c>
      <c r="FE28" s="81">
        <v>0</v>
      </c>
      <c r="FF28" s="81">
        <v>12</v>
      </c>
      <c r="FG28" s="81">
        <v>10</v>
      </c>
      <c r="FH28" s="81">
        <v>0</v>
      </c>
      <c r="FI28" s="81">
        <v>0</v>
      </c>
      <c r="FJ28" s="81">
        <v>469</v>
      </c>
      <c r="FK28" s="81">
        <v>293</v>
      </c>
      <c r="FL28" s="81">
        <v>0</v>
      </c>
      <c r="FM28" s="81">
        <v>0</v>
      </c>
      <c r="FN28" s="81">
        <v>246</v>
      </c>
      <c r="FO28" s="81">
        <v>177</v>
      </c>
      <c r="FP28" s="81">
        <v>0</v>
      </c>
      <c r="FQ28" s="81">
        <v>0</v>
      </c>
      <c r="FR28" s="40">
        <f t="shared" si="2"/>
        <v>0.85482924539373317</v>
      </c>
      <c r="FS28" s="41">
        <f t="shared" si="3"/>
        <v>0.75167233892735597</v>
      </c>
      <c r="FT28" s="42">
        <f t="shared" si="4"/>
        <v>0.36920549231310879</v>
      </c>
      <c r="FU28" s="43">
        <f t="shared" si="5"/>
        <v>0.94764535648513548</v>
      </c>
      <c r="FV28" s="44">
        <f t="shared" si="6"/>
        <v>0.82712174709036224</v>
      </c>
      <c r="FW28" s="43">
        <f t="shared" si="7"/>
        <v>1</v>
      </c>
      <c r="FX28" s="45">
        <f t="shared" si="8"/>
        <v>0.88420460933108491</v>
      </c>
      <c r="FY28" s="46">
        <f t="shared" si="9"/>
        <v>1.164994425863991</v>
      </c>
      <c r="FZ28" s="47">
        <f t="shared" si="10"/>
        <v>1.1148272017837235</v>
      </c>
      <c r="GA28" s="48">
        <f t="shared" si="11"/>
        <v>0.9253065774804905</v>
      </c>
      <c r="GB28" s="46">
        <f t="shared" si="12"/>
        <v>0.95872689938398359</v>
      </c>
      <c r="GC28" s="47">
        <f t="shared" si="13"/>
        <v>0.87926078028747434</v>
      </c>
      <c r="GD28" s="48">
        <f t="shared" si="14"/>
        <v>0.47556468172484601</v>
      </c>
      <c r="GE28" s="46">
        <f t="shared" si="15"/>
        <v>0.97595473833097601</v>
      </c>
      <c r="GF28" s="47">
        <f t="shared" si="16"/>
        <v>0.76732673267326734</v>
      </c>
      <c r="GG28" s="49">
        <f t="shared" si="17"/>
        <v>0</v>
      </c>
      <c r="GH28" s="50">
        <f t="shared" si="18"/>
        <v>0.68032187271397226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16284</v>
      </c>
      <c r="I29" s="52">
        <v>145</v>
      </c>
      <c r="J29" s="52">
        <v>6099</v>
      </c>
      <c r="K29" s="38">
        <f t="shared" si="21"/>
        <v>14916</v>
      </c>
      <c r="L29" s="38">
        <f t="shared" si="19"/>
        <v>14122</v>
      </c>
      <c r="M29" s="38">
        <v>147</v>
      </c>
      <c r="N29" s="39">
        <f t="shared" si="0"/>
        <v>5921</v>
      </c>
      <c r="O29" s="39">
        <f t="shared" si="1"/>
        <v>330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244</v>
      </c>
      <c r="X29" s="81">
        <v>116</v>
      </c>
      <c r="Y29" s="81">
        <v>462</v>
      </c>
      <c r="Z29" s="81">
        <v>462</v>
      </c>
      <c r="AA29" s="81">
        <v>2</v>
      </c>
      <c r="AB29" s="81">
        <v>479</v>
      </c>
      <c r="AC29" s="81">
        <v>214</v>
      </c>
      <c r="AD29" s="81">
        <v>834</v>
      </c>
      <c r="AE29" s="81">
        <v>893</v>
      </c>
      <c r="AF29" s="81">
        <v>3</v>
      </c>
      <c r="AG29" s="81">
        <v>796</v>
      </c>
      <c r="AH29" s="81">
        <v>535</v>
      </c>
      <c r="AI29" s="81">
        <v>637</v>
      </c>
      <c r="AJ29" s="81">
        <v>5</v>
      </c>
      <c r="AK29" s="81">
        <v>512</v>
      </c>
      <c r="AL29" s="81">
        <v>616</v>
      </c>
      <c r="AM29" s="81">
        <v>760</v>
      </c>
      <c r="AN29" s="81">
        <v>13</v>
      </c>
      <c r="AO29" s="81">
        <v>576</v>
      </c>
      <c r="AP29" s="81">
        <v>693</v>
      </c>
      <c r="AQ29" s="81">
        <v>884</v>
      </c>
      <c r="AR29" s="81">
        <v>14</v>
      </c>
      <c r="AS29" s="81">
        <v>544</v>
      </c>
      <c r="AT29" s="81">
        <v>807</v>
      </c>
      <c r="AU29" s="81">
        <v>1016</v>
      </c>
      <c r="AV29" s="81">
        <v>29</v>
      </c>
      <c r="AW29" s="81">
        <v>545</v>
      </c>
      <c r="AX29" s="81">
        <v>805</v>
      </c>
      <c r="AY29" s="81">
        <v>1102</v>
      </c>
      <c r="AZ29" s="81">
        <v>83</v>
      </c>
      <c r="BA29" s="81">
        <v>527</v>
      </c>
      <c r="BB29" s="81">
        <v>904</v>
      </c>
      <c r="BC29" s="81">
        <v>1074</v>
      </c>
      <c r="BD29" s="81">
        <v>3</v>
      </c>
      <c r="BE29" s="81">
        <v>453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706</v>
      </c>
      <c r="EI29" s="81">
        <v>943</v>
      </c>
      <c r="EJ29" s="81">
        <v>0</v>
      </c>
      <c r="EK29" s="81">
        <v>374</v>
      </c>
      <c r="EL29" s="81">
        <v>1514</v>
      </c>
      <c r="EM29" s="81">
        <v>1286</v>
      </c>
      <c r="EN29" s="81">
        <v>0</v>
      </c>
      <c r="EO29" s="81">
        <v>465</v>
      </c>
      <c r="EP29" s="81">
        <v>1015</v>
      </c>
      <c r="EQ29" s="81">
        <v>645</v>
      </c>
      <c r="ER29" s="81">
        <v>0</v>
      </c>
      <c r="ES29" s="81">
        <v>250</v>
      </c>
      <c r="ET29" s="81">
        <v>993</v>
      </c>
      <c r="EU29" s="81">
        <v>1074</v>
      </c>
      <c r="EV29" s="81">
        <v>0</v>
      </c>
      <c r="EW29" s="81">
        <v>1</v>
      </c>
      <c r="EX29" s="81">
        <v>1053</v>
      </c>
      <c r="EY29" s="81">
        <v>1032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1424</v>
      </c>
      <c r="FK29" s="81">
        <v>804</v>
      </c>
      <c r="FL29" s="81">
        <v>0</v>
      </c>
      <c r="FM29" s="81">
        <v>0</v>
      </c>
      <c r="FN29" s="81">
        <v>747</v>
      </c>
      <c r="FO29" s="81">
        <v>524</v>
      </c>
      <c r="FP29" s="81">
        <v>0</v>
      </c>
      <c r="FQ29" s="81">
        <v>0</v>
      </c>
      <c r="FR29" s="40">
        <f t="shared" si="2"/>
        <v>0.82996308336547464</v>
      </c>
      <c r="FS29" s="41">
        <f t="shared" si="3"/>
        <v>0.78621411648024686</v>
      </c>
      <c r="FT29" s="42">
        <f t="shared" si="4"/>
        <v>0.32624387018568518</v>
      </c>
      <c r="FU29" s="43">
        <f t="shared" si="5"/>
        <v>0.96139220109571377</v>
      </c>
      <c r="FV29" s="44">
        <f t="shared" si="6"/>
        <v>0.86723163841807904</v>
      </c>
      <c r="FW29" s="43">
        <f t="shared" si="7"/>
        <v>1.0137931034482759</v>
      </c>
      <c r="FX29" s="45">
        <f t="shared" si="8"/>
        <v>0.97081488768650603</v>
      </c>
      <c r="FY29" s="46">
        <f t="shared" si="9"/>
        <v>1.0492125984251968</v>
      </c>
      <c r="FZ29" s="47">
        <f t="shared" si="10"/>
        <v>1.0623359580052494</v>
      </c>
      <c r="GA29" s="48">
        <f t="shared" si="11"/>
        <v>0.99671916010498685</v>
      </c>
      <c r="GB29" s="46">
        <f t="shared" si="12"/>
        <v>0.89157671549730144</v>
      </c>
      <c r="GC29" s="47">
        <f t="shared" si="13"/>
        <v>0.88868542791056282</v>
      </c>
      <c r="GD29" s="48">
        <f t="shared" si="14"/>
        <v>0.42415188897455669</v>
      </c>
      <c r="GE29" s="46">
        <f t="shared" si="15"/>
        <v>1.0267991568804578</v>
      </c>
      <c r="GF29" s="47">
        <f t="shared" si="16"/>
        <v>1.056910569105691</v>
      </c>
      <c r="GG29" s="49">
        <f t="shared" si="17"/>
        <v>5.0185687042055612E-4</v>
      </c>
      <c r="GH29" s="50">
        <f t="shared" si="18"/>
        <v>0.89881593110871905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81561</v>
      </c>
      <c r="I30" s="37">
        <v>2400</v>
      </c>
      <c r="J30" s="37">
        <v>53385</v>
      </c>
      <c r="K30" s="38">
        <f t="shared" si="21"/>
        <v>87139</v>
      </c>
      <c r="L30" s="38">
        <f t="shared" si="19"/>
        <v>77199</v>
      </c>
      <c r="M30" s="38">
        <v>2519</v>
      </c>
      <c r="N30" s="39">
        <f t="shared" si="0"/>
        <v>44707</v>
      </c>
      <c r="O30" s="39">
        <f t="shared" si="1"/>
        <v>2504</v>
      </c>
      <c r="P30" s="81">
        <v>3289</v>
      </c>
      <c r="Q30" s="81">
        <v>3141</v>
      </c>
      <c r="R30" s="81">
        <v>17</v>
      </c>
      <c r="S30" s="81">
        <v>2421</v>
      </c>
      <c r="T30" s="81">
        <v>1971</v>
      </c>
      <c r="U30" s="81">
        <v>1755</v>
      </c>
      <c r="V30" s="81">
        <v>0</v>
      </c>
      <c r="W30" s="81">
        <v>1800</v>
      </c>
      <c r="X30" s="81">
        <v>819</v>
      </c>
      <c r="Y30" s="81">
        <v>3512</v>
      </c>
      <c r="Z30" s="81">
        <v>3599</v>
      </c>
      <c r="AA30" s="81">
        <v>28</v>
      </c>
      <c r="AB30" s="81">
        <v>3387</v>
      </c>
      <c r="AC30" s="81">
        <v>1685</v>
      </c>
      <c r="AD30" s="81">
        <v>6686</v>
      </c>
      <c r="AE30" s="81">
        <v>6269</v>
      </c>
      <c r="AF30" s="81">
        <v>13</v>
      </c>
      <c r="AG30" s="81">
        <v>5440</v>
      </c>
      <c r="AH30" s="81">
        <v>3093</v>
      </c>
      <c r="AI30" s="81">
        <v>3080</v>
      </c>
      <c r="AJ30" s="81">
        <v>90</v>
      </c>
      <c r="AK30" s="81">
        <v>2777</v>
      </c>
      <c r="AL30" s="81">
        <v>3552</v>
      </c>
      <c r="AM30" s="81">
        <v>3465</v>
      </c>
      <c r="AN30" s="81">
        <v>413</v>
      </c>
      <c r="AO30" s="81">
        <v>3044</v>
      </c>
      <c r="AP30" s="81">
        <v>3369</v>
      </c>
      <c r="AQ30" s="81">
        <v>3323</v>
      </c>
      <c r="AR30" s="81">
        <v>1180</v>
      </c>
      <c r="AS30" s="81">
        <v>3184</v>
      </c>
      <c r="AT30" s="81">
        <v>4752</v>
      </c>
      <c r="AU30" s="81">
        <v>4553</v>
      </c>
      <c r="AV30" s="81">
        <v>601</v>
      </c>
      <c r="AW30" s="81">
        <v>3546</v>
      </c>
      <c r="AX30" s="81">
        <v>5545</v>
      </c>
      <c r="AY30" s="81">
        <v>5382</v>
      </c>
      <c r="AZ30" s="81">
        <v>1</v>
      </c>
      <c r="BA30" s="81">
        <v>3195</v>
      </c>
      <c r="BB30" s="81">
        <v>5494</v>
      </c>
      <c r="BC30" s="81">
        <v>5257</v>
      </c>
      <c r="BD30" s="81">
        <v>1</v>
      </c>
      <c r="BE30" s="81">
        <v>2952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303</v>
      </c>
      <c r="CF30" s="81">
        <v>13</v>
      </c>
      <c r="CG30" s="81">
        <v>249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478</v>
      </c>
      <c r="CN30" s="81">
        <v>0</v>
      </c>
      <c r="CO30" s="81">
        <v>179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4691</v>
      </c>
      <c r="DC30" s="81">
        <v>4474</v>
      </c>
      <c r="DD30" s="81">
        <v>39</v>
      </c>
      <c r="DE30" s="81">
        <v>2701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455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6149</v>
      </c>
      <c r="EI30" s="81">
        <v>5856</v>
      </c>
      <c r="EJ30" s="81">
        <v>0</v>
      </c>
      <c r="EK30" s="81">
        <v>2958</v>
      </c>
      <c r="EL30" s="81">
        <v>6576</v>
      </c>
      <c r="EM30" s="81">
        <v>6028</v>
      </c>
      <c r="EN30" s="81">
        <v>0</v>
      </c>
      <c r="EO30" s="81">
        <v>2757</v>
      </c>
      <c r="EP30" s="81">
        <v>2583</v>
      </c>
      <c r="EQ30" s="81">
        <v>2439</v>
      </c>
      <c r="ER30" s="81">
        <v>0</v>
      </c>
      <c r="ES30" s="81">
        <v>906</v>
      </c>
      <c r="ET30" s="81">
        <v>4345</v>
      </c>
      <c r="EU30" s="81">
        <v>3670</v>
      </c>
      <c r="EV30" s="81">
        <v>0</v>
      </c>
      <c r="EW30" s="81">
        <v>5</v>
      </c>
      <c r="EX30" s="81">
        <v>4340</v>
      </c>
      <c r="EY30" s="81">
        <v>3958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5372</v>
      </c>
      <c r="FK30" s="81">
        <v>2960</v>
      </c>
      <c r="FL30" s="81">
        <v>0</v>
      </c>
      <c r="FM30" s="81">
        <v>0</v>
      </c>
      <c r="FN30" s="81">
        <v>2322</v>
      </c>
      <c r="FO30" s="81">
        <v>1528</v>
      </c>
      <c r="FP30" s="81">
        <v>0</v>
      </c>
      <c r="FQ30" s="81">
        <v>0</v>
      </c>
      <c r="FR30" s="40">
        <f t="shared" si="2"/>
        <v>0.93255809115683053</v>
      </c>
      <c r="FS30" s="41">
        <f t="shared" si="3"/>
        <v>0.8291693536643715</v>
      </c>
      <c r="FT30" s="42">
        <f t="shared" si="4"/>
        <v>0.46501008924299475</v>
      </c>
      <c r="FU30" s="43">
        <f t="shared" si="5"/>
        <v>1.0370480565539237</v>
      </c>
      <c r="FV30" s="44">
        <f t="shared" si="6"/>
        <v>0.94651855666311102</v>
      </c>
      <c r="FW30" s="43">
        <f t="shared" si="7"/>
        <v>1.0495833333333333</v>
      </c>
      <c r="FX30" s="45">
        <f t="shared" si="8"/>
        <v>0.83744497518029404</v>
      </c>
      <c r="FY30" s="46">
        <f t="shared" si="9"/>
        <v>1.1588923991823081</v>
      </c>
      <c r="FZ30" s="47">
        <f t="shared" si="10"/>
        <v>1.1085300130087343</v>
      </c>
      <c r="GA30" s="48">
        <f t="shared" si="11"/>
        <v>1.0104999070804683</v>
      </c>
      <c r="GB30" s="46">
        <f t="shared" si="12"/>
        <v>0.98576490918993787</v>
      </c>
      <c r="GC30" s="47">
        <f t="shared" si="13"/>
        <v>0.93472837671550657</v>
      </c>
      <c r="GD30" s="48">
        <f t="shared" si="14"/>
        <v>0.56819327985368184</v>
      </c>
      <c r="GE30" s="46">
        <f t="shared" si="15"/>
        <v>0.94657337169761957</v>
      </c>
      <c r="GF30" s="47">
        <f t="shared" si="16"/>
        <v>0.83137152323655061</v>
      </c>
      <c r="GG30" s="49">
        <f t="shared" si="17"/>
        <v>3.4876623942802333E-3</v>
      </c>
      <c r="GH30" s="50">
        <f t="shared" si="18"/>
        <v>0.79208523592085234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37937</v>
      </c>
      <c r="I31" s="52">
        <v>370</v>
      </c>
      <c r="J31" s="52">
        <v>12412</v>
      </c>
      <c r="K31" s="38">
        <f t="shared" si="21"/>
        <v>33644</v>
      </c>
      <c r="L31" s="38">
        <f t="shared" si="19"/>
        <v>29199</v>
      </c>
      <c r="M31" s="38">
        <v>370</v>
      </c>
      <c r="N31" s="39">
        <f t="shared" si="0"/>
        <v>10918</v>
      </c>
      <c r="O31" s="39">
        <f t="shared" si="1"/>
        <v>368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571</v>
      </c>
      <c r="X31" s="81">
        <v>88</v>
      </c>
      <c r="Y31" s="81">
        <v>1491</v>
      </c>
      <c r="Z31" s="81">
        <v>1456</v>
      </c>
      <c r="AA31" s="81">
        <v>0</v>
      </c>
      <c r="AB31" s="81">
        <v>1150</v>
      </c>
      <c r="AC31" s="81">
        <v>280</v>
      </c>
      <c r="AD31" s="81">
        <v>2459</v>
      </c>
      <c r="AE31" s="81">
        <v>2470</v>
      </c>
      <c r="AF31" s="81">
        <v>7</v>
      </c>
      <c r="AG31" s="81">
        <v>1754</v>
      </c>
      <c r="AH31" s="81">
        <v>985</v>
      </c>
      <c r="AI31" s="81">
        <v>972</v>
      </c>
      <c r="AJ31" s="81">
        <v>19</v>
      </c>
      <c r="AK31" s="81">
        <v>806</v>
      </c>
      <c r="AL31" s="81">
        <v>1299</v>
      </c>
      <c r="AM31" s="81">
        <v>1223</v>
      </c>
      <c r="AN31" s="81">
        <v>17</v>
      </c>
      <c r="AO31" s="81">
        <v>811</v>
      </c>
      <c r="AP31" s="81">
        <v>1499</v>
      </c>
      <c r="AQ31" s="81">
        <v>1422</v>
      </c>
      <c r="AR31" s="81">
        <v>36</v>
      </c>
      <c r="AS31" s="81">
        <v>806</v>
      </c>
      <c r="AT31" s="81">
        <v>1999</v>
      </c>
      <c r="AU31" s="81">
        <v>1795</v>
      </c>
      <c r="AV31" s="81">
        <v>57</v>
      </c>
      <c r="AW31" s="81">
        <v>898</v>
      </c>
      <c r="AX31" s="81">
        <v>2108</v>
      </c>
      <c r="AY31" s="81">
        <v>1930</v>
      </c>
      <c r="AZ31" s="81">
        <v>128</v>
      </c>
      <c r="BA31" s="81">
        <v>835</v>
      </c>
      <c r="BB31" s="81">
        <v>2084</v>
      </c>
      <c r="BC31" s="81">
        <v>1884</v>
      </c>
      <c r="BD31" s="81">
        <v>48</v>
      </c>
      <c r="BE31" s="81">
        <v>695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47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281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2153</v>
      </c>
      <c r="EJ31" s="81">
        <v>0</v>
      </c>
      <c r="EK31" s="81">
        <v>621</v>
      </c>
      <c r="EL31" s="81">
        <v>2816</v>
      </c>
      <c r="EM31" s="81">
        <v>2403</v>
      </c>
      <c r="EN31" s="81">
        <v>0</v>
      </c>
      <c r="EO31" s="81">
        <v>578</v>
      </c>
      <c r="EP31" s="81">
        <v>1296</v>
      </c>
      <c r="EQ31" s="81">
        <v>1091</v>
      </c>
      <c r="ER31" s="81">
        <v>0</v>
      </c>
      <c r="ES31" s="81">
        <v>187</v>
      </c>
      <c r="ET31" s="81">
        <v>2063</v>
      </c>
      <c r="EU31" s="81">
        <v>1725</v>
      </c>
      <c r="EV31" s="81">
        <v>0</v>
      </c>
      <c r="EW31" s="81">
        <v>0</v>
      </c>
      <c r="EX31" s="81">
        <v>2153</v>
      </c>
      <c r="EY31" s="81">
        <v>1703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13</v>
      </c>
      <c r="FH31" s="81">
        <v>0</v>
      </c>
      <c r="FI31" s="81">
        <v>0</v>
      </c>
      <c r="FJ31" s="81">
        <v>1332</v>
      </c>
      <c r="FK31" s="81">
        <v>464</v>
      </c>
      <c r="FL31" s="81">
        <v>0</v>
      </c>
      <c r="FM31" s="81">
        <v>0</v>
      </c>
      <c r="FN31" s="81">
        <v>656</v>
      </c>
      <c r="FO31" s="81">
        <v>298</v>
      </c>
      <c r="FP31" s="81">
        <v>0</v>
      </c>
      <c r="FQ31" s="81">
        <v>0</v>
      </c>
      <c r="FR31" s="40">
        <f t="shared" si="2"/>
        <v>0.8066688801403975</v>
      </c>
      <c r="FS31" s="41">
        <f t="shared" si="3"/>
        <v>0.70125219371057246</v>
      </c>
      <c r="FT31" s="42">
        <f t="shared" si="4"/>
        <v>0.25892899492482097</v>
      </c>
      <c r="FU31" s="43">
        <f t="shared" si="5"/>
        <v>0.91312254037182794</v>
      </c>
      <c r="FV31" s="44">
        <f t="shared" si="6"/>
        <v>0.76967076996072437</v>
      </c>
      <c r="FW31" s="43">
        <f t="shared" si="7"/>
        <v>1</v>
      </c>
      <c r="FX31" s="45">
        <f t="shared" si="8"/>
        <v>0.87963261359974221</v>
      </c>
      <c r="FY31" s="46">
        <f t="shared" si="9"/>
        <v>1.0453428635246818</v>
      </c>
      <c r="FZ31" s="47">
        <f t="shared" si="10"/>
        <v>1.0290373017645744</v>
      </c>
      <c r="GA31" s="48">
        <f t="shared" si="11"/>
        <v>0.77618941255304896</v>
      </c>
      <c r="GB31" s="46">
        <f t="shared" si="12"/>
        <v>0.92857258403701182</v>
      </c>
      <c r="GC31" s="47">
        <f t="shared" si="13"/>
        <v>0.8393995276456695</v>
      </c>
      <c r="GD31" s="48">
        <f t="shared" si="14"/>
        <v>0.30100456177812285</v>
      </c>
      <c r="GE31" s="46">
        <f t="shared" si="15"/>
        <v>0.98233841278717549</v>
      </c>
      <c r="GF31" s="47">
        <f t="shared" si="16"/>
        <v>0.79873246656414554</v>
      </c>
      <c r="GG31" s="49">
        <f t="shared" si="17"/>
        <v>0</v>
      </c>
      <c r="GH31" s="50">
        <f t="shared" si="18"/>
        <v>0.40076106549168838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4695</v>
      </c>
      <c r="I32" s="37">
        <v>55</v>
      </c>
      <c r="J32" s="37">
        <v>2295</v>
      </c>
      <c r="K32" s="38">
        <f t="shared" si="21"/>
        <v>4495</v>
      </c>
      <c r="L32" s="38">
        <f t="shared" si="19"/>
        <v>4121</v>
      </c>
      <c r="M32" s="38">
        <v>56</v>
      </c>
      <c r="N32" s="39">
        <f t="shared" si="0"/>
        <v>2147</v>
      </c>
      <c r="O32" s="39">
        <f t="shared" si="1"/>
        <v>261</v>
      </c>
      <c r="P32" s="81">
        <v>134</v>
      </c>
      <c r="Q32" s="81">
        <v>130</v>
      </c>
      <c r="R32" s="81">
        <v>1</v>
      </c>
      <c r="S32" s="81">
        <v>128</v>
      </c>
      <c r="T32" s="81">
        <v>106</v>
      </c>
      <c r="U32" s="81">
        <v>107</v>
      </c>
      <c r="V32" s="81">
        <v>0</v>
      </c>
      <c r="W32" s="81">
        <v>116</v>
      </c>
      <c r="X32" s="81">
        <v>83</v>
      </c>
      <c r="Y32" s="81">
        <v>289</v>
      </c>
      <c r="Z32" s="81">
        <v>289</v>
      </c>
      <c r="AA32" s="81">
        <v>1</v>
      </c>
      <c r="AB32" s="81">
        <v>256</v>
      </c>
      <c r="AC32" s="81">
        <v>178</v>
      </c>
      <c r="AD32" s="81">
        <v>417</v>
      </c>
      <c r="AE32" s="81">
        <v>444</v>
      </c>
      <c r="AF32" s="81">
        <v>2</v>
      </c>
      <c r="AG32" s="81">
        <v>330</v>
      </c>
      <c r="AH32" s="81">
        <v>170</v>
      </c>
      <c r="AI32" s="81">
        <v>178</v>
      </c>
      <c r="AJ32" s="81">
        <v>0</v>
      </c>
      <c r="AK32" s="81">
        <v>128</v>
      </c>
      <c r="AL32" s="81">
        <v>191</v>
      </c>
      <c r="AM32" s="81">
        <v>223</v>
      </c>
      <c r="AN32" s="81">
        <v>4</v>
      </c>
      <c r="AO32" s="81">
        <v>130</v>
      </c>
      <c r="AP32" s="81">
        <v>238</v>
      </c>
      <c r="AQ32" s="81">
        <v>248</v>
      </c>
      <c r="AR32" s="81">
        <v>17</v>
      </c>
      <c r="AS32" s="81">
        <v>146</v>
      </c>
      <c r="AT32" s="81">
        <v>252</v>
      </c>
      <c r="AU32" s="81">
        <v>269</v>
      </c>
      <c r="AV32" s="81">
        <v>28</v>
      </c>
      <c r="AW32" s="81">
        <v>120</v>
      </c>
      <c r="AX32" s="81">
        <v>261</v>
      </c>
      <c r="AY32" s="81">
        <v>241</v>
      </c>
      <c r="AZ32" s="81">
        <v>0</v>
      </c>
      <c r="BA32" s="81">
        <v>119</v>
      </c>
      <c r="BB32" s="81">
        <v>242</v>
      </c>
      <c r="BC32" s="81">
        <v>202</v>
      </c>
      <c r="BD32" s="81">
        <v>0</v>
      </c>
      <c r="BE32" s="81">
        <v>105</v>
      </c>
      <c r="BF32" s="81">
        <v>119</v>
      </c>
      <c r="BG32" s="81">
        <v>111</v>
      </c>
      <c r="BH32" s="81">
        <v>0</v>
      </c>
      <c r="BI32" s="81">
        <v>76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3</v>
      </c>
      <c r="CJ32" s="81">
        <v>0</v>
      </c>
      <c r="CK32" s="81">
        <v>3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10</v>
      </c>
      <c r="CR32" s="81">
        <v>0</v>
      </c>
      <c r="CS32" s="81">
        <v>2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212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1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249</v>
      </c>
      <c r="EJ32" s="81">
        <v>0</v>
      </c>
      <c r="EK32" s="81">
        <v>84</v>
      </c>
      <c r="EL32" s="81">
        <v>299</v>
      </c>
      <c r="EM32" s="81">
        <v>272</v>
      </c>
      <c r="EN32" s="81">
        <v>0</v>
      </c>
      <c r="EO32" s="81">
        <v>106</v>
      </c>
      <c r="EP32" s="81">
        <v>139</v>
      </c>
      <c r="EQ32" s="81">
        <v>126</v>
      </c>
      <c r="ER32" s="81">
        <v>0</v>
      </c>
      <c r="ES32" s="81">
        <v>37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318</v>
      </c>
      <c r="FK32" s="81">
        <v>169</v>
      </c>
      <c r="FL32" s="81">
        <v>0</v>
      </c>
      <c r="FM32" s="81">
        <v>0</v>
      </c>
      <c r="FN32" s="81">
        <v>123</v>
      </c>
      <c r="FO32" s="81">
        <v>67</v>
      </c>
      <c r="FP32" s="81">
        <v>0</v>
      </c>
      <c r="FQ32" s="81">
        <v>0</v>
      </c>
      <c r="FR32" s="40">
        <f t="shared" si="2"/>
        <v>0.93143675808432258</v>
      </c>
      <c r="FS32" s="41">
        <f t="shared" si="3"/>
        <v>0.85489152681129754</v>
      </c>
      <c r="FT32" s="42">
        <f t="shared" si="4"/>
        <v>0.43941874744167009</v>
      </c>
      <c r="FU32" s="43">
        <f t="shared" si="5"/>
        <v>0.97632493483927019</v>
      </c>
      <c r="FV32" s="44">
        <f t="shared" si="6"/>
        <v>0.87774227902023427</v>
      </c>
      <c r="FW32" s="43">
        <f t="shared" si="7"/>
        <v>1.0181818181818181</v>
      </c>
      <c r="FX32" s="45">
        <f t="shared" si="8"/>
        <v>0.93551198257080614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0.85090909090909095</v>
      </c>
      <c r="GB32" s="46">
        <f t="shared" si="12"/>
        <v>0.95102234902520211</v>
      </c>
      <c r="GC32" s="47">
        <f t="shared" si="13"/>
        <v>0.92418993274913397</v>
      </c>
      <c r="GD32" s="48">
        <f t="shared" si="14"/>
        <v>0.49079546226479182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1.040528233151184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33237</v>
      </c>
      <c r="I33" s="52">
        <v>330</v>
      </c>
      <c r="J33" s="52">
        <v>13297</v>
      </c>
      <c r="K33" s="38">
        <f t="shared" si="21"/>
        <v>30535</v>
      </c>
      <c r="L33" s="38">
        <f t="shared" si="19"/>
        <v>28438</v>
      </c>
      <c r="M33" s="38">
        <v>330</v>
      </c>
      <c r="N33" s="39">
        <f t="shared" si="0"/>
        <v>14531</v>
      </c>
      <c r="O33" s="39">
        <f t="shared" si="1"/>
        <v>244</v>
      </c>
      <c r="P33" s="81">
        <v>742</v>
      </c>
      <c r="Q33" s="81">
        <v>710</v>
      </c>
      <c r="R33" s="81">
        <v>0</v>
      </c>
      <c r="S33" s="81">
        <v>561</v>
      </c>
      <c r="T33" s="81">
        <v>527</v>
      </c>
      <c r="U33" s="81">
        <v>561</v>
      </c>
      <c r="V33" s="81">
        <v>0</v>
      </c>
      <c r="W33" s="81">
        <v>522</v>
      </c>
      <c r="X33" s="81">
        <v>62</v>
      </c>
      <c r="Y33" s="81">
        <v>1444</v>
      </c>
      <c r="Z33" s="81">
        <v>1297</v>
      </c>
      <c r="AA33" s="81">
        <v>0</v>
      </c>
      <c r="AB33" s="81">
        <v>1169</v>
      </c>
      <c r="AC33" s="81">
        <v>182</v>
      </c>
      <c r="AD33" s="81">
        <v>1906</v>
      </c>
      <c r="AE33" s="81">
        <v>2263</v>
      </c>
      <c r="AF33" s="81">
        <v>3</v>
      </c>
      <c r="AG33" s="81">
        <v>1686</v>
      </c>
      <c r="AH33" s="81">
        <v>952</v>
      </c>
      <c r="AI33" s="81">
        <v>1191</v>
      </c>
      <c r="AJ33" s="81">
        <v>0</v>
      </c>
      <c r="AK33" s="81">
        <v>613</v>
      </c>
      <c r="AL33" s="81">
        <v>1216</v>
      </c>
      <c r="AM33" s="81">
        <v>1422</v>
      </c>
      <c r="AN33" s="81">
        <v>0</v>
      </c>
      <c r="AO33" s="81">
        <v>753</v>
      </c>
      <c r="AP33" s="81">
        <v>1485</v>
      </c>
      <c r="AQ33" s="81">
        <v>1564</v>
      </c>
      <c r="AR33" s="81">
        <v>180</v>
      </c>
      <c r="AS33" s="81">
        <v>792</v>
      </c>
      <c r="AT33" s="81">
        <v>1664</v>
      </c>
      <c r="AU33" s="81">
        <v>1869</v>
      </c>
      <c r="AV33" s="81">
        <v>100</v>
      </c>
      <c r="AW33" s="81">
        <v>1084</v>
      </c>
      <c r="AX33" s="81">
        <v>2018</v>
      </c>
      <c r="AY33" s="81">
        <v>2071</v>
      </c>
      <c r="AZ33" s="81">
        <v>27</v>
      </c>
      <c r="BA33" s="81">
        <v>910</v>
      </c>
      <c r="BB33" s="81">
        <v>2134</v>
      </c>
      <c r="BC33" s="81">
        <v>2083</v>
      </c>
      <c r="BD33" s="81">
        <v>25</v>
      </c>
      <c r="BE33" s="81">
        <v>2110</v>
      </c>
      <c r="BF33" s="81">
        <v>555</v>
      </c>
      <c r="BG33" s="81">
        <v>438</v>
      </c>
      <c r="BH33" s="81">
        <v>0</v>
      </c>
      <c r="BI33" s="81">
        <v>250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265</v>
      </c>
      <c r="CM33" s="81">
        <v>195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1476</v>
      </c>
      <c r="DF33" s="81">
        <v>58</v>
      </c>
      <c r="DG33" s="81">
        <v>34</v>
      </c>
      <c r="DH33" s="81">
        <v>0</v>
      </c>
      <c r="DI33" s="81">
        <v>31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339</v>
      </c>
      <c r="DZ33" s="81">
        <v>31</v>
      </c>
      <c r="EA33" s="81">
        <v>44</v>
      </c>
      <c r="EB33" s="81">
        <v>0</v>
      </c>
      <c r="EC33" s="81">
        <v>41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2183</v>
      </c>
      <c r="EJ33" s="81">
        <v>0</v>
      </c>
      <c r="EK33" s="81">
        <v>818</v>
      </c>
      <c r="EL33" s="81">
        <v>2184</v>
      </c>
      <c r="EM33" s="81">
        <v>2202</v>
      </c>
      <c r="EN33" s="81">
        <v>3</v>
      </c>
      <c r="EO33" s="81">
        <v>744</v>
      </c>
      <c r="EP33" s="81">
        <v>1307</v>
      </c>
      <c r="EQ33" s="81">
        <v>1026</v>
      </c>
      <c r="ER33" s="81">
        <v>2</v>
      </c>
      <c r="ES33" s="81">
        <v>353</v>
      </c>
      <c r="ET33" s="81">
        <v>1714</v>
      </c>
      <c r="EU33" s="81">
        <v>1888</v>
      </c>
      <c r="EV33" s="81">
        <v>0</v>
      </c>
      <c r="EW33" s="81">
        <v>5</v>
      </c>
      <c r="EX33" s="81">
        <v>1606</v>
      </c>
      <c r="EY33" s="81">
        <v>1477</v>
      </c>
      <c r="EZ33" s="81">
        <v>0</v>
      </c>
      <c r="FA33" s="81">
        <v>0</v>
      </c>
      <c r="FB33" s="81">
        <v>74</v>
      </c>
      <c r="FC33" s="81">
        <v>16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2115</v>
      </c>
      <c r="FK33" s="81">
        <v>1063</v>
      </c>
      <c r="FL33" s="81">
        <v>0</v>
      </c>
      <c r="FM33" s="81">
        <v>0</v>
      </c>
      <c r="FN33" s="81">
        <v>985</v>
      </c>
      <c r="FO33" s="81">
        <v>680</v>
      </c>
      <c r="FP33" s="81">
        <v>0</v>
      </c>
      <c r="FQ33" s="81">
        <v>0</v>
      </c>
      <c r="FR33" s="40">
        <f t="shared" si="2"/>
        <v>0.88925062663862398</v>
      </c>
      <c r="FS33" s="41">
        <f t="shared" si="3"/>
        <v>0.82883401999481399</v>
      </c>
      <c r="FT33" s="42">
        <f t="shared" si="4"/>
        <v>0.41865222276642944</v>
      </c>
      <c r="FU33" s="43">
        <f t="shared" si="5"/>
        <v>0.99637799386543102</v>
      </c>
      <c r="FV33" s="44">
        <f t="shared" si="6"/>
        <v>0.8556127207630051</v>
      </c>
      <c r="FW33" s="43">
        <f t="shared" si="7"/>
        <v>1</v>
      </c>
      <c r="FX33" s="45">
        <f t="shared" si="8"/>
        <v>1.0928028878694442</v>
      </c>
      <c r="FY33" s="46">
        <f t="shared" si="9"/>
        <v>1.1578633243807819</v>
      </c>
      <c r="FZ33" s="47">
        <f t="shared" si="10"/>
        <v>1.2306774097284392</v>
      </c>
      <c r="GA33" s="48">
        <f t="shared" si="11"/>
        <v>1.0077588779468816</v>
      </c>
      <c r="GB33" s="46">
        <f t="shared" si="12"/>
        <v>0.96761337217577792</v>
      </c>
      <c r="GC33" s="47">
        <f t="shared" si="13"/>
        <v>0.92633536718446052</v>
      </c>
      <c r="GD33" s="48">
        <f t="shared" si="14"/>
        <v>0.52897526166459485</v>
      </c>
      <c r="GE33" s="46">
        <f t="shared" si="15"/>
        <v>0.97624088449776514</v>
      </c>
      <c r="GF33" s="47">
        <f t="shared" si="16"/>
        <v>0.98947306516113853</v>
      </c>
      <c r="GG33" s="49">
        <f t="shared" si="17"/>
        <v>1.4702422959303693E-3</v>
      </c>
      <c r="GH33" s="50">
        <f t="shared" si="18"/>
        <v>0.81500025287007538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16482</v>
      </c>
      <c r="I34" s="52">
        <v>175</v>
      </c>
      <c r="J34" s="52">
        <v>7867</v>
      </c>
      <c r="K34" s="38">
        <f t="shared" si="21"/>
        <v>14916</v>
      </c>
      <c r="L34" s="38">
        <f t="shared" si="19"/>
        <v>13940</v>
      </c>
      <c r="M34" s="38">
        <v>175</v>
      </c>
      <c r="N34" s="39">
        <f t="shared" si="0"/>
        <v>8747</v>
      </c>
      <c r="O34" s="39">
        <f t="shared" si="1"/>
        <v>584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300</v>
      </c>
      <c r="V34" s="81">
        <v>0</v>
      </c>
      <c r="W34" s="81">
        <v>285</v>
      </c>
      <c r="X34" s="81">
        <v>206</v>
      </c>
      <c r="Y34" s="81">
        <v>722</v>
      </c>
      <c r="Z34" s="81">
        <v>693</v>
      </c>
      <c r="AA34" s="81">
        <v>2</v>
      </c>
      <c r="AB34" s="81">
        <v>647</v>
      </c>
      <c r="AC34" s="81">
        <v>378</v>
      </c>
      <c r="AD34" s="81">
        <v>1135</v>
      </c>
      <c r="AE34" s="81">
        <v>1049</v>
      </c>
      <c r="AF34" s="81">
        <v>0</v>
      </c>
      <c r="AG34" s="81">
        <v>1039</v>
      </c>
      <c r="AH34" s="81">
        <v>605</v>
      </c>
      <c r="AI34" s="81">
        <v>660</v>
      </c>
      <c r="AJ34" s="81">
        <v>6</v>
      </c>
      <c r="AK34" s="81">
        <v>865</v>
      </c>
      <c r="AL34" s="81">
        <v>565</v>
      </c>
      <c r="AM34" s="81">
        <v>758</v>
      </c>
      <c r="AN34" s="81">
        <v>15</v>
      </c>
      <c r="AO34" s="81">
        <v>784</v>
      </c>
      <c r="AP34" s="81">
        <v>708</v>
      </c>
      <c r="AQ34" s="81">
        <v>778</v>
      </c>
      <c r="AR34" s="81">
        <v>22</v>
      </c>
      <c r="AS34" s="81">
        <v>717</v>
      </c>
      <c r="AT34" s="81">
        <v>877</v>
      </c>
      <c r="AU34" s="81">
        <v>874</v>
      </c>
      <c r="AV34" s="81">
        <v>63</v>
      </c>
      <c r="AW34" s="81">
        <v>751</v>
      </c>
      <c r="AX34" s="81">
        <v>949</v>
      </c>
      <c r="AY34" s="81">
        <v>1056</v>
      </c>
      <c r="AZ34" s="81">
        <v>60</v>
      </c>
      <c r="BA34" s="81">
        <v>720</v>
      </c>
      <c r="BB34" s="81">
        <v>929</v>
      </c>
      <c r="BC34" s="81">
        <v>924</v>
      </c>
      <c r="BD34" s="81">
        <v>0</v>
      </c>
      <c r="BE34" s="81">
        <v>672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959</v>
      </c>
      <c r="EI34" s="81">
        <v>986</v>
      </c>
      <c r="EJ34" s="81">
        <v>0</v>
      </c>
      <c r="EK34" s="81">
        <v>619</v>
      </c>
      <c r="EL34" s="81">
        <v>1081</v>
      </c>
      <c r="EM34" s="81">
        <v>1107</v>
      </c>
      <c r="EN34" s="81">
        <v>0</v>
      </c>
      <c r="EO34" s="81">
        <v>648</v>
      </c>
      <c r="EP34" s="81">
        <v>488</v>
      </c>
      <c r="EQ34" s="81">
        <v>498</v>
      </c>
      <c r="ER34" s="81">
        <v>0</v>
      </c>
      <c r="ES34" s="81">
        <v>218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781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1154</v>
      </c>
      <c r="FK34" s="81">
        <v>708</v>
      </c>
      <c r="FL34" s="81">
        <v>0</v>
      </c>
      <c r="FM34" s="81">
        <v>0</v>
      </c>
      <c r="FN34" s="81">
        <v>539</v>
      </c>
      <c r="FO34" s="81">
        <v>386</v>
      </c>
      <c r="FP34" s="81">
        <v>0</v>
      </c>
      <c r="FQ34" s="81">
        <v>0</v>
      </c>
      <c r="FR34" s="40">
        <f t="shared" si="2"/>
        <v>0.7981699899508119</v>
      </c>
      <c r="FS34" s="41">
        <f t="shared" si="3"/>
        <v>0.74654889723382878</v>
      </c>
      <c r="FT34" s="42">
        <f t="shared" si="4"/>
        <v>0.46263288729042151</v>
      </c>
      <c r="FU34" s="43">
        <f t="shared" si="5"/>
        <v>0.93917642614280317</v>
      </c>
      <c r="FV34" s="44">
        <f t="shared" si="6"/>
        <v>0.845771144278607</v>
      </c>
      <c r="FW34" s="43">
        <f t="shared" si="7"/>
        <v>1</v>
      </c>
      <c r="FX34" s="45">
        <f t="shared" si="8"/>
        <v>1.1118596669632643</v>
      </c>
      <c r="FY34" s="46">
        <f t="shared" si="9"/>
        <v>0.98902606310013719</v>
      </c>
      <c r="FZ34" s="47">
        <f t="shared" si="10"/>
        <v>0.93461362597165065</v>
      </c>
      <c r="GA34" s="48">
        <f t="shared" si="11"/>
        <v>0.90123456790123457</v>
      </c>
      <c r="GB34" s="46">
        <f t="shared" si="12"/>
        <v>0.81802947915597968</v>
      </c>
      <c r="GC34" s="47">
        <f t="shared" si="13"/>
        <v>0.80400807085940973</v>
      </c>
      <c r="GD34" s="48">
        <f t="shared" si="14"/>
        <v>0.57881057419376902</v>
      </c>
      <c r="GE34" s="46">
        <f t="shared" si="15"/>
        <v>0.94357184409540429</v>
      </c>
      <c r="GF34" s="47">
        <f t="shared" si="16"/>
        <v>0.91739383362420013</v>
      </c>
      <c r="GG34" s="49">
        <f t="shared" si="17"/>
        <v>3.4904013961605585E-3</v>
      </c>
      <c r="GH34" s="50">
        <f t="shared" si="18"/>
        <v>0.90044917998537555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12163</v>
      </c>
      <c r="I35" s="52">
        <v>135</v>
      </c>
      <c r="J35" s="52">
        <v>7049</v>
      </c>
      <c r="K35" s="38">
        <f>P35+T35+Y35+AD35+AH35+AL35+AP35+AT35+AX35+BB35+BF35+BJ35+BN35+BR35+BV35+BZ35+CD35+CH35+CL35+CP35+CT35+CX35+DB35+DF35+DF35+DJ35+DN35+DR35+DV35+DZ35+ED35+EH35+EL35+EP35+ET35+EX35+FB35+FF35+FJ35+FN35+600</f>
        <v>12379</v>
      </c>
      <c r="L35" s="38">
        <f t="shared" si="19"/>
        <v>10282</v>
      </c>
      <c r="M35" s="38">
        <v>154</v>
      </c>
      <c r="N35" s="39">
        <f t="shared" si="0"/>
        <v>5734</v>
      </c>
      <c r="O35" s="39">
        <f t="shared" si="1"/>
        <v>249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222</v>
      </c>
      <c r="V35" s="81">
        <v>0</v>
      </c>
      <c r="W35" s="81">
        <v>178</v>
      </c>
      <c r="X35" s="81">
        <v>82</v>
      </c>
      <c r="Y35" s="81">
        <v>523</v>
      </c>
      <c r="Z35" s="81">
        <v>510</v>
      </c>
      <c r="AA35" s="81">
        <v>0</v>
      </c>
      <c r="AB35" s="81">
        <v>344</v>
      </c>
      <c r="AC35" s="81">
        <v>167</v>
      </c>
      <c r="AD35" s="81">
        <v>840</v>
      </c>
      <c r="AE35" s="81">
        <v>804</v>
      </c>
      <c r="AF35" s="81">
        <v>0</v>
      </c>
      <c r="AG35" s="81">
        <v>523</v>
      </c>
      <c r="AH35" s="81">
        <v>438</v>
      </c>
      <c r="AI35" s="81">
        <v>399</v>
      </c>
      <c r="AJ35" s="81">
        <v>5</v>
      </c>
      <c r="AK35" s="81">
        <v>405</v>
      </c>
      <c r="AL35" s="81">
        <v>488</v>
      </c>
      <c r="AM35" s="81">
        <v>487</v>
      </c>
      <c r="AN35" s="81">
        <v>6</v>
      </c>
      <c r="AO35" s="81">
        <v>432</v>
      </c>
      <c r="AP35" s="81">
        <v>576</v>
      </c>
      <c r="AQ35" s="81">
        <v>555</v>
      </c>
      <c r="AR35" s="81">
        <v>27</v>
      </c>
      <c r="AS35" s="81">
        <v>487</v>
      </c>
      <c r="AT35" s="81">
        <v>664</v>
      </c>
      <c r="AU35" s="81">
        <v>612</v>
      </c>
      <c r="AV35" s="81">
        <v>98</v>
      </c>
      <c r="AW35" s="81">
        <v>540</v>
      </c>
      <c r="AX35" s="81">
        <v>651</v>
      </c>
      <c r="AY35" s="81">
        <v>631</v>
      </c>
      <c r="AZ35" s="81">
        <v>5</v>
      </c>
      <c r="BA35" s="81">
        <v>555</v>
      </c>
      <c r="BB35" s="81">
        <v>728</v>
      </c>
      <c r="BC35" s="81">
        <v>727</v>
      </c>
      <c r="BD35" s="81">
        <v>0</v>
      </c>
      <c r="BE35" s="81">
        <v>511</v>
      </c>
      <c r="BF35" s="81">
        <v>246</v>
      </c>
      <c r="BG35" s="81">
        <v>219</v>
      </c>
      <c r="BH35" s="81">
        <v>0</v>
      </c>
      <c r="BI35" s="81">
        <v>79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544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7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415</v>
      </c>
      <c r="DD35" s="81">
        <v>10</v>
      </c>
      <c r="DE35" s="81">
        <v>89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733</v>
      </c>
      <c r="EI35" s="81">
        <v>655</v>
      </c>
      <c r="EJ35" s="81">
        <v>0</v>
      </c>
      <c r="EK35" s="81">
        <v>485</v>
      </c>
      <c r="EL35" s="81">
        <v>878</v>
      </c>
      <c r="EM35" s="81">
        <v>690</v>
      </c>
      <c r="EN35" s="81">
        <v>0</v>
      </c>
      <c r="EO35" s="81">
        <v>410</v>
      </c>
      <c r="EP35" s="81">
        <v>389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643</v>
      </c>
      <c r="EY35" s="81">
        <v>551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860</v>
      </c>
      <c r="FK35" s="81">
        <v>467</v>
      </c>
      <c r="FL35" s="81">
        <v>0</v>
      </c>
      <c r="FM35" s="81">
        <v>0</v>
      </c>
      <c r="FN35" s="81">
        <v>400</v>
      </c>
      <c r="FO35" s="81">
        <v>259</v>
      </c>
      <c r="FP35" s="81">
        <v>0</v>
      </c>
      <c r="FQ35" s="81">
        <v>0</v>
      </c>
      <c r="FR35" s="40">
        <f t="shared" si="2"/>
        <v>0.93327872514706978</v>
      </c>
      <c r="FS35" s="41">
        <f t="shared" si="3"/>
        <v>0.77712413433613825</v>
      </c>
      <c r="FT35" s="42">
        <f t="shared" si="4"/>
        <v>0.42698637277533696</v>
      </c>
      <c r="FU35" s="43">
        <f t="shared" si="5"/>
        <v>1.0541947207590707</v>
      </c>
      <c r="FV35" s="44">
        <f t="shared" si="6"/>
        <v>0.84535065362163941</v>
      </c>
      <c r="FW35" s="43">
        <f t="shared" si="7"/>
        <v>1.1407407407407408</v>
      </c>
      <c r="FX35" s="45">
        <f t="shared" si="8"/>
        <v>0.81344871612994751</v>
      </c>
      <c r="FY35" s="46">
        <f t="shared" si="9"/>
        <v>1.1451726568005638</v>
      </c>
      <c r="FZ35" s="47">
        <f t="shared" si="10"/>
        <v>1.0824524312896406</v>
      </c>
      <c r="GA35" s="48">
        <f t="shared" si="11"/>
        <v>0.73643410852713176</v>
      </c>
      <c r="GB35" s="46">
        <f t="shared" si="12"/>
        <v>0.99432399263653104</v>
      </c>
      <c r="GC35" s="47">
        <f t="shared" si="13"/>
        <v>0.89831765187154844</v>
      </c>
      <c r="GD35" s="48">
        <f t="shared" si="14"/>
        <v>0.59879320924524448</v>
      </c>
      <c r="GE35" s="46">
        <f t="shared" si="15"/>
        <v>0.8984940631335071</v>
      </c>
      <c r="GF35" s="47">
        <f t="shared" si="16"/>
        <v>0.81740515493773525</v>
      </c>
      <c r="GG35" s="49">
        <f t="shared" si="17"/>
        <v>3.6200405444540978E-3</v>
      </c>
      <c r="GH35" s="50">
        <f t="shared" si="18"/>
        <v>0.79154860170013552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95726</v>
      </c>
      <c r="I36" s="52">
        <v>2500</v>
      </c>
      <c r="J36" s="52">
        <v>43911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89531</v>
      </c>
      <c r="L36" s="38">
        <f t="shared" si="19"/>
        <v>80107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40037</v>
      </c>
      <c r="O36" s="39">
        <f t="shared" ref="O36:O67" si="24">X36+AC36</f>
        <v>1756</v>
      </c>
      <c r="P36" s="81">
        <v>4504</v>
      </c>
      <c r="Q36" s="81">
        <v>3980</v>
      </c>
      <c r="R36" s="81">
        <v>397</v>
      </c>
      <c r="S36" s="81">
        <v>3240</v>
      </c>
      <c r="T36" s="81">
        <v>2084</v>
      </c>
      <c r="U36" s="81">
        <v>1945</v>
      </c>
      <c r="V36" s="81">
        <v>3</v>
      </c>
      <c r="W36" s="81">
        <v>1708</v>
      </c>
      <c r="X36" s="81">
        <v>527</v>
      </c>
      <c r="Y36" s="81">
        <v>4274</v>
      </c>
      <c r="Z36" s="81">
        <v>4068</v>
      </c>
      <c r="AA36" s="81">
        <v>10</v>
      </c>
      <c r="AB36" s="81">
        <v>3470</v>
      </c>
      <c r="AC36" s="81">
        <v>1229</v>
      </c>
      <c r="AD36" s="81">
        <v>7281</v>
      </c>
      <c r="AE36" s="81">
        <v>7158</v>
      </c>
      <c r="AF36" s="81">
        <v>33</v>
      </c>
      <c r="AG36" s="81">
        <v>5309</v>
      </c>
      <c r="AH36" s="81">
        <v>3333</v>
      </c>
      <c r="AI36" s="81">
        <v>3855</v>
      </c>
      <c r="AJ36" s="81">
        <v>103</v>
      </c>
      <c r="AK36" s="81">
        <v>2819</v>
      </c>
      <c r="AL36" s="81">
        <v>4089</v>
      </c>
      <c r="AM36" s="81">
        <v>4428</v>
      </c>
      <c r="AN36" s="81">
        <v>144</v>
      </c>
      <c r="AO36" s="81">
        <v>2906</v>
      </c>
      <c r="AP36" s="81">
        <v>4599</v>
      </c>
      <c r="AQ36" s="81">
        <v>4346</v>
      </c>
      <c r="AR36" s="81">
        <v>285</v>
      </c>
      <c r="AS36" s="81">
        <v>2938</v>
      </c>
      <c r="AT36" s="81">
        <v>4076</v>
      </c>
      <c r="AU36" s="81">
        <v>4282</v>
      </c>
      <c r="AV36" s="81">
        <v>1218</v>
      </c>
      <c r="AW36" s="81">
        <v>3084</v>
      </c>
      <c r="AX36" s="81">
        <v>5775</v>
      </c>
      <c r="AY36" s="81">
        <v>5433</v>
      </c>
      <c r="AZ36" s="81">
        <v>471</v>
      </c>
      <c r="BA36" s="81">
        <v>2860</v>
      </c>
      <c r="BB36" s="81">
        <v>6049</v>
      </c>
      <c r="BC36" s="81">
        <v>5584</v>
      </c>
      <c r="BD36" s="81">
        <v>76</v>
      </c>
      <c r="BE36" s="81">
        <v>2534</v>
      </c>
      <c r="BF36" s="81">
        <v>1901</v>
      </c>
      <c r="BG36" s="81">
        <v>1958</v>
      </c>
      <c r="BH36" s="81">
        <v>12</v>
      </c>
      <c r="BI36" s="81">
        <v>957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99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440</v>
      </c>
      <c r="CN36" s="81">
        <v>4</v>
      </c>
      <c r="CO36" s="81">
        <v>169</v>
      </c>
      <c r="CP36" s="81">
        <v>105</v>
      </c>
      <c r="CQ36" s="81">
        <v>75</v>
      </c>
      <c r="CR36" s="81">
        <v>1</v>
      </c>
      <c r="CS36" s="81">
        <v>24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1276</v>
      </c>
      <c r="DF36" s="81">
        <v>923</v>
      </c>
      <c r="DG36" s="81">
        <v>556</v>
      </c>
      <c r="DH36" s="81">
        <v>9</v>
      </c>
      <c r="DI36" s="81">
        <v>104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109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6387</v>
      </c>
      <c r="EI36" s="81">
        <v>5783</v>
      </c>
      <c r="EJ36" s="81">
        <v>76</v>
      </c>
      <c r="EK36" s="81">
        <v>2275</v>
      </c>
      <c r="EL36" s="81">
        <v>7110</v>
      </c>
      <c r="EM36" s="81">
        <v>6464</v>
      </c>
      <c r="EN36" s="81">
        <v>94</v>
      </c>
      <c r="EO36" s="81">
        <v>2368</v>
      </c>
      <c r="EP36" s="81">
        <v>2976</v>
      </c>
      <c r="EQ36" s="81">
        <v>2637</v>
      </c>
      <c r="ER36" s="81">
        <v>38</v>
      </c>
      <c r="ES36" s="81">
        <v>888</v>
      </c>
      <c r="ET36" s="81">
        <v>4412</v>
      </c>
      <c r="EU36" s="81">
        <v>3735</v>
      </c>
      <c r="EV36" s="81">
        <v>0</v>
      </c>
      <c r="EW36" s="81">
        <v>7</v>
      </c>
      <c r="EX36" s="81">
        <v>4525</v>
      </c>
      <c r="EY36" s="81">
        <v>3726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4175</v>
      </c>
      <c r="FK36" s="81">
        <v>2242</v>
      </c>
      <c r="FL36" s="81">
        <v>0</v>
      </c>
      <c r="FM36" s="81">
        <v>0</v>
      </c>
      <c r="FN36" s="81">
        <v>2051</v>
      </c>
      <c r="FO36" s="81">
        <v>1353</v>
      </c>
      <c r="FP36" s="81">
        <v>0</v>
      </c>
      <c r="FQ36" s="81">
        <v>0</v>
      </c>
      <c r="FR36" s="40">
        <f t="shared" ref="FR36:FR67" si="25">(K36+M36)/B36</f>
        <v>0.8747398333032379</v>
      </c>
      <c r="FS36" s="41">
        <f t="shared" ref="FS36:FS67" si="26">(L36+M36)/B36</f>
        <v>0.78517596297317072</v>
      </c>
      <c r="FT36" s="42">
        <f t="shared" ref="FT36:FT67" si="27">N36/B36</f>
        <v>0.38050389180866939</v>
      </c>
      <c r="FU36" s="43">
        <f t="shared" ref="FU36:FU67" si="28">K36/G36</f>
        <v>0.96629395384980676</v>
      </c>
      <c r="FV36" s="44">
        <f t="shared" ref="FV36:FV67" si="29">L36/H36</f>
        <v>0.83683638718843367</v>
      </c>
      <c r="FW36" s="43">
        <f t="shared" ref="FW36:FW67" si="30">M36/I36</f>
        <v>1.004</v>
      </c>
      <c r="FX36" s="45">
        <f t="shared" ref="FX36:FX67" si="31">N36/J36</f>
        <v>0.91177609255084147</v>
      </c>
      <c r="FY36" s="46">
        <f t="shared" ref="FY36:FY67" si="32">(T36+Y36+AD36+ED36+V36+AA36+AF36+EF36)/F36</f>
        <v>1.0353535353535352</v>
      </c>
      <c r="FZ36" s="47">
        <f t="shared" ref="FZ36:FZ67" si="33">(U36+Z36+AE36+EE36+V36+AA36+AF36+EF36)/F36</f>
        <v>0.99992461932760435</v>
      </c>
      <c r="GA36" s="48">
        <f t="shared" ref="GA36:GA67" si="34">(W36+AB36+AG36+EG36)/F36</f>
        <v>0.79315543494647978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0.97079855310100716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0.9111775116932872</v>
      </c>
      <c r="GD36" s="48">
        <f t="shared" ref="GD36:GD67" si="37">(S36+AK36+AO36+AS36+AW36+BA36+BE36+BI36+BM36+BQ36+BU36+CC36+CG36+CK36+CO36+CS36+CW36+DA36+DE36+DI36+DM36+DQ36+DU36+DY36+EC36+EK36+EO36+ES36)/E36</f>
        <v>0.45730129160841981</v>
      </c>
      <c r="GE36" s="46">
        <f t="shared" ref="GE36:GE67" si="38">(ET36+EX36)/D36</f>
        <v>0.93473486037025411</v>
      </c>
      <c r="GF36" s="47">
        <f t="shared" ref="GF36:GF67" si="39">(EU36+EY36)/D36</f>
        <v>0.78035770316912456</v>
      </c>
      <c r="GG36" s="49">
        <f t="shared" ref="GG36:GG67" si="40">(EW36+FA36)/D36</f>
        <v>8.367325593557159E-4</v>
      </c>
      <c r="GH36" s="50">
        <f t="shared" ref="GH36:GH67" si="41">(FB36+FF36+FJ36+FN36)/C36</f>
        <v>0.60086858797310427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28176</v>
      </c>
      <c r="I37" s="37">
        <v>490</v>
      </c>
      <c r="J37" s="37">
        <v>12476</v>
      </c>
      <c r="K37" s="38">
        <f t="shared" si="22"/>
        <v>25888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22622</v>
      </c>
      <c r="M37" s="38">
        <v>502</v>
      </c>
      <c r="N37" s="39">
        <f t="shared" si="23"/>
        <v>12812</v>
      </c>
      <c r="O37" s="39">
        <f t="shared" si="24"/>
        <v>301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62</v>
      </c>
      <c r="Y37" s="81">
        <v>728</v>
      </c>
      <c r="Z37" s="81">
        <v>731</v>
      </c>
      <c r="AA37" s="81">
        <v>0</v>
      </c>
      <c r="AB37" s="81">
        <v>615</v>
      </c>
      <c r="AC37" s="81">
        <v>239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864</v>
      </c>
      <c r="AL37" s="81">
        <v>810</v>
      </c>
      <c r="AM37" s="81">
        <v>773</v>
      </c>
      <c r="AN37" s="81">
        <v>18</v>
      </c>
      <c r="AO37" s="81">
        <v>1082</v>
      </c>
      <c r="AP37" s="81">
        <v>973</v>
      </c>
      <c r="AQ37" s="81">
        <v>913</v>
      </c>
      <c r="AR37" s="81">
        <v>43</v>
      </c>
      <c r="AS37" s="81">
        <v>1003</v>
      </c>
      <c r="AT37" s="81">
        <v>1186</v>
      </c>
      <c r="AU37" s="81">
        <v>1281</v>
      </c>
      <c r="AV37" s="81">
        <v>66</v>
      </c>
      <c r="AW37" s="81">
        <v>1207</v>
      </c>
      <c r="AX37" s="81">
        <v>1278</v>
      </c>
      <c r="AY37" s="81">
        <v>1271</v>
      </c>
      <c r="AZ37" s="81">
        <v>178</v>
      </c>
      <c r="BA37" s="81">
        <v>1180</v>
      </c>
      <c r="BB37" s="81">
        <v>1198</v>
      </c>
      <c r="BC37" s="81">
        <v>1448</v>
      </c>
      <c r="BD37" s="81">
        <v>191</v>
      </c>
      <c r="BE37" s="81">
        <v>1001</v>
      </c>
      <c r="BF37" s="81">
        <v>546</v>
      </c>
      <c r="BG37" s="81">
        <v>371</v>
      </c>
      <c r="BH37" s="81">
        <v>0</v>
      </c>
      <c r="BI37" s="81">
        <v>2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119</v>
      </c>
      <c r="CM37" s="81">
        <v>48</v>
      </c>
      <c r="CN37" s="81">
        <v>0</v>
      </c>
      <c r="CO37" s="81">
        <v>7</v>
      </c>
      <c r="CP37" s="81">
        <v>44</v>
      </c>
      <c r="CQ37" s="81">
        <v>11</v>
      </c>
      <c r="CR37" s="81">
        <v>0</v>
      </c>
      <c r="CS37" s="81">
        <v>1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1601</v>
      </c>
      <c r="EI37" s="81">
        <v>1617</v>
      </c>
      <c r="EJ37" s="81">
        <v>0</v>
      </c>
      <c r="EK37" s="81">
        <v>1010</v>
      </c>
      <c r="EL37" s="81">
        <v>1689</v>
      </c>
      <c r="EM37" s="81">
        <v>1686</v>
      </c>
      <c r="EN37" s="81">
        <v>0</v>
      </c>
      <c r="EO37" s="81">
        <v>888</v>
      </c>
      <c r="EP37" s="81">
        <v>759</v>
      </c>
      <c r="EQ37" s="81">
        <v>702</v>
      </c>
      <c r="ER37" s="81">
        <v>0</v>
      </c>
      <c r="ES37" s="81">
        <v>327</v>
      </c>
      <c r="ET37" s="81">
        <v>1337</v>
      </c>
      <c r="EU37" s="81">
        <v>1170</v>
      </c>
      <c r="EV37" s="81">
        <v>0</v>
      </c>
      <c r="EW37" s="81">
        <v>1</v>
      </c>
      <c r="EX37" s="81">
        <v>1416</v>
      </c>
      <c r="EY37" s="81">
        <v>1218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1563</v>
      </c>
      <c r="FK37" s="81">
        <v>909</v>
      </c>
      <c r="FL37" s="81">
        <v>0</v>
      </c>
      <c r="FM37" s="81">
        <v>0</v>
      </c>
      <c r="FN37" s="81">
        <v>666</v>
      </c>
      <c r="FO37" s="81">
        <v>459</v>
      </c>
      <c r="FP37" s="81">
        <v>0</v>
      </c>
      <c r="FQ37" s="81">
        <v>0</v>
      </c>
      <c r="FR37" s="40">
        <f t="shared" si="25"/>
        <v>0.87732712765957444</v>
      </c>
      <c r="FS37" s="41">
        <f t="shared" si="26"/>
        <v>0.76875000000000004</v>
      </c>
      <c r="FT37" s="42">
        <f t="shared" si="27"/>
        <v>0.42593085106382977</v>
      </c>
      <c r="FU37" s="43">
        <f t="shared" si="28"/>
        <v>0.9727576748205764</v>
      </c>
      <c r="FV37" s="44">
        <f t="shared" si="29"/>
        <v>0.80288188529244753</v>
      </c>
      <c r="FW37" s="43">
        <f t="shared" si="30"/>
        <v>1.0244897959183674</v>
      </c>
      <c r="FX37" s="45">
        <f t="shared" si="31"/>
        <v>1.0269317088810517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1.028773779310644</v>
      </c>
      <c r="GC37" s="47">
        <f t="shared" si="36"/>
        <v>0.92281078501550939</v>
      </c>
      <c r="GD37" s="48">
        <f t="shared" si="37"/>
        <v>0.58219995227869237</v>
      </c>
      <c r="GE37" s="46">
        <f t="shared" si="38"/>
        <v>0.86246867167919794</v>
      </c>
      <c r="GF37" s="47">
        <f t="shared" si="39"/>
        <v>0.74812030075187974</v>
      </c>
      <c r="GG37" s="49">
        <f t="shared" si="40"/>
        <v>3.1328320802005011E-4</v>
      </c>
      <c r="GH37" s="50">
        <f t="shared" si="41"/>
        <v>0.63811089692708922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6203</v>
      </c>
      <c r="I38" s="37">
        <v>70</v>
      </c>
      <c r="J38" s="37">
        <v>3638</v>
      </c>
      <c r="K38" s="38">
        <f t="shared" si="22"/>
        <v>6407</v>
      </c>
      <c r="L38" s="38">
        <f t="shared" si="42"/>
        <v>5836</v>
      </c>
      <c r="M38" s="38">
        <v>70</v>
      </c>
      <c r="N38" s="39">
        <f t="shared" si="23"/>
        <v>3376</v>
      </c>
      <c r="O38" s="39">
        <f t="shared" si="24"/>
        <v>341</v>
      </c>
      <c r="P38" s="81">
        <v>134</v>
      </c>
      <c r="Q38" s="81">
        <v>136</v>
      </c>
      <c r="R38" s="81">
        <v>0</v>
      </c>
      <c r="S38" s="81">
        <v>120</v>
      </c>
      <c r="T38" s="81">
        <v>189</v>
      </c>
      <c r="U38" s="81">
        <v>255</v>
      </c>
      <c r="V38" s="81">
        <v>0</v>
      </c>
      <c r="W38" s="81">
        <v>173</v>
      </c>
      <c r="X38" s="81">
        <v>112</v>
      </c>
      <c r="Y38" s="81">
        <v>325</v>
      </c>
      <c r="Z38" s="81">
        <v>338</v>
      </c>
      <c r="AA38" s="81">
        <v>0</v>
      </c>
      <c r="AB38" s="81">
        <v>324</v>
      </c>
      <c r="AC38" s="81">
        <v>229</v>
      </c>
      <c r="AD38" s="81">
        <v>535</v>
      </c>
      <c r="AE38" s="81">
        <v>529</v>
      </c>
      <c r="AF38" s="81">
        <v>0</v>
      </c>
      <c r="AG38" s="81">
        <v>477</v>
      </c>
      <c r="AH38" s="81">
        <v>315</v>
      </c>
      <c r="AI38" s="81">
        <v>253</v>
      </c>
      <c r="AJ38" s="81">
        <v>0</v>
      </c>
      <c r="AK38" s="81">
        <v>181</v>
      </c>
      <c r="AL38" s="81">
        <v>251</v>
      </c>
      <c r="AM38" s="81">
        <v>300</v>
      </c>
      <c r="AN38" s="81">
        <v>3</v>
      </c>
      <c r="AO38" s="81">
        <v>234</v>
      </c>
      <c r="AP38" s="81">
        <v>288</v>
      </c>
      <c r="AQ38" s="81">
        <v>296</v>
      </c>
      <c r="AR38" s="81">
        <v>8</v>
      </c>
      <c r="AS38" s="81">
        <v>206</v>
      </c>
      <c r="AT38" s="81">
        <v>316</v>
      </c>
      <c r="AU38" s="81">
        <v>307</v>
      </c>
      <c r="AV38" s="81">
        <v>56</v>
      </c>
      <c r="AW38" s="81">
        <v>216</v>
      </c>
      <c r="AX38" s="81">
        <v>406</v>
      </c>
      <c r="AY38" s="81">
        <v>378</v>
      </c>
      <c r="AZ38" s="81">
        <v>0</v>
      </c>
      <c r="BA38" s="81">
        <v>207</v>
      </c>
      <c r="BB38" s="81">
        <v>363</v>
      </c>
      <c r="BC38" s="81">
        <v>347</v>
      </c>
      <c r="BD38" s="81">
        <v>0</v>
      </c>
      <c r="BE38" s="81">
        <v>207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286</v>
      </c>
      <c r="DF38" s="81">
        <v>32</v>
      </c>
      <c r="DG38" s="81">
        <v>30</v>
      </c>
      <c r="DH38" s="81">
        <v>1</v>
      </c>
      <c r="DI38" s="81">
        <v>31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54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408</v>
      </c>
      <c r="EI38" s="81">
        <v>369</v>
      </c>
      <c r="EJ38" s="81">
        <v>0</v>
      </c>
      <c r="EK38" s="81">
        <v>213</v>
      </c>
      <c r="EL38" s="81">
        <v>476</v>
      </c>
      <c r="EM38" s="81">
        <v>454</v>
      </c>
      <c r="EN38" s="81">
        <v>0</v>
      </c>
      <c r="EO38" s="81">
        <v>209</v>
      </c>
      <c r="EP38" s="81">
        <v>230</v>
      </c>
      <c r="EQ38" s="81">
        <v>188</v>
      </c>
      <c r="ER38" s="81">
        <v>0</v>
      </c>
      <c r="ES38" s="81">
        <v>77</v>
      </c>
      <c r="ET38" s="81">
        <v>311</v>
      </c>
      <c r="EU38" s="81">
        <v>254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391</v>
      </c>
      <c r="FK38" s="81">
        <v>275</v>
      </c>
      <c r="FL38" s="81">
        <v>0</v>
      </c>
      <c r="FM38" s="81">
        <v>0</v>
      </c>
      <c r="FN38" s="81">
        <v>150</v>
      </c>
      <c r="FO38" s="81">
        <v>139</v>
      </c>
      <c r="FP38" s="81">
        <v>0</v>
      </c>
      <c r="FQ38" s="81">
        <v>0</v>
      </c>
      <c r="FR38" s="40">
        <f t="shared" si="25"/>
        <v>0.93046976009194082</v>
      </c>
      <c r="FS38" s="41">
        <f t="shared" si="26"/>
        <v>0.84844131590288752</v>
      </c>
      <c r="FT38" s="42">
        <f t="shared" si="27"/>
        <v>0.48498778911075996</v>
      </c>
      <c r="FU38" s="43">
        <f t="shared" si="28"/>
        <v>0.98387592137592139</v>
      </c>
      <c r="FV38" s="44">
        <f t="shared" si="29"/>
        <v>0.94083507980009673</v>
      </c>
      <c r="FW38" s="43">
        <f t="shared" si="30"/>
        <v>1</v>
      </c>
      <c r="FX38" s="45">
        <f t="shared" si="31"/>
        <v>0.9279824079164376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0.92761904761904757</v>
      </c>
      <c r="GB38" s="46">
        <f t="shared" si="35"/>
        <v>1.0256472768053049</v>
      </c>
      <c r="GC38" s="47">
        <f t="shared" si="36"/>
        <v>0.93885611195085084</v>
      </c>
      <c r="GD38" s="48">
        <f t="shared" si="37"/>
        <v>0.58510897654688188</v>
      </c>
      <c r="GE38" s="46">
        <f t="shared" si="38"/>
        <v>1.0491967871485943</v>
      </c>
      <c r="GF38" s="47">
        <f t="shared" si="39"/>
        <v>0.86847389558232924</v>
      </c>
      <c r="GG38" s="49">
        <f t="shared" si="40"/>
        <v>3.3467202141900937E-3</v>
      </c>
      <c r="GH38" s="50">
        <f t="shared" si="41"/>
        <v>0.79088094567970724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3503</v>
      </c>
      <c r="I39" s="37">
        <v>40</v>
      </c>
      <c r="J39" s="37">
        <v>1524</v>
      </c>
      <c r="K39" s="38">
        <f t="shared" si="22"/>
        <v>3071</v>
      </c>
      <c r="L39" s="38">
        <f t="shared" si="42"/>
        <v>3069</v>
      </c>
      <c r="M39" s="38">
        <v>43</v>
      </c>
      <c r="N39" s="39">
        <f t="shared" si="23"/>
        <v>1001</v>
      </c>
      <c r="O39" s="39">
        <f t="shared" si="24"/>
        <v>12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3</v>
      </c>
      <c r="Y39" s="81">
        <v>149</v>
      </c>
      <c r="Z39" s="81">
        <v>124</v>
      </c>
      <c r="AA39" s="81">
        <v>0</v>
      </c>
      <c r="AB39" s="81">
        <v>67</v>
      </c>
      <c r="AC39" s="81">
        <v>9</v>
      </c>
      <c r="AD39" s="81">
        <v>238</v>
      </c>
      <c r="AE39" s="81">
        <v>229</v>
      </c>
      <c r="AF39" s="81">
        <v>0</v>
      </c>
      <c r="AG39" s="81">
        <v>133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96</v>
      </c>
      <c r="AP39" s="81">
        <v>123</v>
      </c>
      <c r="AQ39" s="81">
        <v>290</v>
      </c>
      <c r="AR39" s="81">
        <v>18</v>
      </c>
      <c r="AS39" s="81">
        <v>78</v>
      </c>
      <c r="AT39" s="81">
        <v>194</v>
      </c>
      <c r="AU39" s="81">
        <v>365</v>
      </c>
      <c r="AV39" s="81">
        <v>12</v>
      </c>
      <c r="AW39" s="81">
        <v>104</v>
      </c>
      <c r="AX39" s="81">
        <v>206</v>
      </c>
      <c r="AY39" s="81">
        <v>241</v>
      </c>
      <c r="AZ39" s="81">
        <v>1</v>
      </c>
      <c r="BA39" s="81">
        <v>98</v>
      </c>
      <c r="BB39" s="81">
        <v>166</v>
      </c>
      <c r="BC39" s="81">
        <v>312</v>
      </c>
      <c r="BD39" s="81">
        <v>1</v>
      </c>
      <c r="BE39" s="81">
        <v>67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42</v>
      </c>
      <c r="EL39" s="81">
        <v>242</v>
      </c>
      <c r="EM39" s="81">
        <v>224</v>
      </c>
      <c r="EN39" s="81">
        <v>0</v>
      </c>
      <c r="EO39" s="81">
        <v>40</v>
      </c>
      <c r="EP39" s="81">
        <v>115</v>
      </c>
      <c r="EQ39" s="81">
        <v>132</v>
      </c>
      <c r="ER39" s="81">
        <v>0</v>
      </c>
      <c r="ES39" s="81">
        <v>7</v>
      </c>
      <c r="ET39" s="81">
        <v>233</v>
      </c>
      <c r="EU39" s="81">
        <v>79</v>
      </c>
      <c r="EV39" s="81">
        <v>0</v>
      </c>
      <c r="EW39" s="81">
        <v>0</v>
      </c>
      <c r="EX39" s="81">
        <v>297</v>
      </c>
      <c r="EY39" s="81">
        <v>127</v>
      </c>
      <c r="EZ39" s="81">
        <v>0</v>
      </c>
      <c r="FA39" s="81">
        <v>0</v>
      </c>
      <c r="FB39" s="81">
        <v>2</v>
      </c>
      <c r="FC39" s="81">
        <v>1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0.84184914841849146</v>
      </c>
      <c r="FS39" s="41">
        <f t="shared" si="26"/>
        <v>0.84130846174641793</v>
      </c>
      <c r="FT39" s="42">
        <f t="shared" si="27"/>
        <v>0.27061367937280345</v>
      </c>
      <c r="FU39" s="43">
        <f t="shared" si="28"/>
        <v>0.90536556603773588</v>
      </c>
      <c r="FV39" s="44">
        <f t="shared" si="29"/>
        <v>0.87610619469026552</v>
      </c>
      <c r="FW39" s="43">
        <f t="shared" si="30"/>
        <v>1.075</v>
      </c>
      <c r="FX39" s="45">
        <f t="shared" si="31"/>
        <v>0.65682414698162728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0.7052023121387283</v>
      </c>
      <c r="GB39" s="46">
        <f t="shared" si="35"/>
        <v>0.92282784673502427</v>
      </c>
      <c r="GC39" s="47">
        <f t="shared" si="36"/>
        <v>1.0932721712538227</v>
      </c>
      <c r="GD39" s="48">
        <f t="shared" si="37"/>
        <v>0.34043892786472391</v>
      </c>
      <c r="GE39" s="46">
        <f t="shared" si="38"/>
        <v>1.4845938375350141</v>
      </c>
      <c r="GF39" s="47">
        <f t="shared" si="39"/>
        <v>0.57703081232492992</v>
      </c>
      <c r="GG39" s="49">
        <f t="shared" si="40"/>
        <v>0</v>
      </c>
      <c r="GH39" s="50">
        <f t="shared" si="41"/>
        <v>0.14272970561998216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11132</v>
      </c>
      <c r="I40" s="52">
        <v>120</v>
      </c>
      <c r="J40" s="52">
        <v>5357</v>
      </c>
      <c r="K40" s="38">
        <f t="shared" si="22"/>
        <v>10819</v>
      </c>
      <c r="L40" s="38">
        <f t="shared" si="42"/>
        <v>9541</v>
      </c>
      <c r="M40" s="38">
        <v>119</v>
      </c>
      <c r="N40" s="39">
        <f t="shared" si="23"/>
        <v>4855</v>
      </c>
      <c r="O40" s="39">
        <f t="shared" si="24"/>
        <v>95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36</v>
      </c>
      <c r="Y40" s="81">
        <v>512</v>
      </c>
      <c r="Z40" s="81">
        <v>477</v>
      </c>
      <c r="AA40" s="81">
        <v>0</v>
      </c>
      <c r="AB40" s="81">
        <v>400</v>
      </c>
      <c r="AC40" s="81">
        <v>59</v>
      </c>
      <c r="AD40" s="81">
        <v>883</v>
      </c>
      <c r="AE40" s="81">
        <v>895</v>
      </c>
      <c r="AF40" s="81">
        <v>0</v>
      </c>
      <c r="AG40" s="81">
        <v>714</v>
      </c>
      <c r="AH40" s="81">
        <v>388</v>
      </c>
      <c r="AI40" s="81">
        <v>411</v>
      </c>
      <c r="AJ40" s="81">
        <v>2</v>
      </c>
      <c r="AK40" s="81">
        <v>358</v>
      </c>
      <c r="AL40" s="81">
        <v>521</v>
      </c>
      <c r="AM40" s="81">
        <v>541</v>
      </c>
      <c r="AN40" s="81">
        <v>7</v>
      </c>
      <c r="AO40" s="81">
        <v>358</v>
      </c>
      <c r="AP40" s="81">
        <v>588</v>
      </c>
      <c r="AQ40" s="81">
        <v>589</v>
      </c>
      <c r="AR40" s="81">
        <v>14</v>
      </c>
      <c r="AS40" s="81">
        <v>337</v>
      </c>
      <c r="AT40" s="81">
        <v>575</v>
      </c>
      <c r="AU40" s="81">
        <v>555</v>
      </c>
      <c r="AV40" s="81">
        <v>96</v>
      </c>
      <c r="AW40" s="81">
        <v>372</v>
      </c>
      <c r="AX40" s="81">
        <v>653</v>
      </c>
      <c r="AY40" s="81">
        <v>581</v>
      </c>
      <c r="AZ40" s="81">
        <v>0</v>
      </c>
      <c r="BA40" s="81">
        <v>274</v>
      </c>
      <c r="BB40" s="81">
        <v>625</v>
      </c>
      <c r="BC40" s="81">
        <v>596</v>
      </c>
      <c r="BD40" s="81">
        <v>3</v>
      </c>
      <c r="BE40" s="81">
        <v>239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720</v>
      </c>
      <c r="EI40" s="81">
        <v>681</v>
      </c>
      <c r="EJ40" s="81">
        <v>2</v>
      </c>
      <c r="EK40" s="81">
        <v>258</v>
      </c>
      <c r="EL40" s="81">
        <v>789</v>
      </c>
      <c r="EM40" s="81">
        <v>705</v>
      </c>
      <c r="EN40" s="81">
        <v>0</v>
      </c>
      <c r="EO40" s="81">
        <v>245</v>
      </c>
      <c r="EP40" s="81">
        <v>444</v>
      </c>
      <c r="EQ40" s="81">
        <v>313</v>
      </c>
      <c r="ER40" s="81">
        <v>0</v>
      </c>
      <c r="ES40" s="81">
        <v>82</v>
      </c>
      <c r="ET40" s="81">
        <v>602</v>
      </c>
      <c r="EU40" s="81">
        <v>534</v>
      </c>
      <c r="EV40" s="81">
        <v>0</v>
      </c>
      <c r="EW40" s="81">
        <v>0</v>
      </c>
      <c r="EX40" s="81">
        <v>605</v>
      </c>
      <c r="EY40" s="81">
        <v>501</v>
      </c>
      <c r="EZ40" s="81">
        <v>0</v>
      </c>
      <c r="FA40" s="81">
        <v>0</v>
      </c>
      <c r="FB40" s="81">
        <v>16</v>
      </c>
      <c r="FC40" s="81">
        <v>15</v>
      </c>
      <c r="FD40" s="81">
        <v>0</v>
      </c>
      <c r="FE40" s="81">
        <v>0</v>
      </c>
      <c r="FF40" s="81">
        <v>2</v>
      </c>
      <c r="FG40" s="81">
        <v>4</v>
      </c>
      <c r="FH40" s="81">
        <v>0</v>
      </c>
      <c r="FI40" s="81">
        <v>0</v>
      </c>
      <c r="FJ40" s="81">
        <v>738</v>
      </c>
      <c r="FK40" s="81">
        <v>448</v>
      </c>
      <c r="FL40" s="81">
        <v>0</v>
      </c>
      <c r="FM40" s="81">
        <v>0</v>
      </c>
      <c r="FN40" s="81">
        <v>321</v>
      </c>
      <c r="FO40" s="81">
        <v>253</v>
      </c>
      <c r="FP40" s="81">
        <v>0</v>
      </c>
      <c r="FQ40" s="81">
        <v>0</v>
      </c>
      <c r="FR40" s="40">
        <f t="shared" si="25"/>
        <v>0.86445902157591081</v>
      </c>
      <c r="FS40" s="41">
        <f t="shared" si="26"/>
        <v>0.76345530704180831</v>
      </c>
      <c r="FT40" s="42">
        <f t="shared" si="27"/>
        <v>0.38370346953291712</v>
      </c>
      <c r="FU40" s="43">
        <f t="shared" si="28"/>
        <v>0.96494826971102388</v>
      </c>
      <c r="FV40" s="44">
        <f t="shared" si="29"/>
        <v>0.85707869205892917</v>
      </c>
      <c r="FW40" s="43">
        <f t="shared" si="30"/>
        <v>0.9916666666666667</v>
      </c>
      <c r="FX40" s="45">
        <f t="shared" si="31"/>
        <v>0.90629083442225122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0.83785488958990539</v>
      </c>
      <c r="GB40" s="46">
        <f t="shared" si="35"/>
        <v>0.89450020911752404</v>
      </c>
      <c r="GC40" s="47">
        <f t="shared" si="36"/>
        <v>0.8248379339188624</v>
      </c>
      <c r="GD40" s="48">
        <f t="shared" si="37"/>
        <v>0.46097344207444585</v>
      </c>
      <c r="GE40" s="46">
        <f t="shared" si="38"/>
        <v>1.0740345257163197</v>
      </c>
      <c r="GF40" s="47">
        <f t="shared" si="39"/>
        <v>0.92098238120662046</v>
      </c>
      <c r="GG40" s="49">
        <f t="shared" si="40"/>
        <v>0</v>
      </c>
      <c r="GH40" s="50">
        <f t="shared" si="41"/>
        <v>0.80977443609022559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14977</v>
      </c>
      <c r="I41" s="37">
        <v>165</v>
      </c>
      <c r="J41" s="37">
        <v>6831</v>
      </c>
      <c r="K41" s="38">
        <f t="shared" si="22"/>
        <v>13590</v>
      </c>
      <c r="L41" s="38">
        <f t="shared" si="42"/>
        <v>11974</v>
      </c>
      <c r="M41" s="38">
        <v>165</v>
      </c>
      <c r="N41" s="39">
        <f t="shared" si="23"/>
        <v>6676</v>
      </c>
      <c r="O41" s="39">
        <f t="shared" si="24"/>
        <v>524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209</v>
      </c>
      <c r="X41" s="81">
        <v>174</v>
      </c>
      <c r="Y41" s="81">
        <v>542</v>
      </c>
      <c r="Z41" s="81">
        <v>504</v>
      </c>
      <c r="AA41" s="81">
        <v>15</v>
      </c>
      <c r="AB41" s="81">
        <v>428</v>
      </c>
      <c r="AC41" s="81">
        <v>350</v>
      </c>
      <c r="AD41" s="81">
        <v>1050</v>
      </c>
      <c r="AE41" s="81">
        <v>863</v>
      </c>
      <c r="AF41" s="81">
        <v>0</v>
      </c>
      <c r="AG41" s="81">
        <v>836</v>
      </c>
      <c r="AH41" s="81">
        <v>496</v>
      </c>
      <c r="AI41" s="81">
        <v>530</v>
      </c>
      <c r="AJ41" s="81">
        <v>10</v>
      </c>
      <c r="AK41" s="81">
        <v>552</v>
      </c>
      <c r="AL41" s="81">
        <v>533</v>
      </c>
      <c r="AM41" s="81">
        <v>560</v>
      </c>
      <c r="AN41" s="81">
        <v>12</v>
      </c>
      <c r="AO41" s="81">
        <v>591</v>
      </c>
      <c r="AP41" s="81">
        <v>572</v>
      </c>
      <c r="AQ41" s="81">
        <v>566</v>
      </c>
      <c r="AR41" s="81">
        <v>83</v>
      </c>
      <c r="AS41" s="81">
        <v>612</v>
      </c>
      <c r="AT41" s="81">
        <v>700</v>
      </c>
      <c r="AU41" s="81">
        <v>785</v>
      </c>
      <c r="AV41" s="81">
        <v>45</v>
      </c>
      <c r="AW41" s="81">
        <v>698</v>
      </c>
      <c r="AX41" s="81">
        <v>817</v>
      </c>
      <c r="AY41" s="81">
        <v>761</v>
      </c>
      <c r="AZ41" s="81">
        <v>0</v>
      </c>
      <c r="BA41" s="81">
        <v>575</v>
      </c>
      <c r="BB41" s="81">
        <v>752</v>
      </c>
      <c r="BC41" s="81">
        <v>736</v>
      </c>
      <c r="BD41" s="81">
        <v>0</v>
      </c>
      <c r="BE41" s="81">
        <v>567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891</v>
      </c>
      <c r="EI41" s="81">
        <v>907</v>
      </c>
      <c r="EJ41" s="81">
        <v>0</v>
      </c>
      <c r="EK41" s="81">
        <v>531</v>
      </c>
      <c r="EL41" s="81">
        <v>1086</v>
      </c>
      <c r="EM41" s="81">
        <v>1004</v>
      </c>
      <c r="EN41" s="81">
        <v>0</v>
      </c>
      <c r="EO41" s="81">
        <v>519</v>
      </c>
      <c r="EP41" s="81">
        <v>442</v>
      </c>
      <c r="EQ41" s="81">
        <v>420</v>
      </c>
      <c r="ER41" s="81">
        <v>0</v>
      </c>
      <c r="ES41" s="81">
        <v>182</v>
      </c>
      <c r="ET41" s="81">
        <v>877</v>
      </c>
      <c r="EU41" s="81">
        <v>709</v>
      </c>
      <c r="EV41" s="81">
        <v>0</v>
      </c>
      <c r="EW41" s="81">
        <v>21</v>
      </c>
      <c r="EX41" s="81">
        <v>865</v>
      </c>
      <c r="EY41" s="81">
        <v>676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1021</v>
      </c>
      <c r="FK41" s="81">
        <v>620</v>
      </c>
      <c r="FL41" s="81">
        <v>0</v>
      </c>
      <c r="FM41" s="81">
        <v>0</v>
      </c>
      <c r="FN41" s="81">
        <v>541</v>
      </c>
      <c r="FO41" s="81">
        <v>368</v>
      </c>
      <c r="FP41" s="81">
        <v>0</v>
      </c>
      <c r="FQ41" s="81">
        <v>0</v>
      </c>
      <c r="FR41" s="40">
        <f t="shared" si="25"/>
        <v>0.79642174743790173</v>
      </c>
      <c r="FS41" s="41">
        <f t="shared" si="26"/>
        <v>0.70285449597591343</v>
      </c>
      <c r="FT41" s="42">
        <f t="shared" si="27"/>
        <v>0.38654391754964973</v>
      </c>
      <c r="FU41" s="43">
        <f t="shared" si="28"/>
        <v>0.89103381585448005</v>
      </c>
      <c r="FV41" s="44">
        <f t="shared" si="29"/>
        <v>0.79949255525138541</v>
      </c>
      <c r="FW41" s="43">
        <f t="shared" si="30"/>
        <v>1</v>
      </c>
      <c r="FX41" s="45">
        <f t="shared" si="31"/>
        <v>0.97730932513541213</v>
      </c>
      <c r="FY41" s="46">
        <f t="shared" si="32"/>
        <v>1.2189542483660132</v>
      </c>
      <c r="FZ41" s="47">
        <f t="shared" si="33"/>
        <v>1.0588235294117647</v>
      </c>
      <c r="GA41" s="48">
        <f t="shared" si="34"/>
        <v>0.96405228758169936</v>
      </c>
      <c r="GB41" s="46">
        <f t="shared" si="35"/>
        <v>0.82569782726358931</v>
      </c>
      <c r="GC41" s="47">
        <f t="shared" si="36"/>
        <v>0.79003324827959487</v>
      </c>
      <c r="GD41" s="48">
        <f t="shared" si="37"/>
        <v>0.50065723343385138</v>
      </c>
      <c r="GE41" s="46">
        <f t="shared" si="38"/>
        <v>0.96552488637623324</v>
      </c>
      <c r="GF41" s="47">
        <f t="shared" si="39"/>
        <v>0.76765325351956548</v>
      </c>
      <c r="GG41" s="49">
        <f t="shared" si="40"/>
        <v>1.1639507815098104E-2</v>
      </c>
      <c r="GH41" s="50">
        <f t="shared" si="41"/>
        <v>0.7708851080099407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10756</v>
      </c>
      <c r="I42" s="52">
        <v>125</v>
      </c>
      <c r="J42" s="52">
        <v>7436</v>
      </c>
      <c r="K42" s="38">
        <f t="shared" si="22"/>
        <v>10349</v>
      </c>
      <c r="L42" s="38">
        <f t="shared" si="42"/>
        <v>9619</v>
      </c>
      <c r="M42" s="38">
        <v>138</v>
      </c>
      <c r="N42" s="39">
        <f t="shared" si="23"/>
        <v>5986</v>
      </c>
      <c r="O42" s="39">
        <f t="shared" si="24"/>
        <v>599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335</v>
      </c>
      <c r="X42" s="81">
        <v>192</v>
      </c>
      <c r="Y42" s="81">
        <v>617</v>
      </c>
      <c r="Z42" s="81">
        <v>600</v>
      </c>
      <c r="AA42" s="81">
        <v>1</v>
      </c>
      <c r="AB42" s="81">
        <v>465</v>
      </c>
      <c r="AC42" s="81">
        <v>407</v>
      </c>
      <c r="AD42" s="81">
        <v>909</v>
      </c>
      <c r="AE42" s="81">
        <v>889</v>
      </c>
      <c r="AF42" s="81">
        <v>1</v>
      </c>
      <c r="AG42" s="81">
        <v>683</v>
      </c>
      <c r="AH42" s="81">
        <v>278</v>
      </c>
      <c r="AI42" s="81">
        <v>269</v>
      </c>
      <c r="AJ42" s="81">
        <v>6</v>
      </c>
      <c r="AK42" s="81">
        <v>298</v>
      </c>
      <c r="AL42" s="81">
        <v>376</v>
      </c>
      <c r="AM42" s="81">
        <v>383</v>
      </c>
      <c r="AN42" s="81">
        <v>4</v>
      </c>
      <c r="AO42" s="81">
        <v>335</v>
      </c>
      <c r="AP42" s="81">
        <v>527</v>
      </c>
      <c r="AQ42" s="81">
        <v>511</v>
      </c>
      <c r="AR42" s="81">
        <v>16</v>
      </c>
      <c r="AS42" s="81">
        <v>298</v>
      </c>
      <c r="AT42" s="81">
        <v>638</v>
      </c>
      <c r="AU42" s="81">
        <v>587</v>
      </c>
      <c r="AV42" s="81">
        <v>42</v>
      </c>
      <c r="AW42" s="81">
        <v>399</v>
      </c>
      <c r="AX42" s="81">
        <v>574</v>
      </c>
      <c r="AY42" s="81">
        <v>570</v>
      </c>
      <c r="AZ42" s="81">
        <v>68</v>
      </c>
      <c r="BA42" s="81">
        <v>404</v>
      </c>
      <c r="BB42" s="81">
        <v>631</v>
      </c>
      <c r="BC42" s="81">
        <v>597</v>
      </c>
      <c r="BD42" s="81">
        <v>0</v>
      </c>
      <c r="BE42" s="81">
        <v>365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619</v>
      </c>
      <c r="EJ42" s="81">
        <v>0</v>
      </c>
      <c r="EK42" s="81">
        <v>323</v>
      </c>
      <c r="EL42" s="81">
        <v>705</v>
      </c>
      <c r="EM42" s="81">
        <v>663</v>
      </c>
      <c r="EN42" s="81">
        <v>0</v>
      </c>
      <c r="EO42" s="81">
        <v>363</v>
      </c>
      <c r="EP42" s="81">
        <v>310</v>
      </c>
      <c r="EQ42" s="81">
        <v>260</v>
      </c>
      <c r="ER42" s="81">
        <v>0</v>
      </c>
      <c r="ES42" s="81">
        <v>156</v>
      </c>
      <c r="ET42" s="81">
        <v>415</v>
      </c>
      <c r="EU42" s="81">
        <v>460</v>
      </c>
      <c r="EV42" s="81">
        <v>0</v>
      </c>
      <c r="EW42" s="81">
        <v>0</v>
      </c>
      <c r="EX42" s="81">
        <v>469</v>
      </c>
      <c r="EY42" s="81">
        <v>483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618</v>
      </c>
      <c r="FK42" s="81">
        <v>422</v>
      </c>
      <c r="FL42" s="81">
        <v>0</v>
      </c>
      <c r="FM42" s="81">
        <v>0</v>
      </c>
      <c r="FN42" s="81">
        <v>266</v>
      </c>
      <c r="FO42" s="81">
        <v>219</v>
      </c>
      <c r="FP42" s="81">
        <v>0</v>
      </c>
      <c r="FQ42" s="81">
        <v>0</v>
      </c>
      <c r="FR42" s="40">
        <f t="shared" si="25"/>
        <v>0.92412759957701796</v>
      </c>
      <c r="FS42" s="41">
        <f t="shared" si="26"/>
        <v>0.85979908353894963</v>
      </c>
      <c r="FT42" s="42">
        <f t="shared" si="27"/>
        <v>0.52749383151216078</v>
      </c>
      <c r="FU42" s="43">
        <f t="shared" si="28"/>
        <v>1.0200078848807412</v>
      </c>
      <c r="FV42" s="44">
        <f t="shared" si="29"/>
        <v>0.89429155820007433</v>
      </c>
      <c r="FW42" s="43">
        <f t="shared" si="30"/>
        <v>1.1040000000000001</v>
      </c>
      <c r="FX42" s="45">
        <f t="shared" si="31"/>
        <v>0.8050026896180742</v>
      </c>
      <c r="FY42" s="46">
        <f t="shared" si="32"/>
        <v>1.0125477359519912</v>
      </c>
      <c r="FZ42" s="47">
        <f t="shared" si="33"/>
        <v>0.99181669394435357</v>
      </c>
      <c r="GA42" s="48">
        <f t="shared" si="34"/>
        <v>0.80905619203491541</v>
      </c>
      <c r="GB42" s="46">
        <f t="shared" si="35"/>
        <v>0.9667095341088443</v>
      </c>
      <c r="GC42" s="47">
        <f t="shared" si="36"/>
        <v>0.92856725317121647</v>
      </c>
      <c r="GD42" s="48">
        <f t="shared" si="37"/>
        <v>0.65806395042964871</v>
      </c>
      <c r="GE42" s="46">
        <f t="shared" si="38"/>
        <v>0.99616858237547901</v>
      </c>
      <c r="GF42" s="47">
        <f t="shared" si="39"/>
        <v>1.0626549470362858</v>
      </c>
      <c r="GG42" s="49">
        <f t="shared" si="40"/>
        <v>0</v>
      </c>
      <c r="GH42" s="50">
        <f t="shared" si="41"/>
        <v>0.85635359116022103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13661</v>
      </c>
      <c r="I43" s="37">
        <v>135</v>
      </c>
      <c r="J43" s="37">
        <v>5705</v>
      </c>
      <c r="K43" s="38">
        <f t="shared" si="22"/>
        <v>12693</v>
      </c>
      <c r="L43" s="38">
        <f t="shared" si="42"/>
        <v>11304</v>
      </c>
      <c r="M43" s="38">
        <v>135</v>
      </c>
      <c r="N43" s="39">
        <f t="shared" si="23"/>
        <v>5429</v>
      </c>
      <c r="O43" s="39">
        <f t="shared" si="24"/>
        <v>321</v>
      </c>
      <c r="P43" s="81">
        <v>247</v>
      </c>
      <c r="Q43" s="81">
        <v>242</v>
      </c>
      <c r="R43" s="81">
        <v>4</v>
      </c>
      <c r="S43" s="81">
        <v>192</v>
      </c>
      <c r="T43" s="81">
        <v>213</v>
      </c>
      <c r="U43" s="81">
        <v>216</v>
      </c>
      <c r="V43" s="81">
        <v>0</v>
      </c>
      <c r="W43" s="81">
        <v>227</v>
      </c>
      <c r="X43" s="81">
        <v>105</v>
      </c>
      <c r="Y43" s="81">
        <v>461</v>
      </c>
      <c r="Z43" s="81">
        <v>462</v>
      </c>
      <c r="AA43" s="81">
        <v>0</v>
      </c>
      <c r="AB43" s="81">
        <v>453</v>
      </c>
      <c r="AC43" s="81">
        <v>216</v>
      </c>
      <c r="AD43" s="81">
        <v>826</v>
      </c>
      <c r="AE43" s="81">
        <v>810</v>
      </c>
      <c r="AF43" s="81">
        <v>3</v>
      </c>
      <c r="AG43" s="81">
        <v>673</v>
      </c>
      <c r="AH43" s="81">
        <v>490</v>
      </c>
      <c r="AI43" s="81">
        <v>480</v>
      </c>
      <c r="AJ43" s="81">
        <v>3</v>
      </c>
      <c r="AK43" s="81">
        <v>334</v>
      </c>
      <c r="AL43" s="81">
        <v>633</v>
      </c>
      <c r="AM43" s="81">
        <v>614</v>
      </c>
      <c r="AN43" s="81">
        <v>18</v>
      </c>
      <c r="AO43" s="81">
        <v>377</v>
      </c>
      <c r="AP43" s="81">
        <v>739</v>
      </c>
      <c r="AQ43" s="81">
        <v>698</v>
      </c>
      <c r="AR43" s="81">
        <v>20</v>
      </c>
      <c r="AS43" s="81">
        <v>409</v>
      </c>
      <c r="AT43" s="81">
        <v>819</v>
      </c>
      <c r="AU43" s="81">
        <v>783</v>
      </c>
      <c r="AV43" s="81">
        <v>30</v>
      </c>
      <c r="AW43" s="81">
        <v>450</v>
      </c>
      <c r="AX43" s="81">
        <v>879</v>
      </c>
      <c r="AY43" s="81">
        <v>830</v>
      </c>
      <c r="AZ43" s="81">
        <v>6</v>
      </c>
      <c r="BA43" s="81">
        <v>434</v>
      </c>
      <c r="BB43" s="81">
        <v>863</v>
      </c>
      <c r="BC43" s="81">
        <v>820</v>
      </c>
      <c r="BD43" s="81">
        <v>3</v>
      </c>
      <c r="BE43" s="81">
        <v>406</v>
      </c>
      <c r="BF43" s="81">
        <v>288</v>
      </c>
      <c r="BG43" s="81">
        <v>280</v>
      </c>
      <c r="BH43" s="81">
        <v>1</v>
      </c>
      <c r="BI43" s="81">
        <v>189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14</v>
      </c>
      <c r="CL43" s="81">
        <v>155</v>
      </c>
      <c r="CM43" s="81">
        <v>139</v>
      </c>
      <c r="CN43" s="81">
        <v>0</v>
      </c>
      <c r="CO43" s="81">
        <v>65</v>
      </c>
      <c r="CP43" s="81">
        <v>22</v>
      </c>
      <c r="CQ43" s="81">
        <v>21</v>
      </c>
      <c r="CR43" s="81">
        <v>0</v>
      </c>
      <c r="CS43" s="81">
        <v>13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846</v>
      </c>
      <c r="EJ43" s="81">
        <v>2</v>
      </c>
      <c r="EK43" s="81">
        <v>341</v>
      </c>
      <c r="EL43" s="81">
        <v>1068</v>
      </c>
      <c r="EM43" s="81">
        <v>929</v>
      </c>
      <c r="EN43" s="81">
        <v>0</v>
      </c>
      <c r="EO43" s="81">
        <v>337</v>
      </c>
      <c r="EP43" s="81">
        <v>479</v>
      </c>
      <c r="EQ43" s="81">
        <v>410</v>
      </c>
      <c r="ER43" s="81">
        <v>0</v>
      </c>
      <c r="ES43" s="81">
        <v>152</v>
      </c>
      <c r="ET43" s="81">
        <v>770</v>
      </c>
      <c r="EU43" s="81">
        <v>679</v>
      </c>
      <c r="EV43" s="81">
        <v>0</v>
      </c>
      <c r="EW43" s="81">
        <v>0</v>
      </c>
      <c r="EX43" s="81">
        <v>872</v>
      </c>
      <c r="EY43" s="81">
        <v>740</v>
      </c>
      <c r="EZ43" s="81">
        <v>0</v>
      </c>
      <c r="FA43" s="81">
        <v>0</v>
      </c>
      <c r="FB43" s="81">
        <v>7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929</v>
      </c>
      <c r="FK43" s="81">
        <v>531</v>
      </c>
      <c r="FL43" s="81">
        <v>0</v>
      </c>
      <c r="FM43" s="81">
        <v>0</v>
      </c>
      <c r="FN43" s="81">
        <v>407</v>
      </c>
      <c r="FO43" s="81">
        <v>256</v>
      </c>
      <c r="FP43" s="81">
        <v>0</v>
      </c>
      <c r="FQ43" s="81">
        <v>0</v>
      </c>
      <c r="FR43" s="40">
        <f t="shared" si="25"/>
        <v>0.84533772652388794</v>
      </c>
      <c r="FS43" s="41">
        <f t="shared" si="26"/>
        <v>0.75380560131795715</v>
      </c>
      <c r="FT43" s="42">
        <f t="shared" si="27"/>
        <v>0.35775947281713344</v>
      </c>
      <c r="FU43" s="43">
        <f t="shared" si="28"/>
        <v>0.94154736295527042</v>
      </c>
      <c r="FV43" s="44">
        <f t="shared" si="29"/>
        <v>0.82746504648268793</v>
      </c>
      <c r="FW43" s="43">
        <f t="shared" si="30"/>
        <v>1</v>
      </c>
      <c r="FX43" s="45">
        <f t="shared" si="31"/>
        <v>0.95162138475021907</v>
      </c>
      <c r="FY43" s="46">
        <f t="shared" si="32"/>
        <v>1.0430256766134629</v>
      </c>
      <c r="FZ43" s="47">
        <f t="shared" si="33"/>
        <v>1.0346981263011796</v>
      </c>
      <c r="GA43" s="48">
        <f t="shared" si="34"/>
        <v>0.93893129770992367</v>
      </c>
      <c r="GB43" s="46">
        <f t="shared" si="35"/>
        <v>0.92745443594262389</v>
      </c>
      <c r="GC43" s="47">
        <f t="shared" si="36"/>
        <v>0.86421130122470835</v>
      </c>
      <c r="GD43" s="48">
        <f t="shared" si="37"/>
        <v>0.45463671448011245</v>
      </c>
      <c r="GE43" s="46">
        <f t="shared" si="38"/>
        <v>1.0437325197050598</v>
      </c>
      <c r="GF43" s="47">
        <f t="shared" si="39"/>
        <v>0.90198321891685729</v>
      </c>
      <c r="GG43" s="49">
        <f t="shared" si="40"/>
        <v>0</v>
      </c>
      <c r="GH43" s="50">
        <f t="shared" si="41"/>
        <v>0.72696763018295985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7279</v>
      </c>
      <c r="I44" s="37">
        <v>75</v>
      </c>
      <c r="J44" s="37">
        <v>2957</v>
      </c>
      <c r="K44" s="38">
        <f t="shared" si="22"/>
        <v>6950</v>
      </c>
      <c r="L44" s="38">
        <f t="shared" si="42"/>
        <v>6515</v>
      </c>
      <c r="M44" s="38">
        <v>75</v>
      </c>
      <c r="N44" s="39">
        <f t="shared" si="23"/>
        <v>3353</v>
      </c>
      <c r="O44" s="39">
        <f t="shared" si="24"/>
        <v>84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25</v>
      </c>
      <c r="Y44" s="81">
        <v>299</v>
      </c>
      <c r="Z44" s="81">
        <v>303</v>
      </c>
      <c r="AA44" s="81">
        <v>1</v>
      </c>
      <c r="AB44" s="81">
        <v>298</v>
      </c>
      <c r="AC44" s="81">
        <v>59</v>
      </c>
      <c r="AD44" s="81">
        <v>541</v>
      </c>
      <c r="AE44" s="81">
        <v>546</v>
      </c>
      <c r="AF44" s="81">
        <v>0</v>
      </c>
      <c r="AG44" s="81">
        <v>481</v>
      </c>
      <c r="AH44" s="81">
        <v>192</v>
      </c>
      <c r="AI44" s="81">
        <v>227</v>
      </c>
      <c r="AJ44" s="81">
        <v>2</v>
      </c>
      <c r="AK44" s="81">
        <v>249</v>
      </c>
      <c r="AL44" s="81">
        <v>255</v>
      </c>
      <c r="AM44" s="81">
        <v>278</v>
      </c>
      <c r="AN44" s="81">
        <v>4</v>
      </c>
      <c r="AO44" s="81">
        <v>288</v>
      </c>
      <c r="AP44" s="81">
        <v>335</v>
      </c>
      <c r="AQ44" s="81">
        <v>292</v>
      </c>
      <c r="AR44" s="81">
        <v>15</v>
      </c>
      <c r="AS44" s="81">
        <v>302</v>
      </c>
      <c r="AT44" s="81">
        <v>324</v>
      </c>
      <c r="AU44" s="81">
        <v>323</v>
      </c>
      <c r="AV44" s="81">
        <v>45</v>
      </c>
      <c r="AW44" s="81">
        <v>300</v>
      </c>
      <c r="AX44" s="81">
        <v>452</v>
      </c>
      <c r="AY44" s="81">
        <v>389</v>
      </c>
      <c r="AZ44" s="81">
        <v>3</v>
      </c>
      <c r="BA44" s="81">
        <v>341</v>
      </c>
      <c r="BB44" s="81">
        <v>502</v>
      </c>
      <c r="BC44" s="81">
        <v>445</v>
      </c>
      <c r="BD44" s="81">
        <v>4</v>
      </c>
      <c r="BE44" s="81">
        <v>330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476</v>
      </c>
      <c r="EJ44" s="81">
        <v>0</v>
      </c>
      <c r="EK44" s="81">
        <v>286</v>
      </c>
      <c r="EL44" s="81">
        <v>539</v>
      </c>
      <c r="EM44" s="81">
        <v>533</v>
      </c>
      <c r="EN44" s="81">
        <v>0</v>
      </c>
      <c r="EO44" s="81">
        <v>215</v>
      </c>
      <c r="EP44" s="81">
        <v>214</v>
      </c>
      <c r="EQ44" s="81">
        <v>214</v>
      </c>
      <c r="ER44" s="81">
        <v>0</v>
      </c>
      <c r="ES44" s="81">
        <v>20</v>
      </c>
      <c r="ET44" s="81">
        <v>372</v>
      </c>
      <c r="EU44" s="81">
        <v>338</v>
      </c>
      <c r="EV44" s="81">
        <v>0</v>
      </c>
      <c r="EW44" s="81">
        <v>0</v>
      </c>
      <c r="EX44" s="81">
        <v>406</v>
      </c>
      <c r="EY44" s="81">
        <v>352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21</v>
      </c>
      <c r="FH44" s="81">
        <v>0</v>
      </c>
      <c r="FI44" s="81">
        <v>0</v>
      </c>
      <c r="FJ44" s="81">
        <v>535</v>
      </c>
      <c r="FK44" s="81">
        <v>333</v>
      </c>
      <c r="FL44" s="81">
        <v>0</v>
      </c>
      <c r="FM44" s="81">
        <v>0</v>
      </c>
      <c r="FN44" s="81">
        <v>226</v>
      </c>
      <c r="FO44" s="81">
        <v>166</v>
      </c>
      <c r="FP44" s="81">
        <v>0</v>
      </c>
      <c r="FQ44" s="81">
        <v>0</v>
      </c>
      <c r="FR44" s="40">
        <f t="shared" si="25"/>
        <v>0.91962298730200287</v>
      </c>
      <c r="FS44" s="41">
        <f t="shared" si="26"/>
        <v>0.86267836104202122</v>
      </c>
      <c r="FT44" s="42">
        <f t="shared" si="27"/>
        <v>0.43893179735567484</v>
      </c>
      <c r="FU44" s="43">
        <f t="shared" si="28"/>
        <v>1.0088546958920017</v>
      </c>
      <c r="FV44" s="44">
        <f t="shared" si="29"/>
        <v>0.89504052754499241</v>
      </c>
      <c r="FW44" s="43">
        <f t="shared" si="30"/>
        <v>1</v>
      </c>
      <c r="FX44" s="45">
        <f t="shared" si="31"/>
        <v>1.1339195130199526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1.0362400906002265</v>
      </c>
      <c r="GB44" s="46">
        <f t="shared" si="35"/>
        <v>0.93262946204122665</v>
      </c>
      <c r="GC44" s="47">
        <f t="shared" si="36"/>
        <v>0.91733702027819664</v>
      </c>
      <c r="GD44" s="48">
        <f t="shared" si="37"/>
        <v>0.51072565778448131</v>
      </c>
      <c r="GE44" s="46">
        <f t="shared" si="38"/>
        <v>1.1515689757252812</v>
      </c>
      <c r="GF44" s="47">
        <f t="shared" si="39"/>
        <v>1.0213143872113677</v>
      </c>
      <c r="GG44" s="49">
        <f t="shared" si="40"/>
        <v>0</v>
      </c>
      <c r="GH44" s="50">
        <f t="shared" si="41"/>
        <v>1.0331230283911672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16198</v>
      </c>
      <c r="I45" s="52">
        <v>175</v>
      </c>
      <c r="J45" s="52">
        <v>8245</v>
      </c>
      <c r="K45" s="38">
        <f t="shared" si="22"/>
        <v>14718</v>
      </c>
      <c r="L45" s="38">
        <f t="shared" si="42"/>
        <v>12803</v>
      </c>
      <c r="M45" s="38">
        <v>175</v>
      </c>
      <c r="N45" s="39">
        <f t="shared" si="23"/>
        <v>6797</v>
      </c>
      <c r="O45" s="39">
        <f t="shared" si="24"/>
        <v>277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92</v>
      </c>
      <c r="Y45" s="81">
        <v>716</v>
      </c>
      <c r="Z45" s="81">
        <v>652</v>
      </c>
      <c r="AA45" s="81">
        <v>1</v>
      </c>
      <c r="AB45" s="81">
        <v>575</v>
      </c>
      <c r="AC45" s="81">
        <v>185</v>
      </c>
      <c r="AD45" s="81">
        <v>1260</v>
      </c>
      <c r="AE45" s="81">
        <v>1159</v>
      </c>
      <c r="AF45" s="81">
        <v>8</v>
      </c>
      <c r="AG45" s="81">
        <v>1024</v>
      </c>
      <c r="AH45" s="81">
        <v>559</v>
      </c>
      <c r="AI45" s="81">
        <v>685</v>
      </c>
      <c r="AJ45" s="81">
        <v>7</v>
      </c>
      <c r="AK45" s="81">
        <v>574</v>
      </c>
      <c r="AL45" s="81">
        <v>640</v>
      </c>
      <c r="AM45" s="81">
        <v>707</v>
      </c>
      <c r="AN45" s="81">
        <v>13</v>
      </c>
      <c r="AO45" s="81">
        <v>586</v>
      </c>
      <c r="AP45" s="81">
        <v>725</v>
      </c>
      <c r="AQ45" s="81">
        <v>766</v>
      </c>
      <c r="AR45" s="81">
        <v>24</v>
      </c>
      <c r="AS45" s="81">
        <v>561</v>
      </c>
      <c r="AT45" s="81">
        <v>807</v>
      </c>
      <c r="AU45" s="81">
        <v>917</v>
      </c>
      <c r="AV45" s="81">
        <v>109</v>
      </c>
      <c r="AW45" s="81">
        <v>565</v>
      </c>
      <c r="AX45" s="81">
        <v>928</v>
      </c>
      <c r="AY45" s="81">
        <v>948</v>
      </c>
      <c r="AZ45" s="81">
        <v>8</v>
      </c>
      <c r="BA45" s="81">
        <v>574</v>
      </c>
      <c r="BB45" s="81">
        <v>850</v>
      </c>
      <c r="BC45" s="81">
        <v>920</v>
      </c>
      <c r="BD45" s="81">
        <v>1</v>
      </c>
      <c r="BE45" s="81">
        <v>500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854</v>
      </c>
      <c r="EJ45" s="81">
        <v>3</v>
      </c>
      <c r="EK45" s="81">
        <v>458</v>
      </c>
      <c r="EL45" s="81">
        <v>1006</v>
      </c>
      <c r="EM45" s="81">
        <v>956</v>
      </c>
      <c r="EN45" s="81">
        <v>1</v>
      </c>
      <c r="EO45" s="81">
        <v>443</v>
      </c>
      <c r="EP45" s="81">
        <v>499</v>
      </c>
      <c r="EQ45" s="81">
        <v>455</v>
      </c>
      <c r="ER45" s="81">
        <v>2</v>
      </c>
      <c r="ES45" s="81">
        <v>172</v>
      </c>
      <c r="ET45" s="81">
        <v>718</v>
      </c>
      <c r="EU45" s="81">
        <v>773</v>
      </c>
      <c r="EV45" s="81">
        <v>0</v>
      </c>
      <c r="EW45" s="81">
        <v>0</v>
      </c>
      <c r="EX45" s="81">
        <v>643</v>
      </c>
      <c r="EY45" s="81">
        <v>740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10</v>
      </c>
      <c r="FG45" s="81">
        <v>0</v>
      </c>
      <c r="FH45" s="81">
        <v>0</v>
      </c>
      <c r="FI45" s="81">
        <v>0</v>
      </c>
      <c r="FJ45" s="81">
        <v>1111</v>
      </c>
      <c r="FK45" s="81">
        <v>633</v>
      </c>
      <c r="FL45" s="81">
        <v>0</v>
      </c>
      <c r="FM45" s="81">
        <v>0</v>
      </c>
      <c r="FN45" s="81">
        <v>476</v>
      </c>
      <c r="FO45" s="81">
        <v>333</v>
      </c>
      <c r="FP45" s="81">
        <v>0</v>
      </c>
      <c r="FQ45" s="81">
        <v>0</v>
      </c>
      <c r="FR45" s="40">
        <f t="shared" si="25"/>
        <v>0.79628936534245842</v>
      </c>
      <c r="FS45" s="41">
        <f t="shared" si="26"/>
        <v>0.6938993744319093</v>
      </c>
      <c r="FT45" s="42">
        <f t="shared" si="27"/>
        <v>0.36341763353472706</v>
      </c>
      <c r="FU45" s="43">
        <f t="shared" si="28"/>
        <v>0.91251782503565004</v>
      </c>
      <c r="FV45" s="44">
        <f t="shared" si="29"/>
        <v>0.79040622299049268</v>
      </c>
      <c r="FW45" s="43">
        <f t="shared" si="30"/>
        <v>1</v>
      </c>
      <c r="FX45" s="45">
        <f t="shared" si="31"/>
        <v>0.8243784111582777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0.81011573081868837</v>
      </c>
      <c r="GB45" s="46">
        <f t="shared" si="35"/>
        <v>0.8499213780287328</v>
      </c>
      <c r="GC45" s="47">
        <f t="shared" si="36"/>
        <v>0.7466406975913088</v>
      </c>
      <c r="GD45" s="48">
        <f t="shared" si="37"/>
        <v>0.43840683296404837</v>
      </c>
      <c r="GE45" s="46">
        <f t="shared" si="38"/>
        <v>0.7961857961857961</v>
      </c>
      <c r="GF45" s="47">
        <f t="shared" si="39"/>
        <v>0.88510588510588506</v>
      </c>
      <c r="GG45" s="49">
        <f t="shared" si="40"/>
        <v>0</v>
      </c>
      <c r="GH45" s="50">
        <f t="shared" si="41"/>
        <v>0.79386224590487475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8302</v>
      </c>
      <c r="I46" s="52">
        <v>95</v>
      </c>
      <c r="J46" s="37">
        <v>4440</v>
      </c>
      <c r="K46" s="38">
        <f t="shared" si="22"/>
        <v>7989</v>
      </c>
      <c r="L46" s="38">
        <f t="shared" si="42"/>
        <v>7284</v>
      </c>
      <c r="M46" s="38">
        <v>111</v>
      </c>
      <c r="N46" s="39">
        <f t="shared" si="23"/>
        <v>3570</v>
      </c>
      <c r="O46" s="39">
        <f t="shared" si="24"/>
        <v>144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48</v>
      </c>
      <c r="Y46" s="81">
        <v>457</v>
      </c>
      <c r="Z46" s="81">
        <v>453</v>
      </c>
      <c r="AA46" s="81">
        <v>0</v>
      </c>
      <c r="AB46" s="81">
        <v>303</v>
      </c>
      <c r="AC46" s="81">
        <v>96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257</v>
      </c>
      <c r="BB46" s="81">
        <v>423</v>
      </c>
      <c r="BC46" s="81">
        <v>412</v>
      </c>
      <c r="BD46" s="81">
        <v>0</v>
      </c>
      <c r="BE46" s="81">
        <v>273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234</v>
      </c>
      <c r="EL46" s="81">
        <v>505</v>
      </c>
      <c r="EM46" s="81">
        <v>608</v>
      </c>
      <c r="EN46" s="81">
        <v>0</v>
      </c>
      <c r="EO46" s="81">
        <v>151</v>
      </c>
      <c r="EP46" s="81">
        <v>549</v>
      </c>
      <c r="EQ46" s="81">
        <v>392</v>
      </c>
      <c r="ER46" s="81">
        <v>0</v>
      </c>
      <c r="ES46" s="81">
        <v>104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414</v>
      </c>
      <c r="FK46" s="81">
        <v>247</v>
      </c>
      <c r="FL46" s="81">
        <v>0</v>
      </c>
      <c r="FM46" s="81">
        <v>0</v>
      </c>
      <c r="FN46" s="81">
        <v>280</v>
      </c>
      <c r="FO46" s="81">
        <v>222</v>
      </c>
      <c r="FP46" s="81">
        <v>0</v>
      </c>
      <c r="FQ46" s="81">
        <v>0</v>
      </c>
      <c r="FR46" s="40">
        <f t="shared" si="25"/>
        <v>0.91951413327278919</v>
      </c>
      <c r="FS46" s="41">
        <f t="shared" si="26"/>
        <v>0.83948234759904639</v>
      </c>
      <c r="FT46" s="42">
        <f t="shared" si="27"/>
        <v>0.40526734022022931</v>
      </c>
      <c r="FU46" s="43">
        <f t="shared" si="28"/>
        <v>0.99328608728086532</v>
      </c>
      <c r="FV46" s="44">
        <f t="shared" si="29"/>
        <v>0.87737894483257051</v>
      </c>
      <c r="FW46" s="43">
        <f t="shared" si="30"/>
        <v>1.168421052631579</v>
      </c>
      <c r="FX46" s="45">
        <f t="shared" si="31"/>
        <v>0.80405405405405406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0.92100433154687622</v>
      </c>
      <c r="GD46" s="48">
        <f t="shared" si="37"/>
        <v>0.49519124880698923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0.85121951219512193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33260</v>
      </c>
      <c r="I47" s="52">
        <v>1000</v>
      </c>
      <c r="J47" s="37">
        <v>16825</v>
      </c>
      <c r="K47" s="38">
        <f t="shared" si="22"/>
        <v>33015</v>
      </c>
      <c r="L47" s="38">
        <f t="shared" si="42"/>
        <v>29768</v>
      </c>
      <c r="M47" s="38">
        <v>968</v>
      </c>
      <c r="N47" s="39">
        <f t="shared" si="23"/>
        <v>15257</v>
      </c>
      <c r="O47" s="39">
        <f t="shared" si="24"/>
        <v>965</v>
      </c>
      <c r="P47" s="81">
        <v>1035</v>
      </c>
      <c r="Q47" s="81">
        <v>990</v>
      </c>
      <c r="R47" s="81">
        <v>2</v>
      </c>
      <c r="S47" s="81">
        <v>759</v>
      </c>
      <c r="T47" s="81">
        <v>699</v>
      </c>
      <c r="U47" s="81">
        <v>671</v>
      </c>
      <c r="V47" s="81">
        <v>2</v>
      </c>
      <c r="W47" s="81">
        <v>601</v>
      </c>
      <c r="X47" s="81">
        <v>295</v>
      </c>
      <c r="Y47" s="81">
        <v>1410</v>
      </c>
      <c r="Z47" s="81">
        <v>1469</v>
      </c>
      <c r="AA47" s="81">
        <v>4</v>
      </c>
      <c r="AB47" s="81">
        <v>1248</v>
      </c>
      <c r="AC47" s="81">
        <v>670</v>
      </c>
      <c r="AD47" s="81">
        <v>2057</v>
      </c>
      <c r="AE47" s="81">
        <v>2251</v>
      </c>
      <c r="AF47" s="81">
        <v>7</v>
      </c>
      <c r="AG47" s="81">
        <v>1786</v>
      </c>
      <c r="AH47" s="81">
        <v>1077</v>
      </c>
      <c r="AI47" s="81">
        <v>1275</v>
      </c>
      <c r="AJ47" s="81">
        <v>45</v>
      </c>
      <c r="AK47" s="81">
        <v>912</v>
      </c>
      <c r="AL47" s="81">
        <v>1741</v>
      </c>
      <c r="AM47" s="81">
        <v>1414</v>
      </c>
      <c r="AN47" s="81">
        <v>122</v>
      </c>
      <c r="AO47" s="81">
        <v>1051</v>
      </c>
      <c r="AP47" s="81">
        <v>1222</v>
      </c>
      <c r="AQ47" s="81">
        <v>1199</v>
      </c>
      <c r="AR47" s="81">
        <v>590</v>
      </c>
      <c r="AS47" s="81">
        <v>1122</v>
      </c>
      <c r="AT47" s="81">
        <v>1945</v>
      </c>
      <c r="AU47" s="81">
        <v>1850</v>
      </c>
      <c r="AV47" s="81">
        <v>162</v>
      </c>
      <c r="AW47" s="81">
        <v>1142</v>
      </c>
      <c r="AX47" s="81">
        <v>2187</v>
      </c>
      <c r="AY47" s="81">
        <v>2127</v>
      </c>
      <c r="AZ47" s="81">
        <v>0</v>
      </c>
      <c r="BA47" s="81">
        <v>1134</v>
      </c>
      <c r="BB47" s="81">
        <v>2136</v>
      </c>
      <c r="BC47" s="81">
        <v>2239</v>
      </c>
      <c r="BD47" s="81">
        <v>5</v>
      </c>
      <c r="BE47" s="81">
        <v>1096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45</v>
      </c>
      <c r="CJ47" s="81">
        <v>0</v>
      </c>
      <c r="CK47" s="81">
        <v>12</v>
      </c>
      <c r="CL47" s="81">
        <v>369</v>
      </c>
      <c r="CM47" s="81">
        <v>237</v>
      </c>
      <c r="CN47" s="81">
        <v>0</v>
      </c>
      <c r="CO47" s="81">
        <v>112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893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2669</v>
      </c>
      <c r="EI47" s="81">
        <v>2396</v>
      </c>
      <c r="EJ47" s="81">
        <v>0</v>
      </c>
      <c r="EK47" s="81">
        <v>954</v>
      </c>
      <c r="EL47" s="81">
        <v>2361</v>
      </c>
      <c r="EM47" s="81">
        <v>2527</v>
      </c>
      <c r="EN47" s="81">
        <v>0</v>
      </c>
      <c r="EO47" s="81">
        <v>839</v>
      </c>
      <c r="EP47" s="81">
        <v>1177</v>
      </c>
      <c r="EQ47" s="81">
        <v>1043</v>
      </c>
      <c r="ER47" s="81">
        <v>0</v>
      </c>
      <c r="ES47" s="81">
        <v>273</v>
      </c>
      <c r="ET47" s="81">
        <v>1591</v>
      </c>
      <c r="EU47" s="81">
        <v>1368</v>
      </c>
      <c r="EV47" s="81">
        <v>0</v>
      </c>
      <c r="EW47" s="81">
        <v>0</v>
      </c>
      <c r="EX47" s="81">
        <v>1662</v>
      </c>
      <c r="EY47" s="81">
        <v>1356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2420</v>
      </c>
      <c r="FK47" s="81">
        <v>1362</v>
      </c>
      <c r="FL47" s="81">
        <v>0</v>
      </c>
      <c r="FM47" s="81">
        <v>0</v>
      </c>
      <c r="FN47" s="81">
        <v>986</v>
      </c>
      <c r="FO47" s="81">
        <v>648</v>
      </c>
      <c r="FP47" s="81">
        <v>0</v>
      </c>
      <c r="FQ47" s="81">
        <v>0</v>
      </c>
      <c r="FR47" s="40">
        <f t="shared" si="25"/>
        <v>0.91048655020898084</v>
      </c>
      <c r="FS47" s="41">
        <f t="shared" si="26"/>
        <v>0.82349158718250992</v>
      </c>
      <c r="FT47" s="42">
        <f t="shared" si="27"/>
        <v>0.40877183581609688</v>
      </c>
      <c r="FU47" s="43">
        <f t="shared" si="28"/>
        <v>0.99616800434493991</v>
      </c>
      <c r="FV47" s="44">
        <f t="shared" si="29"/>
        <v>0.895009019843656</v>
      </c>
      <c r="FW47" s="43">
        <f t="shared" si="30"/>
        <v>0.96799999999999997</v>
      </c>
      <c r="FX47" s="45">
        <f t="shared" si="31"/>
        <v>0.90680534918276379</v>
      </c>
      <c r="FY47" s="46">
        <f t="shared" si="32"/>
        <v>1.0587197580645162</v>
      </c>
      <c r="FZ47" s="47">
        <f t="shared" si="33"/>
        <v>1.115171370967742</v>
      </c>
      <c r="GA47" s="48">
        <f t="shared" si="34"/>
        <v>0.91809475806451613</v>
      </c>
      <c r="GB47" s="46">
        <f t="shared" si="35"/>
        <v>0.99698595769887455</v>
      </c>
      <c r="GC47" s="47">
        <f t="shared" si="36"/>
        <v>0.93949266524966024</v>
      </c>
      <c r="GD47" s="48">
        <f t="shared" si="37"/>
        <v>0.50585386250391995</v>
      </c>
      <c r="GE47" s="46">
        <f t="shared" si="38"/>
        <v>0.89040345979087976</v>
      </c>
      <c r="GF47" s="47">
        <f t="shared" si="39"/>
        <v>0.74560683199211686</v>
      </c>
      <c r="GG47" s="49">
        <f t="shared" si="40"/>
        <v>0</v>
      </c>
      <c r="GH47" s="50">
        <f t="shared" si="41"/>
        <v>0.87646372991331678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24689</v>
      </c>
      <c r="I48" s="52">
        <v>245</v>
      </c>
      <c r="J48" s="52">
        <v>11223</v>
      </c>
      <c r="K48" s="38">
        <f t="shared" si="22"/>
        <v>24568</v>
      </c>
      <c r="L48" s="38">
        <f t="shared" si="42"/>
        <v>20918</v>
      </c>
      <c r="M48" s="38">
        <v>245</v>
      </c>
      <c r="N48" s="39">
        <f t="shared" si="23"/>
        <v>9638</v>
      </c>
      <c r="O48" s="39">
        <f t="shared" si="24"/>
        <v>425</v>
      </c>
      <c r="P48" s="81">
        <v>783</v>
      </c>
      <c r="Q48" s="81">
        <v>774</v>
      </c>
      <c r="R48" s="81">
        <v>0</v>
      </c>
      <c r="S48" s="81">
        <v>607</v>
      </c>
      <c r="T48" s="81">
        <v>576</v>
      </c>
      <c r="U48" s="81">
        <v>564</v>
      </c>
      <c r="V48" s="81">
        <v>0</v>
      </c>
      <c r="W48" s="81">
        <v>481</v>
      </c>
      <c r="X48" s="81">
        <v>165</v>
      </c>
      <c r="Y48" s="81">
        <v>1169</v>
      </c>
      <c r="Z48" s="81">
        <v>1125</v>
      </c>
      <c r="AA48" s="81">
        <v>0</v>
      </c>
      <c r="AB48" s="81">
        <v>966</v>
      </c>
      <c r="AC48" s="81">
        <v>260</v>
      </c>
      <c r="AD48" s="81">
        <v>1988</v>
      </c>
      <c r="AE48" s="81">
        <v>1920</v>
      </c>
      <c r="AF48" s="81">
        <v>0</v>
      </c>
      <c r="AG48" s="81">
        <v>1475</v>
      </c>
      <c r="AH48" s="81">
        <v>866</v>
      </c>
      <c r="AI48" s="81">
        <v>820</v>
      </c>
      <c r="AJ48" s="81">
        <v>12</v>
      </c>
      <c r="AK48" s="81">
        <v>490</v>
      </c>
      <c r="AL48" s="81">
        <v>977</v>
      </c>
      <c r="AM48" s="81">
        <v>871</v>
      </c>
      <c r="AN48" s="81">
        <v>12</v>
      </c>
      <c r="AO48" s="81">
        <v>469</v>
      </c>
      <c r="AP48" s="81">
        <v>1617</v>
      </c>
      <c r="AQ48" s="81">
        <v>1093</v>
      </c>
      <c r="AR48" s="81">
        <v>54</v>
      </c>
      <c r="AS48" s="81">
        <v>474</v>
      </c>
      <c r="AT48" s="81">
        <v>1197</v>
      </c>
      <c r="AU48" s="81">
        <v>1172</v>
      </c>
      <c r="AV48" s="81">
        <v>149</v>
      </c>
      <c r="AW48" s="81">
        <v>448</v>
      </c>
      <c r="AX48" s="81">
        <v>1496</v>
      </c>
      <c r="AY48" s="81">
        <v>1312</v>
      </c>
      <c r="AZ48" s="81">
        <v>5</v>
      </c>
      <c r="BA48" s="81">
        <v>504</v>
      </c>
      <c r="BB48" s="81">
        <v>1450</v>
      </c>
      <c r="BC48" s="81">
        <v>1255</v>
      </c>
      <c r="BD48" s="81">
        <v>0</v>
      </c>
      <c r="BE48" s="81">
        <v>488</v>
      </c>
      <c r="BF48" s="81">
        <v>539</v>
      </c>
      <c r="BG48" s="81">
        <v>608</v>
      </c>
      <c r="BH48" s="81">
        <v>0</v>
      </c>
      <c r="BI48" s="81">
        <v>431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6</v>
      </c>
      <c r="CL48" s="81">
        <v>200</v>
      </c>
      <c r="CM48" s="81">
        <v>186</v>
      </c>
      <c r="CN48" s="81">
        <v>0</v>
      </c>
      <c r="CO48" s="81">
        <v>73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1126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1299</v>
      </c>
      <c r="EJ48" s="81">
        <v>0</v>
      </c>
      <c r="EK48" s="81">
        <v>397</v>
      </c>
      <c r="EL48" s="81">
        <v>1761</v>
      </c>
      <c r="EM48" s="81">
        <v>1507</v>
      </c>
      <c r="EN48" s="81">
        <v>0</v>
      </c>
      <c r="EO48" s="81">
        <v>391</v>
      </c>
      <c r="EP48" s="81">
        <v>784</v>
      </c>
      <c r="EQ48" s="81">
        <v>667</v>
      </c>
      <c r="ER48" s="81">
        <v>0</v>
      </c>
      <c r="ES48" s="81">
        <v>186</v>
      </c>
      <c r="ET48" s="81">
        <v>1291</v>
      </c>
      <c r="EU48" s="81">
        <v>1120</v>
      </c>
      <c r="EV48" s="81">
        <v>0</v>
      </c>
      <c r="EW48" s="81">
        <v>50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1247</v>
      </c>
      <c r="FK48" s="81">
        <v>584</v>
      </c>
      <c r="FL48" s="81">
        <v>0</v>
      </c>
      <c r="FM48" s="81">
        <v>0</v>
      </c>
      <c r="FN48" s="81">
        <v>629</v>
      </c>
      <c r="FO48" s="81">
        <v>305</v>
      </c>
      <c r="FP48" s="81">
        <v>0</v>
      </c>
      <c r="FQ48" s="81">
        <v>0</v>
      </c>
      <c r="FR48" s="40">
        <f t="shared" si="25"/>
        <v>0.92603097592834482</v>
      </c>
      <c r="FS48" s="41">
        <f t="shared" si="26"/>
        <v>0.78981153200223919</v>
      </c>
      <c r="FT48" s="42">
        <f t="shared" si="27"/>
        <v>0.3596939727561112</v>
      </c>
      <c r="FU48" s="43">
        <f t="shared" si="28"/>
        <v>1.0332681038682416</v>
      </c>
      <c r="FV48" s="44">
        <f t="shared" si="29"/>
        <v>0.84725991332172224</v>
      </c>
      <c r="FW48" s="43">
        <f t="shared" si="30"/>
        <v>1</v>
      </c>
      <c r="FX48" s="45">
        <f t="shared" si="31"/>
        <v>0.85877216430544423</v>
      </c>
      <c r="FY48" s="46">
        <f t="shared" si="32"/>
        <v>1.129500756429652</v>
      </c>
      <c r="FZ48" s="47">
        <f t="shared" si="33"/>
        <v>1.091981845688351</v>
      </c>
      <c r="GA48" s="48">
        <f t="shared" si="34"/>
        <v>0.88411497730711042</v>
      </c>
      <c r="GB48" s="46">
        <f t="shared" si="35"/>
        <v>1.0093335822288594</v>
      </c>
      <c r="GC48" s="47">
        <f t="shared" si="36"/>
        <v>0.89795283429780348</v>
      </c>
      <c r="GD48" s="48">
        <f t="shared" si="37"/>
        <v>0.41453549872441042</v>
      </c>
      <c r="GE48" s="46">
        <f t="shared" si="38"/>
        <v>1.1131066411238826</v>
      </c>
      <c r="GF48" s="47">
        <f t="shared" si="39"/>
        <v>0.8892081736909323</v>
      </c>
      <c r="GG48" s="49">
        <f t="shared" si="40"/>
        <v>2.1551724137931036E-2</v>
      </c>
      <c r="GH48" s="50">
        <f t="shared" si="41"/>
        <v>0.66355009768350537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6030</v>
      </c>
      <c r="I49" s="52">
        <v>60</v>
      </c>
      <c r="J49" s="52">
        <v>3362</v>
      </c>
      <c r="K49" s="38">
        <f t="shared" si="22"/>
        <v>5917</v>
      </c>
      <c r="L49" s="38">
        <f t="shared" si="42"/>
        <v>5338</v>
      </c>
      <c r="M49" s="38">
        <v>53</v>
      </c>
      <c r="N49" s="39">
        <f t="shared" si="23"/>
        <v>2743</v>
      </c>
      <c r="O49" s="39">
        <f t="shared" si="24"/>
        <v>258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74</v>
      </c>
      <c r="Y49" s="81">
        <v>355</v>
      </c>
      <c r="Z49" s="81">
        <v>301</v>
      </c>
      <c r="AA49" s="81">
        <v>0</v>
      </c>
      <c r="AB49" s="81">
        <v>233</v>
      </c>
      <c r="AC49" s="81">
        <v>184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229</v>
      </c>
      <c r="AL49" s="81">
        <v>314</v>
      </c>
      <c r="AM49" s="81">
        <v>323</v>
      </c>
      <c r="AN49" s="81">
        <v>5</v>
      </c>
      <c r="AO49" s="81">
        <v>264</v>
      </c>
      <c r="AP49" s="81">
        <v>269</v>
      </c>
      <c r="AQ49" s="81">
        <v>317</v>
      </c>
      <c r="AR49" s="81">
        <v>5</v>
      </c>
      <c r="AS49" s="81">
        <v>255</v>
      </c>
      <c r="AT49" s="81">
        <v>293</v>
      </c>
      <c r="AU49" s="81">
        <v>352</v>
      </c>
      <c r="AV49" s="81">
        <v>14</v>
      </c>
      <c r="AW49" s="81">
        <v>224</v>
      </c>
      <c r="AX49" s="81">
        <v>349</v>
      </c>
      <c r="AY49" s="81">
        <v>372</v>
      </c>
      <c r="AZ49" s="81">
        <v>6</v>
      </c>
      <c r="BA49" s="81">
        <v>219</v>
      </c>
      <c r="BB49" s="81">
        <v>360</v>
      </c>
      <c r="BC49" s="81">
        <v>363</v>
      </c>
      <c r="BD49" s="81">
        <v>5</v>
      </c>
      <c r="BE49" s="81">
        <v>213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194</v>
      </c>
      <c r="EL49" s="81">
        <v>387</v>
      </c>
      <c r="EM49" s="81">
        <v>396</v>
      </c>
      <c r="EN49" s="81">
        <v>2</v>
      </c>
      <c r="EO49" s="81">
        <v>194</v>
      </c>
      <c r="EP49" s="81">
        <v>168</v>
      </c>
      <c r="EQ49" s="81">
        <v>181</v>
      </c>
      <c r="ER49" s="81">
        <v>0</v>
      </c>
      <c r="ES49" s="81">
        <v>76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306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363</v>
      </c>
      <c r="FK49" s="81">
        <v>219</v>
      </c>
      <c r="FL49" s="81">
        <v>0</v>
      </c>
      <c r="FM49" s="81">
        <v>0</v>
      </c>
      <c r="FN49" s="81">
        <v>192</v>
      </c>
      <c r="FO49" s="81">
        <v>138</v>
      </c>
      <c r="FP49" s="81">
        <v>0</v>
      </c>
      <c r="FQ49" s="81">
        <v>0</v>
      </c>
      <c r="FR49" s="40">
        <f t="shared" si="25"/>
        <v>0.91902709359605916</v>
      </c>
      <c r="FS49" s="41">
        <f t="shared" si="26"/>
        <v>0.82989532019704437</v>
      </c>
      <c r="FT49" s="42">
        <f t="shared" si="27"/>
        <v>0.42225985221674878</v>
      </c>
      <c r="FU49" s="43">
        <f t="shared" si="28"/>
        <v>1.029580650774317</v>
      </c>
      <c r="FV49" s="44">
        <f t="shared" si="29"/>
        <v>0.88524046434494197</v>
      </c>
      <c r="FW49" s="43">
        <f t="shared" si="30"/>
        <v>0.8833333333333333</v>
      </c>
      <c r="FX49" s="45">
        <f t="shared" si="31"/>
        <v>0.81588340273646642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0.5277492291880781</v>
      </c>
      <c r="GE49" s="46">
        <f t="shared" si="38"/>
        <v>1.2036055143160129</v>
      </c>
      <c r="GF49" s="47">
        <f t="shared" si="39"/>
        <v>1.1187698833510076</v>
      </c>
      <c r="GG49" s="49">
        <f t="shared" si="40"/>
        <v>0</v>
      </c>
      <c r="GH49" s="50">
        <f t="shared" si="41"/>
        <v>0.80746226146397038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151306</v>
      </c>
      <c r="I50" s="52">
        <v>4100</v>
      </c>
      <c r="J50" s="52">
        <v>66011</v>
      </c>
      <c r="K50" s="38">
        <f>P50+T50+Y50+AD50+AH50+AL50+AP50+AT50+AX50+BB50+BF50+BJ50+BN50+BR50+BV50+BZ50+CD50+CH50+CL50+CP50+CT50+CX50+DB50+DF50+DJ50+DN50+DR50+DV50+DZ50+ED50+EH50+EL50+EP50+ET50+EX50+FB50+FF50+FJ50+FN50</f>
        <v>154266</v>
      </c>
      <c r="L50" s="38">
        <f t="shared" si="42"/>
        <v>135996</v>
      </c>
      <c r="M50" s="38">
        <v>4175</v>
      </c>
      <c r="N50" s="39">
        <f t="shared" si="23"/>
        <v>68194</v>
      </c>
      <c r="O50" s="39">
        <f t="shared" si="24"/>
        <v>1871</v>
      </c>
      <c r="P50" s="81">
        <v>2820</v>
      </c>
      <c r="Q50" s="81">
        <v>2355</v>
      </c>
      <c r="R50" s="81">
        <v>128</v>
      </c>
      <c r="S50" s="81">
        <v>1561</v>
      </c>
      <c r="T50" s="81">
        <v>1519</v>
      </c>
      <c r="U50" s="81">
        <v>1436</v>
      </c>
      <c r="V50" s="81">
        <v>0</v>
      </c>
      <c r="W50" s="81">
        <v>1287</v>
      </c>
      <c r="X50" s="81">
        <v>561</v>
      </c>
      <c r="Y50" s="81">
        <v>4000</v>
      </c>
      <c r="Z50" s="81">
        <v>3884</v>
      </c>
      <c r="AA50" s="81">
        <v>1</v>
      </c>
      <c r="AB50" s="81">
        <v>3685</v>
      </c>
      <c r="AC50" s="81">
        <v>1310</v>
      </c>
      <c r="AD50" s="81">
        <v>9302</v>
      </c>
      <c r="AE50" s="81">
        <v>10202</v>
      </c>
      <c r="AF50" s="81">
        <v>46</v>
      </c>
      <c r="AG50" s="81">
        <v>8431</v>
      </c>
      <c r="AH50" s="81">
        <v>5523</v>
      </c>
      <c r="AI50" s="81">
        <v>7790</v>
      </c>
      <c r="AJ50" s="81">
        <v>180</v>
      </c>
      <c r="AK50" s="81">
        <v>6121</v>
      </c>
      <c r="AL50" s="81">
        <v>7159</v>
      </c>
      <c r="AM50" s="81">
        <v>9065</v>
      </c>
      <c r="AN50" s="81">
        <v>312</v>
      </c>
      <c r="AO50" s="81">
        <v>6683</v>
      </c>
      <c r="AP50" s="81">
        <v>8434</v>
      </c>
      <c r="AQ50" s="81">
        <v>9499</v>
      </c>
      <c r="AR50" s="81">
        <v>608</v>
      </c>
      <c r="AS50" s="81">
        <v>6537</v>
      </c>
      <c r="AT50" s="81">
        <v>8958</v>
      </c>
      <c r="AU50" s="81">
        <v>9812</v>
      </c>
      <c r="AV50" s="81">
        <v>1786</v>
      </c>
      <c r="AW50" s="81">
        <v>7111</v>
      </c>
      <c r="AX50" s="81">
        <v>11093</v>
      </c>
      <c r="AY50" s="81">
        <v>11484</v>
      </c>
      <c r="AZ50" s="81">
        <v>896</v>
      </c>
      <c r="BA50" s="81">
        <v>6732</v>
      </c>
      <c r="BB50" s="81">
        <v>11941</v>
      </c>
      <c r="BC50" s="81">
        <v>11406</v>
      </c>
      <c r="BD50" s="81">
        <v>1</v>
      </c>
      <c r="BE50" s="81">
        <v>5979</v>
      </c>
      <c r="BF50" s="81">
        <v>2484</v>
      </c>
      <c r="BG50" s="81">
        <v>1938</v>
      </c>
      <c r="BH50" s="81">
        <v>2</v>
      </c>
      <c r="BI50" s="81">
        <v>687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26</v>
      </c>
      <c r="CJ50" s="81">
        <v>0</v>
      </c>
      <c r="CK50" s="81">
        <v>35</v>
      </c>
      <c r="CL50" s="81">
        <v>776</v>
      </c>
      <c r="CM50" s="81">
        <v>403</v>
      </c>
      <c r="CN50" s="81">
        <v>0</v>
      </c>
      <c r="CO50" s="81">
        <v>249</v>
      </c>
      <c r="CP50" s="81">
        <v>146</v>
      </c>
      <c r="CQ50" s="81">
        <v>65</v>
      </c>
      <c r="CR50" s="81">
        <v>0</v>
      </c>
      <c r="CS50" s="81">
        <v>20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230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53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13057</v>
      </c>
      <c r="EI50" s="81">
        <v>12107</v>
      </c>
      <c r="EJ50" s="81">
        <v>0</v>
      </c>
      <c r="EK50" s="81">
        <v>5370</v>
      </c>
      <c r="EL50" s="81">
        <v>13876</v>
      </c>
      <c r="EM50" s="81">
        <v>12524</v>
      </c>
      <c r="EN50" s="81">
        <v>0</v>
      </c>
      <c r="EO50" s="81">
        <v>4976</v>
      </c>
      <c r="EP50" s="81">
        <v>5668</v>
      </c>
      <c r="EQ50" s="81">
        <v>4969</v>
      </c>
      <c r="ER50" s="81">
        <v>0</v>
      </c>
      <c r="ES50" s="81">
        <v>1731</v>
      </c>
      <c r="ET50" s="81">
        <v>8267</v>
      </c>
      <c r="EU50" s="81">
        <v>7387</v>
      </c>
      <c r="EV50" s="81">
        <v>0</v>
      </c>
      <c r="EW50" s="81">
        <v>5</v>
      </c>
      <c r="EX50" s="81">
        <v>9605</v>
      </c>
      <c r="EY50" s="81">
        <v>7968</v>
      </c>
      <c r="EZ50" s="81">
        <v>0</v>
      </c>
      <c r="FA50" s="81">
        <v>6</v>
      </c>
      <c r="FB50" s="81">
        <v>179</v>
      </c>
      <c r="FC50" s="81">
        <v>88</v>
      </c>
      <c r="FD50" s="81">
        <v>0</v>
      </c>
      <c r="FE50" s="81">
        <v>0</v>
      </c>
      <c r="FF50" s="81">
        <v>112</v>
      </c>
      <c r="FG50" s="81">
        <v>71</v>
      </c>
      <c r="FH50" s="81">
        <v>0</v>
      </c>
      <c r="FI50" s="81">
        <v>0</v>
      </c>
      <c r="FJ50" s="81">
        <v>10428</v>
      </c>
      <c r="FK50" s="81">
        <v>4285</v>
      </c>
      <c r="FL50" s="81">
        <v>0</v>
      </c>
      <c r="FM50" s="81">
        <v>0</v>
      </c>
      <c r="FN50" s="81">
        <v>4382</v>
      </c>
      <c r="FO50" s="81">
        <v>2302</v>
      </c>
      <c r="FP50" s="81">
        <v>0</v>
      </c>
      <c r="FQ50" s="81">
        <v>0</v>
      </c>
      <c r="FR50" s="40">
        <f t="shared" si="25"/>
        <v>0.85318191119296094</v>
      </c>
      <c r="FS50" s="41">
        <f t="shared" si="26"/>
        <v>0.7548005987959463</v>
      </c>
      <c r="FT50" s="42">
        <f t="shared" si="27"/>
        <v>0.36721484497000634</v>
      </c>
      <c r="FU50" s="43">
        <f t="shared" si="28"/>
        <v>1.0420632400921379</v>
      </c>
      <c r="FV50" s="44">
        <f t="shared" si="29"/>
        <v>0.89881432329187205</v>
      </c>
      <c r="FW50" s="43">
        <f t="shared" si="30"/>
        <v>1.0182926829268293</v>
      </c>
      <c r="FX50" s="45">
        <f t="shared" si="31"/>
        <v>1.0330702458681129</v>
      </c>
      <c r="FY50" s="46">
        <f t="shared" si="32"/>
        <v>0.95063145809414462</v>
      </c>
      <c r="FZ50" s="47">
        <f t="shared" si="33"/>
        <v>0.99534379385125649</v>
      </c>
      <c r="GA50" s="48">
        <f t="shared" si="34"/>
        <v>0.85655058043117749</v>
      </c>
      <c r="GB50" s="46">
        <f t="shared" si="35"/>
        <v>0.94753603266207198</v>
      </c>
      <c r="GC50" s="47">
        <f t="shared" si="36"/>
        <v>0.87812741567525776</v>
      </c>
      <c r="GD50" s="48">
        <f t="shared" si="37"/>
        <v>0.4692430441407609</v>
      </c>
      <c r="GE50" s="46">
        <f t="shared" si="38"/>
        <v>0.95028446854894455</v>
      </c>
      <c r="GF50" s="47">
        <f t="shared" si="39"/>
        <v>0.81645132131653109</v>
      </c>
      <c r="GG50" s="49">
        <f t="shared" si="40"/>
        <v>5.8488860530653481E-4</v>
      </c>
      <c r="GH50" s="50">
        <f t="shared" si="41"/>
        <v>0.74579468792287706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12899</v>
      </c>
      <c r="I51" s="37">
        <v>130</v>
      </c>
      <c r="J51" s="37">
        <v>7121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12010</v>
      </c>
      <c r="L51" s="38">
        <f t="shared" si="42"/>
        <v>11526</v>
      </c>
      <c r="M51" s="38">
        <v>136</v>
      </c>
      <c r="N51" s="39">
        <f t="shared" si="23"/>
        <v>6345</v>
      </c>
      <c r="O51" s="39">
        <f t="shared" si="24"/>
        <v>425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139</v>
      </c>
      <c r="Y51" s="81">
        <v>476</v>
      </c>
      <c r="Z51" s="81">
        <v>478</v>
      </c>
      <c r="AA51" s="81">
        <v>0</v>
      </c>
      <c r="AB51" s="81">
        <v>448</v>
      </c>
      <c r="AC51" s="81">
        <v>286</v>
      </c>
      <c r="AD51" s="81">
        <v>834</v>
      </c>
      <c r="AE51" s="81">
        <v>840</v>
      </c>
      <c r="AF51" s="81">
        <v>1</v>
      </c>
      <c r="AG51" s="81">
        <v>753</v>
      </c>
      <c r="AH51" s="81">
        <v>286</v>
      </c>
      <c r="AI51" s="81">
        <v>286</v>
      </c>
      <c r="AJ51" s="81">
        <v>8</v>
      </c>
      <c r="AK51" s="81">
        <v>354</v>
      </c>
      <c r="AL51" s="81">
        <v>375</v>
      </c>
      <c r="AM51" s="81">
        <v>386</v>
      </c>
      <c r="AN51" s="81">
        <v>11</v>
      </c>
      <c r="AO51" s="81">
        <v>355</v>
      </c>
      <c r="AP51" s="81">
        <v>427</v>
      </c>
      <c r="AQ51" s="81">
        <v>447</v>
      </c>
      <c r="AR51" s="81">
        <v>51</v>
      </c>
      <c r="AS51" s="81">
        <v>407</v>
      </c>
      <c r="AT51" s="81">
        <v>582</v>
      </c>
      <c r="AU51" s="81">
        <v>595</v>
      </c>
      <c r="AV51" s="81">
        <v>51</v>
      </c>
      <c r="AW51" s="81">
        <v>520</v>
      </c>
      <c r="AX51" s="81">
        <v>780</v>
      </c>
      <c r="AY51" s="81">
        <v>786</v>
      </c>
      <c r="AZ51" s="81">
        <v>0</v>
      </c>
      <c r="BA51" s="81">
        <v>557</v>
      </c>
      <c r="BB51" s="81">
        <v>726</v>
      </c>
      <c r="BC51" s="81">
        <v>763</v>
      </c>
      <c r="BD51" s="81">
        <v>0</v>
      </c>
      <c r="BE51" s="81">
        <v>537</v>
      </c>
      <c r="BF51" s="81">
        <v>282</v>
      </c>
      <c r="BG51" s="81">
        <v>270</v>
      </c>
      <c r="BH51" s="81">
        <v>3</v>
      </c>
      <c r="BI51" s="81">
        <v>122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62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38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531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766</v>
      </c>
      <c r="EJ51" s="81">
        <v>0</v>
      </c>
      <c r="EK51" s="81">
        <v>484</v>
      </c>
      <c r="EL51" s="81">
        <v>955</v>
      </c>
      <c r="EM51" s="81">
        <v>960</v>
      </c>
      <c r="EN51" s="81">
        <v>0</v>
      </c>
      <c r="EO51" s="81">
        <v>502</v>
      </c>
      <c r="EP51" s="81">
        <v>430</v>
      </c>
      <c r="EQ51" s="81">
        <v>395</v>
      </c>
      <c r="ER51" s="81">
        <v>0</v>
      </c>
      <c r="ES51" s="81">
        <v>172</v>
      </c>
      <c r="ET51" s="81">
        <v>678</v>
      </c>
      <c r="EU51" s="81">
        <v>739</v>
      </c>
      <c r="EV51" s="81">
        <v>0</v>
      </c>
      <c r="EW51" s="81">
        <v>5</v>
      </c>
      <c r="EX51" s="81">
        <v>756</v>
      </c>
      <c r="EY51" s="81">
        <v>684</v>
      </c>
      <c r="EZ51" s="81">
        <v>0</v>
      </c>
      <c r="FA51" s="81">
        <v>0</v>
      </c>
      <c r="FB51" s="81">
        <v>21</v>
      </c>
      <c r="FC51" s="81">
        <v>5</v>
      </c>
      <c r="FD51" s="81">
        <v>0</v>
      </c>
      <c r="FE51" s="81">
        <v>0</v>
      </c>
      <c r="FF51" s="81">
        <v>7</v>
      </c>
      <c r="FG51" s="81">
        <v>9</v>
      </c>
      <c r="FH51" s="81">
        <v>0</v>
      </c>
      <c r="FI51" s="81">
        <v>0</v>
      </c>
      <c r="FJ51" s="81">
        <v>1095</v>
      </c>
      <c r="FK51" s="81">
        <v>879</v>
      </c>
      <c r="FL51" s="81">
        <v>0</v>
      </c>
      <c r="FM51" s="81">
        <v>0</v>
      </c>
      <c r="FN51" s="81">
        <v>399</v>
      </c>
      <c r="FO51" s="81">
        <v>345</v>
      </c>
      <c r="FP51" s="81">
        <v>0</v>
      </c>
      <c r="FQ51" s="81">
        <v>0</v>
      </c>
      <c r="FR51" s="40">
        <f t="shared" si="25"/>
        <v>0.83535075653370017</v>
      </c>
      <c r="FS51" s="41">
        <f t="shared" si="26"/>
        <v>0.80206327372764785</v>
      </c>
      <c r="FT51" s="42">
        <f t="shared" si="27"/>
        <v>0.43638239339752405</v>
      </c>
      <c r="FU51" s="43">
        <f t="shared" si="28"/>
        <v>0.95325025795698071</v>
      </c>
      <c r="FV51" s="44">
        <f t="shared" si="29"/>
        <v>0.89355764012714167</v>
      </c>
      <c r="FW51" s="43">
        <f t="shared" si="30"/>
        <v>1.0461538461538462</v>
      </c>
      <c r="FX51" s="45">
        <f t="shared" si="31"/>
        <v>0.89102654121612135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0.94558725945587263</v>
      </c>
      <c r="GB51" s="46">
        <f t="shared" si="35"/>
        <v>0.89580596734847062</v>
      </c>
      <c r="GC51" s="47">
        <f t="shared" si="36"/>
        <v>0.87387408519422038</v>
      </c>
      <c r="GD51" s="48">
        <f t="shared" si="37"/>
        <v>0.57644492400075065</v>
      </c>
      <c r="GE51" s="46">
        <f t="shared" si="38"/>
        <v>0.99624843684868691</v>
      </c>
      <c r="GF51" s="47">
        <f t="shared" si="39"/>
        <v>0.98860636376267885</v>
      </c>
      <c r="GG51" s="49">
        <f t="shared" si="40"/>
        <v>3.4736695845491174E-3</v>
      </c>
      <c r="GH51" s="50">
        <f t="shared" si="41"/>
        <v>0.87060977004919349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2820</v>
      </c>
      <c r="I52" s="37">
        <v>40</v>
      </c>
      <c r="J52" s="37">
        <v>1690</v>
      </c>
      <c r="K52" s="38">
        <f t="shared" si="43"/>
        <v>2655</v>
      </c>
      <c r="L52" s="38">
        <f t="shared" si="42"/>
        <v>2574</v>
      </c>
      <c r="M52" s="38">
        <v>42</v>
      </c>
      <c r="N52" s="39">
        <f t="shared" si="23"/>
        <v>1468</v>
      </c>
      <c r="O52" s="39">
        <f t="shared" si="24"/>
        <v>105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54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79</v>
      </c>
      <c r="BB52" s="81">
        <v>158</v>
      </c>
      <c r="BC52" s="81">
        <v>159</v>
      </c>
      <c r="BD52" s="81">
        <v>0</v>
      </c>
      <c r="BE52" s="81">
        <v>110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95</v>
      </c>
      <c r="EL52" s="81">
        <v>168</v>
      </c>
      <c r="EM52" s="81">
        <v>163</v>
      </c>
      <c r="EN52" s="81">
        <v>0</v>
      </c>
      <c r="EO52" s="81">
        <v>81</v>
      </c>
      <c r="EP52" s="81">
        <v>63</v>
      </c>
      <c r="EQ52" s="81">
        <v>58</v>
      </c>
      <c r="ER52" s="81">
        <v>0</v>
      </c>
      <c r="ES52" s="81">
        <v>29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133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210</v>
      </c>
      <c r="FK52" s="81">
        <v>158</v>
      </c>
      <c r="FL52" s="81">
        <v>0</v>
      </c>
      <c r="FM52" s="81">
        <v>0</v>
      </c>
      <c r="FN52" s="81">
        <v>91</v>
      </c>
      <c r="FO52" s="81">
        <v>82</v>
      </c>
      <c r="FP52" s="81">
        <v>0</v>
      </c>
      <c r="FQ52" s="81">
        <v>0</v>
      </c>
      <c r="FR52" s="40">
        <f t="shared" si="25"/>
        <v>0.82100456621004569</v>
      </c>
      <c r="FS52" s="41">
        <f t="shared" si="26"/>
        <v>0.79634703196347034</v>
      </c>
      <c r="FT52" s="42">
        <f t="shared" si="27"/>
        <v>0.44687975646879757</v>
      </c>
      <c r="FU52" s="43">
        <f t="shared" si="28"/>
        <v>0.9322331460674157</v>
      </c>
      <c r="FV52" s="44">
        <f t="shared" si="29"/>
        <v>0.91276595744680855</v>
      </c>
      <c r="FW52" s="43">
        <f t="shared" si="30"/>
        <v>1.05</v>
      </c>
      <c r="FX52" s="45">
        <f t="shared" si="31"/>
        <v>0.86863905325443791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0.82582433904346964</v>
      </c>
      <c r="GC52" s="47">
        <f t="shared" si="36"/>
        <v>0.82136845232201205</v>
      </c>
      <c r="GD52" s="48">
        <f t="shared" si="37"/>
        <v>0.49806911575403506</v>
      </c>
      <c r="GE52" s="46">
        <f t="shared" si="38"/>
        <v>1.0140117994100295</v>
      </c>
      <c r="GF52" s="47">
        <f t="shared" si="39"/>
        <v>0.98820058997050153</v>
      </c>
      <c r="GG52" s="49">
        <f t="shared" si="40"/>
        <v>0</v>
      </c>
      <c r="GH52" s="50">
        <f t="shared" si="41"/>
        <v>0.93413173652694614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8802</v>
      </c>
      <c r="I53" s="52">
        <v>90</v>
      </c>
      <c r="J53" s="52">
        <v>3592</v>
      </c>
      <c r="K53" s="38">
        <f t="shared" si="43"/>
        <v>7121</v>
      </c>
      <c r="L53" s="38">
        <f t="shared" si="42"/>
        <v>6237</v>
      </c>
      <c r="M53" s="38">
        <v>91</v>
      </c>
      <c r="N53" s="39">
        <f t="shared" si="23"/>
        <v>3061</v>
      </c>
      <c r="O53" s="39">
        <f t="shared" si="24"/>
        <v>159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113</v>
      </c>
      <c r="X53" s="81">
        <v>62</v>
      </c>
      <c r="Y53" s="81">
        <v>402</v>
      </c>
      <c r="Z53" s="81">
        <v>394</v>
      </c>
      <c r="AA53" s="81">
        <v>0</v>
      </c>
      <c r="AB53" s="81">
        <v>213</v>
      </c>
      <c r="AC53" s="81">
        <v>97</v>
      </c>
      <c r="AD53" s="81">
        <v>566</v>
      </c>
      <c r="AE53" s="81">
        <v>628</v>
      </c>
      <c r="AF53" s="81">
        <v>1</v>
      </c>
      <c r="AG53" s="81">
        <v>427</v>
      </c>
      <c r="AH53" s="81">
        <v>217</v>
      </c>
      <c r="AI53" s="81">
        <v>323</v>
      </c>
      <c r="AJ53" s="81">
        <v>5</v>
      </c>
      <c r="AK53" s="81">
        <v>333</v>
      </c>
      <c r="AL53" s="81">
        <v>383</v>
      </c>
      <c r="AM53" s="81">
        <v>359</v>
      </c>
      <c r="AN53" s="81">
        <v>4</v>
      </c>
      <c r="AO53" s="81">
        <v>287</v>
      </c>
      <c r="AP53" s="81">
        <v>361</v>
      </c>
      <c r="AQ53" s="81">
        <v>349</v>
      </c>
      <c r="AR53" s="81">
        <v>12</v>
      </c>
      <c r="AS53" s="81">
        <v>281</v>
      </c>
      <c r="AT53" s="81">
        <v>370</v>
      </c>
      <c r="AU53" s="81">
        <v>352</v>
      </c>
      <c r="AV53" s="81">
        <v>36</v>
      </c>
      <c r="AW53" s="81">
        <v>291</v>
      </c>
      <c r="AX53" s="81">
        <v>437</v>
      </c>
      <c r="AY53" s="81">
        <v>427</v>
      </c>
      <c r="AZ53" s="81">
        <v>17</v>
      </c>
      <c r="BA53" s="81">
        <v>256</v>
      </c>
      <c r="BB53" s="81">
        <v>372</v>
      </c>
      <c r="BC53" s="81">
        <v>389</v>
      </c>
      <c r="BD53" s="81">
        <v>0</v>
      </c>
      <c r="BE53" s="81">
        <v>238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230</v>
      </c>
      <c r="EL53" s="81">
        <v>579</v>
      </c>
      <c r="EM53" s="81">
        <v>427</v>
      </c>
      <c r="EN53" s="81">
        <v>0</v>
      </c>
      <c r="EO53" s="81">
        <v>216</v>
      </c>
      <c r="EP53" s="81">
        <v>273</v>
      </c>
      <c r="EQ53" s="81">
        <v>184</v>
      </c>
      <c r="ER53" s="81">
        <v>0</v>
      </c>
      <c r="ES53" s="81">
        <v>70</v>
      </c>
      <c r="ET53" s="81">
        <v>502</v>
      </c>
      <c r="EU53" s="81">
        <v>340</v>
      </c>
      <c r="EV53" s="81">
        <v>0</v>
      </c>
      <c r="EW53" s="81">
        <v>3</v>
      </c>
      <c r="EX53" s="81">
        <v>401</v>
      </c>
      <c r="EY53" s="81">
        <v>296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416</v>
      </c>
      <c r="FK53" s="81">
        <v>245</v>
      </c>
      <c r="FL53" s="81">
        <v>0</v>
      </c>
      <c r="FM53" s="81">
        <v>0</v>
      </c>
      <c r="FN53" s="81">
        <v>178</v>
      </c>
      <c r="FO53" s="81">
        <v>106</v>
      </c>
      <c r="FP53" s="81">
        <v>0</v>
      </c>
      <c r="FQ53" s="81">
        <v>0</v>
      </c>
      <c r="FR53" s="40">
        <f t="shared" si="25"/>
        <v>0.74619762027935854</v>
      </c>
      <c r="FS53" s="41">
        <f t="shared" si="26"/>
        <v>0.65473357475426797</v>
      </c>
      <c r="FT53" s="42">
        <f t="shared" si="27"/>
        <v>0.31670977754785307</v>
      </c>
      <c r="FU53" s="43">
        <f t="shared" si="28"/>
        <v>0.80746116339721052</v>
      </c>
      <c r="FV53" s="44">
        <f t="shared" si="29"/>
        <v>0.70858895705521474</v>
      </c>
      <c r="FW53" s="43">
        <f t="shared" si="30"/>
        <v>1.0111111111111111</v>
      </c>
      <c r="FX53" s="45">
        <f t="shared" si="31"/>
        <v>0.85217149220489974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0.68767123287671228</v>
      </c>
      <c r="GB53" s="46">
        <f t="shared" si="35"/>
        <v>0.76849315068493151</v>
      </c>
      <c r="GC53" s="47">
        <f t="shared" si="36"/>
        <v>0.70770547945205475</v>
      </c>
      <c r="GD53" s="48">
        <f t="shared" si="37"/>
        <v>0.39452054794520547</v>
      </c>
      <c r="GE53" s="46">
        <f t="shared" si="38"/>
        <v>0.99013157894736847</v>
      </c>
      <c r="GF53" s="47">
        <f t="shared" si="39"/>
        <v>0.69736842105263153</v>
      </c>
      <c r="GG53" s="49">
        <f t="shared" si="40"/>
        <v>4.3859649122807015E-3</v>
      </c>
      <c r="GH53" s="50">
        <f t="shared" si="41"/>
        <v>0.56726246472248354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6167</v>
      </c>
      <c r="I54" s="52">
        <v>65</v>
      </c>
      <c r="J54" s="52">
        <v>3283</v>
      </c>
      <c r="K54" s="38">
        <f t="shared" si="43"/>
        <v>5569</v>
      </c>
      <c r="L54" s="38">
        <f t="shared" si="42"/>
        <v>5237</v>
      </c>
      <c r="M54" s="38">
        <v>73</v>
      </c>
      <c r="N54" s="39">
        <f t="shared" si="23"/>
        <v>2914</v>
      </c>
      <c r="O54" s="39">
        <f t="shared" si="24"/>
        <v>306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206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474</v>
      </c>
      <c r="AV54" s="81">
        <v>21</v>
      </c>
      <c r="AW54" s="81">
        <v>262</v>
      </c>
      <c r="AX54" s="81">
        <v>356</v>
      </c>
      <c r="AY54" s="81">
        <v>354</v>
      </c>
      <c r="AZ54" s="81">
        <v>44</v>
      </c>
      <c r="BA54" s="81">
        <v>253</v>
      </c>
      <c r="BB54" s="81">
        <v>337</v>
      </c>
      <c r="BC54" s="81">
        <v>375</v>
      </c>
      <c r="BD54" s="81">
        <v>1</v>
      </c>
      <c r="BE54" s="81">
        <v>194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183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58</v>
      </c>
      <c r="ET54" s="81">
        <v>299</v>
      </c>
      <c r="EU54" s="81">
        <v>196</v>
      </c>
      <c r="EV54" s="81">
        <v>1</v>
      </c>
      <c r="EW54" s="81">
        <v>0</v>
      </c>
      <c r="EX54" s="81">
        <v>298</v>
      </c>
      <c r="EY54" s="81">
        <v>297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416</v>
      </c>
      <c r="FK54" s="81">
        <v>198</v>
      </c>
      <c r="FL54" s="81">
        <v>0</v>
      </c>
      <c r="FM54" s="81">
        <v>0</v>
      </c>
      <c r="FN54" s="81">
        <v>192</v>
      </c>
      <c r="FO54" s="81">
        <v>116</v>
      </c>
      <c r="FP54" s="81">
        <v>0</v>
      </c>
      <c r="FQ54" s="81">
        <v>0</v>
      </c>
      <c r="FR54" s="40">
        <f t="shared" si="25"/>
        <v>0.85136562547155581</v>
      </c>
      <c r="FS54" s="41">
        <f t="shared" si="26"/>
        <v>0.80126754187415117</v>
      </c>
      <c r="FT54" s="42">
        <f t="shared" si="27"/>
        <v>0.43971631205673761</v>
      </c>
      <c r="FU54" s="43">
        <f t="shared" si="28"/>
        <v>0.87233709273182958</v>
      </c>
      <c r="FV54" s="44">
        <f t="shared" si="29"/>
        <v>0.84919734068428732</v>
      </c>
      <c r="FW54" s="43">
        <f t="shared" si="30"/>
        <v>1.1230769230769231</v>
      </c>
      <c r="FX54" s="45">
        <f t="shared" si="31"/>
        <v>0.88760280231495581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0.90367855695176336</v>
      </c>
      <c r="GD54" s="48">
        <f t="shared" si="37"/>
        <v>0.50820835022294286</v>
      </c>
      <c r="GE54" s="46">
        <f t="shared" si="38"/>
        <v>1.0585106382978724</v>
      </c>
      <c r="GF54" s="47">
        <f t="shared" si="39"/>
        <v>0.87411347517730498</v>
      </c>
      <c r="GG54" s="49">
        <f t="shared" si="40"/>
        <v>0</v>
      </c>
      <c r="GH54" s="50">
        <f t="shared" si="41"/>
        <v>0.9483811850946855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8629</v>
      </c>
      <c r="I55" s="37">
        <v>80</v>
      </c>
      <c r="J55" s="37">
        <v>4400</v>
      </c>
      <c r="K55" s="38">
        <f t="shared" si="43"/>
        <v>7978</v>
      </c>
      <c r="L55" s="38">
        <f t="shared" si="42"/>
        <v>7463</v>
      </c>
      <c r="M55" s="38">
        <v>80</v>
      </c>
      <c r="N55" s="39">
        <f t="shared" si="23"/>
        <v>3595</v>
      </c>
      <c r="O55" s="39">
        <f t="shared" si="24"/>
        <v>253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97</v>
      </c>
      <c r="Y55" s="81">
        <v>291</v>
      </c>
      <c r="Z55" s="81">
        <v>285</v>
      </c>
      <c r="AA55" s="81">
        <v>0</v>
      </c>
      <c r="AB55" s="81">
        <v>200</v>
      </c>
      <c r="AC55" s="81">
        <v>156</v>
      </c>
      <c r="AD55" s="81">
        <v>558</v>
      </c>
      <c r="AE55" s="81">
        <v>550</v>
      </c>
      <c r="AF55" s="81">
        <v>1</v>
      </c>
      <c r="AG55" s="81">
        <v>497</v>
      </c>
      <c r="AH55" s="81">
        <v>323</v>
      </c>
      <c r="AI55" s="81">
        <v>295</v>
      </c>
      <c r="AJ55" s="81">
        <v>7</v>
      </c>
      <c r="AK55" s="81">
        <v>398</v>
      </c>
      <c r="AL55" s="81">
        <v>284</v>
      </c>
      <c r="AM55" s="81">
        <v>303</v>
      </c>
      <c r="AN55" s="81">
        <v>0</v>
      </c>
      <c r="AO55" s="81">
        <v>246</v>
      </c>
      <c r="AP55" s="81">
        <v>378</v>
      </c>
      <c r="AQ55" s="81">
        <v>427</v>
      </c>
      <c r="AR55" s="81">
        <v>29</v>
      </c>
      <c r="AS55" s="81">
        <v>367</v>
      </c>
      <c r="AT55" s="81">
        <v>392</v>
      </c>
      <c r="AU55" s="81">
        <v>364</v>
      </c>
      <c r="AV55" s="81">
        <v>15</v>
      </c>
      <c r="AW55" s="81">
        <v>195</v>
      </c>
      <c r="AX55" s="81">
        <v>489</v>
      </c>
      <c r="AY55" s="81">
        <v>480</v>
      </c>
      <c r="AZ55" s="81">
        <v>23</v>
      </c>
      <c r="BA55" s="81">
        <v>222</v>
      </c>
      <c r="BB55" s="81">
        <v>484</v>
      </c>
      <c r="BC55" s="81">
        <v>450</v>
      </c>
      <c r="BD55" s="81">
        <v>3</v>
      </c>
      <c r="BE55" s="81">
        <v>169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495</v>
      </c>
      <c r="EJ55" s="81">
        <v>0</v>
      </c>
      <c r="EK55" s="81">
        <v>212</v>
      </c>
      <c r="EL55" s="81">
        <v>547</v>
      </c>
      <c r="EM55" s="81">
        <v>502</v>
      </c>
      <c r="EN55" s="81">
        <v>0</v>
      </c>
      <c r="EO55" s="81">
        <v>180</v>
      </c>
      <c r="EP55" s="81">
        <v>315</v>
      </c>
      <c r="EQ55" s="81">
        <v>299</v>
      </c>
      <c r="ER55" s="81">
        <v>0</v>
      </c>
      <c r="ES55" s="81">
        <v>94</v>
      </c>
      <c r="ET55" s="81">
        <v>492</v>
      </c>
      <c r="EU55" s="81">
        <v>474</v>
      </c>
      <c r="EV55" s="81">
        <v>0</v>
      </c>
      <c r="EW55" s="81">
        <v>0</v>
      </c>
      <c r="EX55" s="81">
        <v>446</v>
      </c>
      <c r="EY55" s="81">
        <v>395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533</v>
      </c>
      <c r="FK55" s="81">
        <v>306</v>
      </c>
      <c r="FL55" s="81">
        <v>0</v>
      </c>
      <c r="FM55" s="81">
        <v>0</v>
      </c>
      <c r="FN55" s="81">
        <v>240</v>
      </c>
      <c r="FO55" s="81">
        <v>135</v>
      </c>
      <c r="FP55" s="81">
        <v>0</v>
      </c>
      <c r="FQ55" s="81">
        <v>0</v>
      </c>
      <c r="FR55" s="40">
        <f t="shared" si="25"/>
        <v>0.86098942194678918</v>
      </c>
      <c r="FS55" s="41">
        <f t="shared" si="26"/>
        <v>0.80596217544609472</v>
      </c>
      <c r="FT55" s="42">
        <f t="shared" si="27"/>
        <v>0.38412223528154715</v>
      </c>
      <c r="FU55" s="43">
        <f t="shared" si="28"/>
        <v>0.96422528402223828</v>
      </c>
      <c r="FV55" s="44">
        <f t="shared" si="29"/>
        <v>0.86487426121219146</v>
      </c>
      <c r="FW55" s="43">
        <f t="shared" si="30"/>
        <v>1</v>
      </c>
      <c r="FX55" s="45">
        <f t="shared" si="31"/>
        <v>0.81704545454545452</v>
      </c>
      <c r="FY55" s="46">
        <f t="shared" si="32"/>
        <v>1.101196953210011</v>
      </c>
      <c r="FZ55" s="47">
        <f t="shared" si="33"/>
        <v>1.0837867247007618</v>
      </c>
      <c r="GA55" s="48">
        <f t="shared" si="34"/>
        <v>0.91838955386289445</v>
      </c>
      <c r="GB55" s="46">
        <f t="shared" si="35"/>
        <v>0.96699657957936114</v>
      </c>
      <c r="GC55" s="47">
        <f t="shared" si="36"/>
        <v>0.95098609999272254</v>
      </c>
      <c r="GD55" s="48">
        <f t="shared" si="37"/>
        <v>0.50050942435048396</v>
      </c>
      <c r="GE55" s="46">
        <f t="shared" si="38"/>
        <v>0.9656166357834054</v>
      </c>
      <c r="GF55" s="47">
        <f t="shared" si="39"/>
        <v>0.8945851348569076</v>
      </c>
      <c r="GG55" s="49">
        <f t="shared" si="40"/>
        <v>0</v>
      </c>
      <c r="GH55" s="50">
        <f t="shared" si="41"/>
        <v>0.68213296398891965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32187</v>
      </c>
      <c r="I56" s="52">
        <v>280</v>
      </c>
      <c r="J56" s="52">
        <v>10562</v>
      </c>
      <c r="K56" s="38">
        <f t="shared" si="43"/>
        <v>27725</v>
      </c>
      <c r="L56" s="38">
        <f t="shared" si="42"/>
        <v>23864</v>
      </c>
      <c r="M56" s="38">
        <v>280</v>
      </c>
      <c r="N56" s="39">
        <f t="shared" si="23"/>
        <v>11236</v>
      </c>
      <c r="O56" s="39">
        <f t="shared" si="24"/>
        <v>517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538</v>
      </c>
      <c r="X56" s="81">
        <v>184</v>
      </c>
      <c r="Y56" s="81">
        <v>1245</v>
      </c>
      <c r="Z56" s="81">
        <v>1238</v>
      </c>
      <c r="AA56" s="81">
        <v>3</v>
      </c>
      <c r="AB56" s="81">
        <v>829</v>
      </c>
      <c r="AC56" s="81">
        <v>333</v>
      </c>
      <c r="AD56" s="81">
        <v>1767</v>
      </c>
      <c r="AE56" s="81">
        <v>1767</v>
      </c>
      <c r="AF56" s="81">
        <v>6</v>
      </c>
      <c r="AG56" s="81">
        <v>1275</v>
      </c>
      <c r="AH56" s="81">
        <v>868</v>
      </c>
      <c r="AI56" s="81">
        <v>863</v>
      </c>
      <c r="AJ56" s="81">
        <v>8</v>
      </c>
      <c r="AK56" s="81">
        <v>835</v>
      </c>
      <c r="AL56" s="81">
        <v>931</v>
      </c>
      <c r="AM56" s="81">
        <v>931</v>
      </c>
      <c r="AN56" s="81">
        <v>12</v>
      </c>
      <c r="AO56" s="81">
        <v>935</v>
      </c>
      <c r="AP56" s="81">
        <v>1198</v>
      </c>
      <c r="AQ56" s="81">
        <v>1198</v>
      </c>
      <c r="AR56" s="81">
        <v>29</v>
      </c>
      <c r="AS56" s="81">
        <v>1050</v>
      </c>
      <c r="AT56" s="81">
        <v>1428</v>
      </c>
      <c r="AU56" s="81">
        <v>1428</v>
      </c>
      <c r="AV56" s="81">
        <v>61</v>
      </c>
      <c r="AW56" s="81">
        <v>1097</v>
      </c>
      <c r="AX56" s="81">
        <v>1572</v>
      </c>
      <c r="AY56" s="81">
        <v>1538</v>
      </c>
      <c r="AZ56" s="81">
        <v>147</v>
      </c>
      <c r="BA56" s="81">
        <v>1012</v>
      </c>
      <c r="BB56" s="81">
        <v>1700</v>
      </c>
      <c r="BC56" s="81">
        <v>1621</v>
      </c>
      <c r="BD56" s="81">
        <v>11</v>
      </c>
      <c r="BE56" s="81">
        <v>1026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13</v>
      </c>
      <c r="CL56" s="81">
        <v>294</v>
      </c>
      <c r="CM56" s="81">
        <v>183</v>
      </c>
      <c r="CN56" s="81">
        <v>0</v>
      </c>
      <c r="CO56" s="81">
        <v>62</v>
      </c>
      <c r="CP56" s="81">
        <v>39</v>
      </c>
      <c r="CQ56" s="81">
        <v>31</v>
      </c>
      <c r="CR56" s="81">
        <v>0</v>
      </c>
      <c r="CS56" s="81">
        <v>6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1899</v>
      </c>
      <c r="EI56" s="81">
        <v>1766</v>
      </c>
      <c r="EJ56" s="81">
        <v>0</v>
      </c>
      <c r="EK56" s="81">
        <v>875</v>
      </c>
      <c r="EL56" s="81">
        <v>2209</v>
      </c>
      <c r="EM56" s="81">
        <v>2021</v>
      </c>
      <c r="EN56" s="81">
        <v>0</v>
      </c>
      <c r="EO56" s="81">
        <v>895</v>
      </c>
      <c r="EP56" s="81">
        <v>1013</v>
      </c>
      <c r="EQ56" s="81">
        <v>1014</v>
      </c>
      <c r="ER56" s="81">
        <v>8</v>
      </c>
      <c r="ES56" s="81">
        <v>348</v>
      </c>
      <c r="ET56" s="81">
        <v>1881</v>
      </c>
      <c r="EU56" s="81">
        <v>1736</v>
      </c>
      <c r="EV56" s="81">
        <v>0</v>
      </c>
      <c r="EW56" s="81">
        <v>0</v>
      </c>
      <c r="EX56" s="81">
        <v>1991</v>
      </c>
      <c r="EY56" s="81">
        <v>1520</v>
      </c>
      <c r="EZ56" s="81">
        <v>0</v>
      </c>
      <c r="FA56" s="81">
        <v>0</v>
      </c>
      <c r="FB56" s="81">
        <v>38</v>
      </c>
      <c r="FC56" s="81">
        <v>34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1965</v>
      </c>
      <c r="FK56" s="81">
        <v>868</v>
      </c>
      <c r="FL56" s="81">
        <v>0</v>
      </c>
      <c r="FM56" s="81">
        <v>0</v>
      </c>
      <c r="FN56" s="81">
        <v>1055</v>
      </c>
      <c r="FO56" s="81">
        <v>598</v>
      </c>
      <c r="FP56" s="81">
        <v>0</v>
      </c>
      <c r="FQ56" s="81">
        <v>0</v>
      </c>
      <c r="FR56" s="40">
        <f t="shared" si="25"/>
        <v>0.79736347588406131</v>
      </c>
      <c r="FS56" s="41">
        <f t="shared" si="26"/>
        <v>0.68743237856614092</v>
      </c>
      <c r="FT56" s="42">
        <f t="shared" si="27"/>
        <v>0.31991344456466031</v>
      </c>
      <c r="FU56" s="43">
        <f t="shared" si="28"/>
        <v>0.94283479561994155</v>
      </c>
      <c r="FV56" s="44">
        <f t="shared" si="29"/>
        <v>0.74141734240531887</v>
      </c>
      <c r="FW56" s="43">
        <f t="shared" si="30"/>
        <v>1</v>
      </c>
      <c r="FX56" s="45">
        <f t="shared" si="31"/>
        <v>1.0638136716530959</v>
      </c>
      <c r="FY56" s="46">
        <f t="shared" si="32"/>
        <v>1.1423089222897345</v>
      </c>
      <c r="FZ56" s="47">
        <f t="shared" si="33"/>
        <v>1.1343140390150304</v>
      </c>
      <c r="GA56" s="48">
        <f t="shared" si="34"/>
        <v>0.84489926447073871</v>
      </c>
      <c r="GB56" s="46">
        <f t="shared" si="35"/>
        <v>0.85343592360688558</v>
      </c>
      <c r="GC56" s="47">
        <f t="shared" si="36"/>
        <v>0.77683671266217835</v>
      </c>
      <c r="GD56" s="48">
        <f t="shared" si="37"/>
        <v>0.4217127603195478</v>
      </c>
      <c r="GE56" s="46">
        <f t="shared" si="38"/>
        <v>1.0331945778631657</v>
      </c>
      <c r="GF56" s="47">
        <f t="shared" si="39"/>
        <v>0.86882271320311666</v>
      </c>
      <c r="GG56" s="49">
        <f t="shared" si="40"/>
        <v>0</v>
      </c>
      <c r="GH56" s="50">
        <f t="shared" si="41"/>
        <v>0.6910077102384794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22889</v>
      </c>
      <c r="I57" s="37">
        <v>210</v>
      </c>
      <c r="J57" s="37">
        <v>9786</v>
      </c>
      <c r="K57" s="38">
        <f t="shared" si="43"/>
        <v>20160</v>
      </c>
      <c r="L57" s="38">
        <f t="shared" si="42"/>
        <v>19040</v>
      </c>
      <c r="M57" s="38">
        <v>206</v>
      </c>
      <c r="N57" s="39">
        <f t="shared" si="23"/>
        <v>9886</v>
      </c>
      <c r="O57" s="39">
        <f t="shared" si="24"/>
        <v>407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409</v>
      </c>
      <c r="X57" s="81">
        <v>114</v>
      </c>
      <c r="Y57" s="81">
        <v>1137</v>
      </c>
      <c r="Z57" s="81">
        <v>1157</v>
      </c>
      <c r="AA57" s="81">
        <v>0</v>
      </c>
      <c r="AB57" s="81">
        <v>1042</v>
      </c>
      <c r="AC57" s="81">
        <v>293</v>
      </c>
      <c r="AD57" s="81">
        <v>1843</v>
      </c>
      <c r="AE57" s="81">
        <v>1773</v>
      </c>
      <c r="AF57" s="81">
        <v>1</v>
      </c>
      <c r="AG57" s="81">
        <v>1339</v>
      </c>
      <c r="AH57" s="81">
        <v>986</v>
      </c>
      <c r="AI57" s="81">
        <v>1021</v>
      </c>
      <c r="AJ57" s="81">
        <v>9</v>
      </c>
      <c r="AK57" s="81">
        <v>795</v>
      </c>
      <c r="AL57" s="81">
        <v>1038</v>
      </c>
      <c r="AM57" s="81">
        <v>1069</v>
      </c>
      <c r="AN57" s="81">
        <v>13</v>
      </c>
      <c r="AO57" s="81">
        <v>854</v>
      </c>
      <c r="AP57" s="81">
        <v>1175</v>
      </c>
      <c r="AQ57" s="81">
        <v>1188</v>
      </c>
      <c r="AR57" s="81">
        <v>44</v>
      </c>
      <c r="AS57" s="81">
        <v>868</v>
      </c>
      <c r="AT57" s="81">
        <v>1193</v>
      </c>
      <c r="AU57" s="81">
        <v>1200</v>
      </c>
      <c r="AV57" s="81">
        <v>77</v>
      </c>
      <c r="AW57" s="81">
        <v>872</v>
      </c>
      <c r="AX57" s="81">
        <v>1092</v>
      </c>
      <c r="AY57" s="81">
        <v>1130</v>
      </c>
      <c r="AZ57" s="81">
        <v>63</v>
      </c>
      <c r="BA57" s="81">
        <v>750</v>
      </c>
      <c r="BB57" s="81">
        <v>1217</v>
      </c>
      <c r="BC57" s="81">
        <v>1225</v>
      </c>
      <c r="BD57" s="81">
        <v>2</v>
      </c>
      <c r="BE57" s="81">
        <v>705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164</v>
      </c>
      <c r="CM57" s="81">
        <v>97</v>
      </c>
      <c r="CN57" s="81">
        <v>0</v>
      </c>
      <c r="CO57" s="81">
        <v>33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62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1156</v>
      </c>
      <c r="EI57" s="81">
        <v>1161</v>
      </c>
      <c r="EJ57" s="81">
        <v>1</v>
      </c>
      <c r="EK57" s="81">
        <v>603</v>
      </c>
      <c r="EL57" s="81">
        <v>1277</v>
      </c>
      <c r="EM57" s="81">
        <v>1309</v>
      </c>
      <c r="EN57" s="81">
        <v>1</v>
      </c>
      <c r="EO57" s="81">
        <v>619</v>
      </c>
      <c r="EP57" s="81">
        <v>737</v>
      </c>
      <c r="EQ57" s="81">
        <v>741</v>
      </c>
      <c r="ER57" s="81">
        <v>1</v>
      </c>
      <c r="ES57" s="81">
        <v>228</v>
      </c>
      <c r="ET57" s="81">
        <v>1124</v>
      </c>
      <c r="EU57" s="81">
        <v>1131</v>
      </c>
      <c r="EV57" s="81">
        <v>0</v>
      </c>
      <c r="EW57" s="81">
        <v>0</v>
      </c>
      <c r="EX57" s="81">
        <v>967</v>
      </c>
      <c r="EY57" s="81">
        <v>1022</v>
      </c>
      <c r="EZ57" s="81">
        <v>0</v>
      </c>
      <c r="FA57" s="81">
        <v>0</v>
      </c>
      <c r="FB57" s="81">
        <v>45</v>
      </c>
      <c r="FC57" s="81">
        <v>6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1067</v>
      </c>
      <c r="FK57" s="81">
        <v>644</v>
      </c>
      <c r="FL57" s="81">
        <v>0</v>
      </c>
      <c r="FM57" s="81">
        <v>0</v>
      </c>
      <c r="FN57" s="81">
        <v>463</v>
      </c>
      <c r="FO57" s="81">
        <v>335</v>
      </c>
      <c r="FP57" s="81">
        <v>0</v>
      </c>
      <c r="FQ57" s="81">
        <v>0</v>
      </c>
      <c r="FR57" s="40">
        <f t="shared" si="25"/>
        <v>0.85331210457954498</v>
      </c>
      <c r="FS57" s="41">
        <f t="shared" si="26"/>
        <v>0.806385385678971</v>
      </c>
      <c r="FT57" s="42">
        <f t="shared" si="27"/>
        <v>0.41421209200988812</v>
      </c>
      <c r="FU57" s="43">
        <f t="shared" si="28"/>
        <v>0.91603053435114501</v>
      </c>
      <c r="FV57" s="44">
        <f t="shared" si="29"/>
        <v>0.83184062213290222</v>
      </c>
      <c r="FW57" s="43">
        <f t="shared" si="30"/>
        <v>0.98095238095238091</v>
      </c>
      <c r="FX57" s="45">
        <f t="shared" si="31"/>
        <v>1.0102186797465766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0.76543209876543206</v>
      </c>
      <c r="GB57" s="46">
        <f t="shared" si="35"/>
        <v>0.9203693827714936</v>
      </c>
      <c r="GC57" s="47">
        <f t="shared" si="36"/>
        <v>0.88654672018413005</v>
      </c>
      <c r="GD57" s="48">
        <f t="shared" si="37"/>
        <v>0.49793695792516912</v>
      </c>
      <c r="GE57" s="46">
        <f t="shared" si="38"/>
        <v>1.0268120212139069</v>
      </c>
      <c r="GF57" s="47">
        <f t="shared" si="39"/>
        <v>1.0572579061088194</v>
      </c>
      <c r="GG57" s="49">
        <f t="shared" si="40"/>
        <v>0</v>
      </c>
      <c r="GH57" s="50">
        <f t="shared" si="41"/>
        <v>0.69147099447513805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24829</v>
      </c>
      <c r="I58" s="52">
        <v>265</v>
      </c>
      <c r="J58" s="37">
        <v>13942</v>
      </c>
      <c r="K58" s="38">
        <f t="shared" si="43"/>
        <v>23914</v>
      </c>
      <c r="L58" s="38">
        <f t="shared" si="42"/>
        <v>22692</v>
      </c>
      <c r="M58" s="38">
        <v>268</v>
      </c>
      <c r="N58" s="39">
        <f t="shared" si="23"/>
        <v>12903</v>
      </c>
      <c r="O58" s="39">
        <f t="shared" si="24"/>
        <v>817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351</v>
      </c>
      <c r="Y58" s="81">
        <v>1081</v>
      </c>
      <c r="Z58" s="81">
        <v>1068</v>
      </c>
      <c r="AA58" s="81">
        <v>1</v>
      </c>
      <c r="AB58" s="81">
        <v>984</v>
      </c>
      <c r="AC58" s="81">
        <v>466</v>
      </c>
      <c r="AD58" s="81">
        <v>1722</v>
      </c>
      <c r="AE58" s="81">
        <v>1692</v>
      </c>
      <c r="AF58" s="81">
        <v>1</v>
      </c>
      <c r="AG58" s="81">
        <v>1460</v>
      </c>
      <c r="AH58" s="81">
        <v>947</v>
      </c>
      <c r="AI58" s="81">
        <v>916</v>
      </c>
      <c r="AJ58" s="81">
        <v>8</v>
      </c>
      <c r="AK58" s="81">
        <v>947</v>
      </c>
      <c r="AL58" s="81">
        <v>1187</v>
      </c>
      <c r="AM58" s="81">
        <v>1150</v>
      </c>
      <c r="AN58" s="81">
        <v>11</v>
      </c>
      <c r="AO58" s="81">
        <v>1042</v>
      </c>
      <c r="AP58" s="81">
        <v>1172</v>
      </c>
      <c r="AQ58" s="81">
        <v>1268</v>
      </c>
      <c r="AR58" s="81">
        <v>21</v>
      </c>
      <c r="AS58" s="81">
        <v>1069</v>
      </c>
      <c r="AT58" s="81">
        <v>1232</v>
      </c>
      <c r="AU58" s="81">
        <v>1209</v>
      </c>
      <c r="AV58" s="81">
        <v>224</v>
      </c>
      <c r="AW58" s="81">
        <v>1120</v>
      </c>
      <c r="AX58" s="81">
        <v>1638</v>
      </c>
      <c r="AY58" s="81">
        <v>1609</v>
      </c>
      <c r="AZ58" s="81">
        <v>0</v>
      </c>
      <c r="BA58" s="81">
        <v>1180</v>
      </c>
      <c r="BB58" s="81">
        <v>1645</v>
      </c>
      <c r="BC58" s="81">
        <v>1617</v>
      </c>
      <c r="BD58" s="81">
        <v>0</v>
      </c>
      <c r="BE58" s="81">
        <v>1062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199</v>
      </c>
      <c r="CM58" s="81">
        <v>184</v>
      </c>
      <c r="CN58" s="81">
        <v>0</v>
      </c>
      <c r="CO58" s="81">
        <v>28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1603</v>
      </c>
      <c r="EJ58" s="81">
        <v>0</v>
      </c>
      <c r="EK58" s="81">
        <v>1034</v>
      </c>
      <c r="EL58" s="81">
        <v>1750</v>
      </c>
      <c r="EM58" s="81">
        <v>1703</v>
      </c>
      <c r="EN58" s="81">
        <v>0</v>
      </c>
      <c r="EO58" s="81">
        <v>947</v>
      </c>
      <c r="EP58" s="81">
        <v>805</v>
      </c>
      <c r="EQ58" s="81">
        <v>752</v>
      </c>
      <c r="ER58" s="81">
        <v>0</v>
      </c>
      <c r="ES58" s="81">
        <v>335</v>
      </c>
      <c r="ET58" s="81">
        <v>1373</v>
      </c>
      <c r="EU58" s="81">
        <v>1223</v>
      </c>
      <c r="EV58" s="81">
        <v>0</v>
      </c>
      <c r="EW58" s="81">
        <v>0</v>
      </c>
      <c r="EX58" s="81">
        <v>1296</v>
      </c>
      <c r="EY58" s="81">
        <v>1208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1750</v>
      </c>
      <c r="FK58" s="81">
        <v>1342</v>
      </c>
      <c r="FL58" s="81">
        <v>0</v>
      </c>
      <c r="FM58" s="81">
        <v>0</v>
      </c>
      <c r="FN58" s="81">
        <v>855</v>
      </c>
      <c r="FO58" s="81">
        <v>679</v>
      </c>
      <c r="FP58" s="81">
        <v>0</v>
      </c>
      <c r="FQ58" s="81">
        <v>0</v>
      </c>
      <c r="FR58" s="40">
        <f t="shared" si="25"/>
        <v>0.84278395427456176</v>
      </c>
      <c r="FS58" s="41">
        <f t="shared" si="26"/>
        <v>0.80019516955354963</v>
      </c>
      <c r="FT58" s="42">
        <f t="shared" si="27"/>
        <v>0.44969156240197955</v>
      </c>
      <c r="FU58" s="43">
        <f t="shared" si="28"/>
        <v>0.95820811796289618</v>
      </c>
      <c r="FV58" s="44">
        <f t="shared" si="29"/>
        <v>0.9139312900237625</v>
      </c>
      <c r="FW58" s="43">
        <f t="shared" si="30"/>
        <v>1.0113207547169811</v>
      </c>
      <c r="FX58" s="45">
        <f t="shared" si="31"/>
        <v>0.92547697604360923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0.92768397578846762</v>
      </c>
      <c r="GB58" s="46">
        <f t="shared" si="35"/>
        <v>0.89442055028574796</v>
      </c>
      <c r="GC58" s="47">
        <f t="shared" si="36"/>
        <v>0.87639191657338122</v>
      </c>
      <c r="GD58" s="48">
        <f t="shared" si="37"/>
        <v>0.57962646556295294</v>
      </c>
      <c r="GE58" s="46">
        <f t="shared" si="38"/>
        <v>0.96660872084600902</v>
      </c>
      <c r="GF58" s="47">
        <f t="shared" si="39"/>
        <v>0.88041431261770253</v>
      </c>
      <c r="GG58" s="49">
        <f t="shared" si="40"/>
        <v>0</v>
      </c>
      <c r="GH58" s="50">
        <f t="shared" si="41"/>
        <v>0.78419146030049292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v>29171</v>
      </c>
      <c r="I59" s="52">
        <v>255</v>
      </c>
      <c r="J59" s="52">
        <v>13027</v>
      </c>
      <c r="K59" s="38">
        <f t="shared" si="43"/>
        <v>25114</v>
      </c>
      <c r="L59" s="38">
        <f t="shared" si="42"/>
        <v>22940</v>
      </c>
      <c r="M59" s="38">
        <v>258</v>
      </c>
      <c r="N59" s="39">
        <f t="shared" si="23"/>
        <v>11190</v>
      </c>
      <c r="O59" s="39">
        <f t="shared" si="24"/>
        <v>629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473</v>
      </c>
      <c r="X59" s="81">
        <v>243</v>
      </c>
      <c r="Y59" s="81">
        <v>1033</v>
      </c>
      <c r="Z59" s="81">
        <v>1061</v>
      </c>
      <c r="AA59" s="81">
        <v>28</v>
      </c>
      <c r="AB59" s="81">
        <v>852</v>
      </c>
      <c r="AC59" s="81">
        <v>386</v>
      </c>
      <c r="AD59" s="81">
        <v>1873</v>
      </c>
      <c r="AE59" s="81">
        <v>1890</v>
      </c>
      <c r="AF59" s="81">
        <v>3</v>
      </c>
      <c r="AG59" s="81">
        <v>1508</v>
      </c>
      <c r="AH59" s="81">
        <v>858</v>
      </c>
      <c r="AI59" s="81">
        <v>1038</v>
      </c>
      <c r="AJ59" s="81">
        <v>7</v>
      </c>
      <c r="AK59" s="81">
        <v>994</v>
      </c>
      <c r="AL59" s="81">
        <v>1029</v>
      </c>
      <c r="AM59" s="81">
        <v>1118</v>
      </c>
      <c r="AN59" s="81">
        <v>5</v>
      </c>
      <c r="AO59" s="81">
        <v>974</v>
      </c>
      <c r="AP59" s="81">
        <v>1123</v>
      </c>
      <c r="AQ59" s="81">
        <v>1113</v>
      </c>
      <c r="AR59" s="81">
        <v>13</v>
      </c>
      <c r="AS59" s="81">
        <v>826</v>
      </c>
      <c r="AT59" s="81">
        <v>1287</v>
      </c>
      <c r="AU59" s="81">
        <v>1357</v>
      </c>
      <c r="AV59" s="81">
        <v>25</v>
      </c>
      <c r="AW59" s="81">
        <v>932</v>
      </c>
      <c r="AX59" s="81">
        <v>1481</v>
      </c>
      <c r="AY59" s="81">
        <v>1378</v>
      </c>
      <c r="AZ59" s="81">
        <v>199</v>
      </c>
      <c r="BA59" s="81">
        <v>932</v>
      </c>
      <c r="BB59" s="81">
        <v>1601</v>
      </c>
      <c r="BC59" s="81">
        <v>1506</v>
      </c>
      <c r="BD59" s="81">
        <v>0</v>
      </c>
      <c r="BE59" s="81">
        <v>799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1455</v>
      </c>
      <c r="EJ59" s="81">
        <v>0</v>
      </c>
      <c r="EK59" s="81">
        <v>726</v>
      </c>
      <c r="EL59" s="81">
        <v>1839</v>
      </c>
      <c r="EM59" s="81">
        <v>1656</v>
      </c>
      <c r="EN59" s="81">
        <v>0</v>
      </c>
      <c r="EO59" s="81">
        <v>637</v>
      </c>
      <c r="EP59" s="81">
        <v>763</v>
      </c>
      <c r="EQ59" s="81">
        <v>848</v>
      </c>
      <c r="ER59" s="81">
        <v>0</v>
      </c>
      <c r="ES59" s="81">
        <v>258</v>
      </c>
      <c r="ET59" s="81">
        <v>1242</v>
      </c>
      <c r="EU59" s="81">
        <v>1128</v>
      </c>
      <c r="EV59" s="81">
        <v>0</v>
      </c>
      <c r="EW59" s="81">
        <v>0</v>
      </c>
      <c r="EX59" s="81">
        <v>1481</v>
      </c>
      <c r="EY59" s="81">
        <v>1185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1448</v>
      </c>
      <c r="FK59" s="81">
        <v>756</v>
      </c>
      <c r="FL59" s="81">
        <v>0</v>
      </c>
      <c r="FM59" s="81">
        <v>0</v>
      </c>
      <c r="FN59" s="81">
        <v>664</v>
      </c>
      <c r="FO59" s="81">
        <v>428</v>
      </c>
      <c r="FP59" s="81">
        <v>0</v>
      </c>
      <c r="FQ59" s="81">
        <v>0</v>
      </c>
      <c r="FR59" s="40">
        <f t="shared" si="25"/>
        <v>0.85450626431361987</v>
      </c>
      <c r="FS59" s="41">
        <f t="shared" si="26"/>
        <v>0.7812878889936683</v>
      </c>
      <c r="FT59" s="42">
        <f t="shared" si="27"/>
        <v>0.37686919035430416</v>
      </c>
      <c r="FU59" s="43">
        <f t="shared" si="28"/>
        <v>0.96629472874182376</v>
      </c>
      <c r="FV59" s="44">
        <f t="shared" si="29"/>
        <v>0.78639744952178536</v>
      </c>
      <c r="FW59" s="43">
        <f t="shared" si="30"/>
        <v>1.0117647058823529</v>
      </c>
      <c r="FX59" s="45">
        <f t="shared" si="31"/>
        <v>0.85898518461656559</v>
      </c>
      <c r="FY59" s="46">
        <f t="shared" si="32"/>
        <v>1.0344224037339556</v>
      </c>
      <c r="FZ59" s="47">
        <f t="shared" si="33"/>
        <v>1.0382147024504085</v>
      </c>
      <c r="GA59" s="48">
        <f t="shared" si="34"/>
        <v>0.8322637106184364</v>
      </c>
      <c r="GB59" s="46">
        <f t="shared" si="35"/>
        <v>0.92718147398080475</v>
      </c>
      <c r="GC59" s="47">
        <f t="shared" si="36"/>
        <v>0.89014484458924004</v>
      </c>
      <c r="GD59" s="48">
        <f t="shared" si="37"/>
        <v>0.45880294091749579</v>
      </c>
      <c r="GE59" s="46">
        <f t="shared" si="38"/>
        <v>0.9789329882082255</v>
      </c>
      <c r="GF59" s="47">
        <f t="shared" si="39"/>
        <v>0.83153580672993965</v>
      </c>
      <c r="GG59" s="49">
        <f t="shared" si="40"/>
        <v>0</v>
      </c>
      <c r="GH59" s="50">
        <f t="shared" si="41"/>
        <v>0.6963673313857488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18300</v>
      </c>
      <c r="I60" s="52">
        <v>185</v>
      </c>
      <c r="J60" s="52">
        <v>7369</v>
      </c>
      <c r="K60" s="38">
        <f t="shared" si="43"/>
        <v>16239</v>
      </c>
      <c r="L60" s="38">
        <f t="shared" si="42"/>
        <v>14526</v>
      </c>
      <c r="M60" s="38">
        <v>183</v>
      </c>
      <c r="N60" s="39">
        <f t="shared" si="23"/>
        <v>7431</v>
      </c>
      <c r="O60" s="39">
        <f t="shared" si="24"/>
        <v>106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414</v>
      </c>
      <c r="X60" s="81">
        <v>28</v>
      </c>
      <c r="Y60" s="81">
        <v>908</v>
      </c>
      <c r="Z60" s="81">
        <v>894</v>
      </c>
      <c r="AA60" s="81">
        <v>0</v>
      </c>
      <c r="AB60" s="81">
        <v>701</v>
      </c>
      <c r="AC60" s="81">
        <v>78</v>
      </c>
      <c r="AD60" s="81">
        <v>1268</v>
      </c>
      <c r="AE60" s="81">
        <v>1237</v>
      </c>
      <c r="AF60" s="81">
        <v>0</v>
      </c>
      <c r="AG60" s="81">
        <v>976</v>
      </c>
      <c r="AH60" s="81">
        <v>436</v>
      </c>
      <c r="AI60" s="81">
        <v>561</v>
      </c>
      <c r="AJ60" s="81">
        <v>13</v>
      </c>
      <c r="AK60" s="81">
        <v>653</v>
      </c>
      <c r="AL60" s="81">
        <v>784</v>
      </c>
      <c r="AM60" s="81">
        <v>709</v>
      </c>
      <c r="AN60" s="81">
        <v>13</v>
      </c>
      <c r="AO60" s="81">
        <v>677</v>
      </c>
      <c r="AP60" s="81">
        <v>780</v>
      </c>
      <c r="AQ60" s="81">
        <v>752</v>
      </c>
      <c r="AR60" s="81">
        <v>21</v>
      </c>
      <c r="AS60" s="81">
        <v>686</v>
      </c>
      <c r="AT60" s="81">
        <v>779</v>
      </c>
      <c r="AU60" s="81">
        <v>823</v>
      </c>
      <c r="AV60" s="81">
        <v>123</v>
      </c>
      <c r="AW60" s="81">
        <v>641</v>
      </c>
      <c r="AX60" s="81">
        <v>1041</v>
      </c>
      <c r="AY60" s="81">
        <v>944</v>
      </c>
      <c r="AZ60" s="81">
        <v>0</v>
      </c>
      <c r="BA60" s="81">
        <v>644</v>
      </c>
      <c r="BB60" s="81">
        <v>971</v>
      </c>
      <c r="BC60" s="81">
        <v>957</v>
      </c>
      <c r="BD60" s="81">
        <v>1</v>
      </c>
      <c r="BE60" s="81">
        <v>558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5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1015</v>
      </c>
      <c r="EJ60" s="81">
        <v>0</v>
      </c>
      <c r="EK60" s="81">
        <v>522</v>
      </c>
      <c r="EL60" s="81">
        <v>1220</v>
      </c>
      <c r="EM60" s="81">
        <v>1120</v>
      </c>
      <c r="EN60" s="81">
        <v>0</v>
      </c>
      <c r="EO60" s="81">
        <v>510</v>
      </c>
      <c r="EP60" s="81">
        <v>610</v>
      </c>
      <c r="EQ60" s="81">
        <v>508</v>
      </c>
      <c r="ER60" s="81">
        <v>0</v>
      </c>
      <c r="ES60" s="81">
        <v>178</v>
      </c>
      <c r="ET60" s="81">
        <v>944</v>
      </c>
      <c r="EU60" s="81">
        <v>810</v>
      </c>
      <c r="EV60" s="81">
        <v>0</v>
      </c>
      <c r="EW60" s="81">
        <v>0</v>
      </c>
      <c r="EX60" s="81">
        <v>963</v>
      </c>
      <c r="EY60" s="81">
        <v>780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893</v>
      </c>
      <c r="FK60" s="81">
        <v>544</v>
      </c>
      <c r="FL60" s="81">
        <v>0</v>
      </c>
      <c r="FM60" s="81">
        <v>0</v>
      </c>
      <c r="FN60" s="81">
        <v>372</v>
      </c>
      <c r="FO60" s="81">
        <v>279</v>
      </c>
      <c r="FP60" s="81">
        <v>0</v>
      </c>
      <c r="FQ60" s="81">
        <v>0</v>
      </c>
      <c r="FR60" s="40">
        <f t="shared" si="25"/>
        <v>0.82901711343328788</v>
      </c>
      <c r="FS60" s="41">
        <f t="shared" si="26"/>
        <v>0.74254126912009688</v>
      </c>
      <c r="FT60" s="42">
        <f t="shared" si="27"/>
        <v>0.375132515523247</v>
      </c>
      <c r="FU60" s="43">
        <f t="shared" si="28"/>
        <v>0.92847341337907374</v>
      </c>
      <c r="FV60" s="44">
        <f t="shared" si="29"/>
        <v>0.79377049180327874</v>
      </c>
      <c r="FW60" s="43">
        <f t="shared" si="30"/>
        <v>0.98918918918918919</v>
      </c>
      <c r="FX60" s="45">
        <f t="shared" si="31"/>
        <v>1.008413624643778</v>
      </c>
      <c r="FY60" s="46">
        <f t="shared" si="32"/>
        <v>1.1294718909710393</v>
      </c>
      <c r="FZ60" s="47">
        <f t="shared" si="33"/>
        <v>1.0804940374787053</v>
      </c>
      <c r="GA60" s="48">
        <f t="shared" si="34"/>
        <v>0.89054514480408864</v>
      </c>
      <c r="GB60" s="46">
        <f t="shared" si="35"/>
        <v>0.87816389955294072</v>
      </c>
      <c r="GC60" s="47">
        <f t="shared" si="36"/>
        <v>0.80911070116833683</v>
      </c>
      <c r="GD60" s="48">
        <f t="shared" si="37"/>
        <v>0.44373535424041477</v>
      </c>
      <c r="GE60" s="46">
        <f t="shared" si="38"/>
        <v>1.0612131329994434</v>
      </c>
      <c r="GF60" s="47">
        <f t="shared" si="39"/>
        <v>0.88480801335559267</v>
      </c>
      <c r="GG60" s="49">
        <f t="shared" si="40"/>
        <v>0</v>
      </c>
      <c r="GH60" s="50">
        <f t="shared" si="41"/>
        <v>0.61297731840367498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9420</v>
      </c>
      <c r="I61" s="52">
        <v>100</v>
      </c>
      <c r="J61" s="52">
        <v>4258</v>
      </c>
      <c r="K61" s="38">
        <f t="shared" si="43"/>
        <v>8113</v>
      </c>
      <c r="L61" s="38">
        <f t="shared" si="42"/>
        <v>7423</v>
      </c>
      <c r="M61" s="38">
        <v>100</v>
      </c>
      <c r="N61" s="39">
        <f t="shared" si="23"/>
        <v>3482</v>
      </c>
      <c r="O61" s="39">
        <f t="shared" si="24"/>
        <v>148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63</v>
      </c>
      <c r="Y61" s="81">
        <v>262</v>
      </c>
      <c r="Z61" s="81">
        <v>249</v>
      </c>
      <c r="AA61" s="81">
        <v>0</v>
      </c>
      <c r="AB61" s="81">
        <v>202</v>
      </c>
      <c r="AC61" s="81">
        <v>85</v>
      </c>
      <c r="AD61" s="81">
        <v>549</v>
      </c>
      <c r="AE61" s="81">
        <v>549</v>
      </c>
      <c r="AF61" s="81">
        <v>0</v>
      </c>
      <c r="AG61" s="81">
        <v>431</v>
      </c>
      <c r="AH61" s="81">
        <v>286</v>
      </c>
      <c r="AI61" s="81">
        <v>275</v>
      </c>
      <c r="AJ61" s="81">
        <v>2</v>
      </c>
      <c r="AK61" s="81">
        <v>190</v>
      </c>
      <c r="AL61" s="81">
        <v>365</v>
      </c>
      <c r="AM61" s="81">
        <v>336</v>
      </c>
      <c r="AN61" s="81">
        <v>5</v>
      </c>
      <c r="AO61" s="81">
        <v>239</v>
      </c>
      <c r="AP61" s="81">
        <v>373</v>
      </c>
      <c r="AQ61" s="81">
        <v>298</v>
      </c>
      <c r="AR61" s="81">
        <v>14</v>
      </c>
      <c r="AS61" s="81">
        <v>245</v>
      </c>
      <c r="AT61" s="81">
        <v>461</v>
      </c>
      <c r="AU61" s="81">
        <v>445</v>
      </c>
      <c r="AV61" s="81">
        <v>29</v>
      </c>
      <c r="AW61" s="81">
        <v>283</v>
      </c>
      <c r="AX61" s="81">
        <v>485</v>
      </c>
      <c r="AY61" s="81">
        <v>442</v>
      </c>
      <c r="AZ61" s="81">
        <v>42</v>
      </c>
      <c r="BA61" s="81">
        <v>276</v>
      </c>
      <c r="BB61" s="81">
        <v>442</v>
      </c>
      <c r="BC61" s="81">
        <v>421</v>
      </c>
      <c r="BD61" s="81">
        <v>1</v>
      </c>
      <c r="BE61" s="81">
        <v>222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233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462</v>
      </c>
      <c r="EJ61" s="81">
        <v>0</v>
      </c>
      <c r="EK61" s="81">
        <v>218</v>
      </c>
      <c r="EL61" s="81">
        <v>545</v>
      </c>
      <c r="EM61" s="81">
        <v>551</v>
      </c>
      <c r="EN61" s="81">
        <v>0</v>
      </c>
      <c r="EO61" s="81">
        <v>235</v>
      </c>
      <c r="EP61" s="81">
        <v>289</v>
      </c>
      <c r="EQ61" s="81">
        <v>284</v>
      </c>
      <c r="ER61" s="81">
        <v>0</v>
      </c>
      <c r="ES61" s="81">
        <v>90</v>
      </c>
      <c r="ET61" s="81">
        <v>470</v>
      </c>
      <c r="EU61" s="81">
        <v>438</v>
      </c>
      <c r="EV61" s="81">
        <v>0</v>
      </c>
      <c r="EW61" s="81">
        <v>21</v>
      </c>
      <c r="EX61" s="81">
        <v>455</v>
      </c>
      <c r="EY61" s="81">
        <v>440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582</v>
      </c>
      <c r="FK61" s="81">
        <v>342</v>
      </c>
      <c r="FL61" s="81">
        <v>0</v>
      </c>
      <c r="FM61" s="81">
        <v>0</v>
      </c>
      <c r="FN61" s="81">
        <v>259</v>
      </c>
      <c r="FO61" s="81">
        <v>215</v>
      </c>
      <c r="FP61" s="81">
        <v>0</v>
      </c>
      <c r="FQ61" s="81">
        <v>0</v>
      </c>
      <c r="FR61" s="40">
        <f t="shared" si="25"/>
        <v>0.79861921431349669</v>
      </c>
      <c r="FS61" s="41">
        <f t="shared" si="26"/>
        <v>0.73152469856087121</v>
      </c>
      <c r="FT61" s="42">
        <f t="shared" si="27"/>
        <v>0.33858420847919096</v>
      </c>
      <c r="FU61" s="43">
        <f t="shared" si="28"/>
        <v>0.9505565319273579</v>
      </c>
      <c r="FV61" s="44">
        <f t="shared" si="29"/>
        <v>0.78800424628450105</v>
      </c>
      <c r="FW61" s="43">
        <f t="shared" si="30"/>
        <v>1</v>
      </c>
      <c r="FX61" s="45">
        <f t="shared" si="31"/>
        <v>0.81775481446688592</v>
      </c>
      <c r="FY61" s="46">
        <f t="shared" si="32"/>
        <v>1.0418502202643172</v>
      </c>
      <c r="FZ61" s="47">
        <f t="shared" si="33"/>
        <v>1.0242290748898679</v>
      </c>
      <c r="GA61" s="48">
        <f t="shared" si="34"/>
        <v>0.82488986784140972</v>
      </c>
      <c r="GB61" s="46">
        <f t="shared" si="35"/>
        <v>0.8906625918460237</v>
      </c>
      <c r="GC61" s="47">
        <f t="shared" si="36"/>
        <v>0.83636777423759667</v>
      </c>
      <c r="GD61" s="48">
        <f t="shared" si="37"/>
        <v>0.43956043956043955</v>
      </c>
      <c r="GE61" s="46">
        <f t="shared" si="38"/>
        <v>0.84014532243415074</v>
      </c>
      <c r="GF61" s="47">
        <f t="shared" si="39"/>
        <v>0.7974568574023615</v>
      </c>
      <c r="GG61" s="49">
        <f t="shared" si="40"/>
        <v>2.633969118982743E-2</v>
      </c>
      <c r="GH61" s="50">
        <f t="shared" si="41"/>
        <v>0.69846955389124055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16142</v>
      </c>
      <c r="I62" s="52">
        <v>200</v>
      </c>
      <c r="J62" s="52">
        <v>9993</v>
      </c>
      <c r="K62" s="38">
        <f t="shared" si="43"/>
        <v>15804</v>
      </c>
      <c r="L62" s="38">
        <f t="shared" si="42"/>
        <v>14528</v>
      </c>
      <c r="M62" s="38">
        <v>197</v>
      </c>
      <c r="N62" s="39">
        <f t="shared" si="23"/>
        <v>7968</v>
      </c>
      <c r="O62" s="39">
        <f t="shared" si="24"/>
        <v>556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413</v>
      </c>
      <c r="X62" s="81">
        <v>167</v>
      </c>
      <c r="Y62" s="81">
        <v>860</v>
      </c>
      <c r="Z62" s="81">
        <v>875</v>
      </c>
      <c r="AA62" s="81">
        <v>0</v>
      </c>
      <c r="AB62" s="81">
        <v>853</v>
      </c>
      <c r="AC62" s="81">
        <v>389</v>
      </c>
      <c r="AD62" s="81">
        <v>1319</v>
      </c>
      <c r="AE62" s="81">
        <v>1342</v>
      </c>
      <c r="AF62" s="81">
        <v>1</v>
      </c>
      <c r="AG62" s="81">
        <v>993</v>
      </c>
      <c r="AH62" s="81">
        <v>616</v>
      </c>
      <c r="AI62" s="81">
        <v>612</v>
      </c>
      <c r="AJ62" s="81">
        <v>7</v>
      </c>
      <c r="AK62" s="81">
        <v>607</v>
      </c>
      <c r="AL62" s="81">
        <v>646</v>
      </c>
      <c r="AM62" s="81">
        <v>649</v>
      </c>
      <c r="AN62" s="81">
        <v>11</v>
      </c>
      <c r="AO62" s="81">
        <v>655</v>
      </c>
      <c r="AP62" s="81">
        <v>796</v>
      </c>
      <c r="AQ62" s="81">
        <v>832</v>
      </c>
      <c r="AR62" s="81">
        <v>35</v>
      </c>
      <c r="AS62" s="81">
        <v>632</v>
      </c>
      <c r="AT62" s="81">
        <v>746</v>
      </c>
      <c r="AU62" s="81">
        <v>856</v>
      </c>
      <c r="AV62" s="81">
        <v>137</v>
      </c>
      <c r="AW62" s="81">
        <v>711</v>
      </c>
      <c r="AX62" s="81">
        <v>990</v>
      </c>
      <c r="AY62" s="81">
        <v>945</v>
      </c>
      <c r="AZ62" s="81">
        <v>0</v>
      </c>
      <c r="BA62" s="81">
        <v>717</v>
      </c>
      <c r="BB62" s="81">
        <v>897</v>
      </c>
      <c r="BC62" s="81">
        <v>805</v>
      </c>
      <c r="BD62" s="81">
        <v>0</v>
      </c>
      <c r="BE62" s="81">
        <v>641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970</v>
      </c>
      <c r="EJ62" s="81">
        <v>0</v>
      </c>
      <c r="EK62" s="81">
        <v>585</v>
      </c>
      <c r="EL62" s="81">
        <v>1154</v>
      </c>
      <c r="EM62" s="81">
        <v>1022</v>
      </c>
      <c r="EN62" s="81">
        <v>0</v>
      </c>
      <c r="EO62" s="81">
        <v>534</v>
      </c>
      <c r="EP62" s="81">
        <v>492</v>
      </c>
      <c r="EQ62" s="81">
        <v>469</v>
      </c>
      <c r="ER62" s="81">
        <v>0</v>
      </c>
      <c r="ES62" s="81">
        <v>220</v>
      </c>
      <c r="ET62" s="81">
        <v>747</v>
      </c>
      <c r="EU62" s="81">
        <v>660</v>
      </c>
      <c r="EV62" s="81">
        <v>0</v>
      </c>
      <c r="EW62" s="81">
        <v>0</v>
      </c>
      <c r="EX62" s="81">
        <v>707</v>
      </c>
      <c r="EY62" s="81">
        <v>637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976</v>
      </c>
      <c r="FK62" s="81">
        <v>737</v>
      </c>
      <c r="FL62" s="81">
        <v>0</v>
      </c>
      <c r="FM62" s="81">
        <v>0</v>
      </c>
      <c r="FN62" s="81">
        <v>438</v>
      </c>
      <c r="FO62" s="81">
        <v>367</v>
      </c>
      <c r="FP62" s="81">
        <v>0</v>
      </c>
      <c r="FQ62" s="81">
        <v>0</v>
      </c>
      <c r="FR62" s="40">
        <f t="shared" si="25"/>
        <v>0.85234112821605501</v>
      </c>
      <c r="FS62" s="41">
        <f t="shared" si="26"/>
        <v>0.78437117136312795</v>
      </c>
      <c r="FT62" s="42">
        <f t="shared" si="27"/>
        <v>0.42443935439194586</v>
      </c>
      <c r="FU62" s="43">
        <f t="shared" si="28"/>
        <v>0.95818725231899327</v>
      </c>
      <c r="FV62" s="44">
        <f t="shared" si="29"/>
        <v>0.90001239003840916</v>
      </c>
      <c r="FW62" s="43">
        <f t="shared" si="30"/>
        <v>0.98499999999999999</v>
      </c>
      <c r="FX62" s="45">
        <f t="shared" si="31"/>
        <v>0.79735815070549387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0.84606741573033706</v>
      </c>
      <c r="GB62" s="46">
        <f t="shared" si="35"/>
        <v>0.88517449397611181</v>
      </c>
      <c r="GC62" s="47">
        <f t="shared" si="36"/>
        <v>0.83210896582718263</v>
      </c>
      <c r="GD62" s="48">
        <f t="shared" si="37"/>
        <v>0.49340570065510864</v>
      </c>
      <c r="GE62" s="46">
        <f t="shared" si="38"/>
        <v>0.92458349230573578</v>
      </c>
      <c r="GF62" s="47">
        <f t="shared" si="39"/>
        <v>0.8247488236042223</v>
      </c>
      <c r="GG62" s="49">
        <f t="shared" si="40"/>
        <v>0</v>
      </c>
      <c r="GH62" s="50">
        <f t="shared" si="41"/>
        <v>0.82887700534759357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v>10054</v>
      </c>
      <c r="I63" s="52">
        <v>105</v>
      </c>
      <c r="J63" s="52">
        <v>4607</v>
      </c>
      <c r="K63" s="38">
        <f t="shared" si="43"/>
        <v>9031</v>
      </c>
      <c r="L63" s="38">
        <f t="shared" si="42"/>
        <v>8022</v>
      </c>
      <c r="M63" s="38">
        <v>111</v>
      </c>
      <c r="N63" s="39">
        <f t="shared" si="23"/>
        <v>4702</v>
      </c>
      <c r="O63" s="39">
        <f t="shared" si="24"/>
        <v>222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125</v>
      </c>
      <c r="V63" s="81">
        <v>0</v>
      </c>
      <c r="W63" s="81">
        <v>113</v>
      </c>
      <c r="X63" s="81">
        <v>76</v>
      </c>
      <c r="Y63" s="81">
        <v>348</v>
      </c>
      <c r="Z63" s="81">
        <v>312</v>
      </c>
      <c r="AA63" s="81">
        <v>1</v>
      </c>
      <c r="AB63" s="81">
        <v>277</v>
      </c>
      <c r="AC63" s="81">
        <v>146</v>
      </c>
      <c r="AD63" s="81">
        <v>492</v>
      </c>
      <c r="AE63" s="81">
        <v>558</v>
      </c>
      <c r="AF63" s="81">
        <v>2</v>
      </c>
      <c r="AG63" s="81">
        <v>448</v>
      </c>
      <c r="AH63" s="81">
        <v>338</v>
      </c>
      <c r="AI63" s="81">
        <v>265</v>
      </c>
      <c r="AJ63" s="81">
        <v>2</v>
      </c>
      <c r="AK63" s="81">
        <v>320</v>
      </c>
      <c r="AL63" s="81">
        <v>224</v>
      </c>
      <c r="AM63" s="81">
        <v>327</v>
      </c>
      <c r="AN63" s="81">
        <v>5</v>
      </c>
      <c r="AO63" s="81">
        <v>346</v>
      </c>
      <c r="AP63" s="81">
        <v>425</v>
      </c>
      <c r="AQ63" s="81">
        <v>421</v>
      </c>
      <c r="AR63" s="81">
        <v>11</v>
      </c>
      <c r="AS63" s="81">
        <v>407</v>
      </c>
      <c r="AT63" s="81">
        <v>468</v>
      </c>
      <c r="AU63" s="81">
        <v>476</v>
      </c>
      <c r="AV63" s="81">
        <v>24</v>
      </c>
      <c r="AW63" s="81">
        <v>350</v>
      </c>
      <c r="AX63" s="81">
        <v>546</v>
      </c>
      <c r="AY63" s="81">
        <v>542</v>
      </c>
      <c r="AZ63" s="81">
        <v>53</v>
      </c>
      <c r="BA63" s="81">
        <v>380</v>
      </c>
      <c r="BB63" s="81">
        <v>504</v>
      </c>
      <c r="BC63" s="81">
        <v>481</v>
      </c>
      <c r="BD63" s="81">
        <v>13</v>
      </c>
      <c r="BE63" s="81">
        <v>339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21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598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575</v>
      </c>
      <c r="EJ63" s="81">
        <v>0</v>
      </c>
      <c r="EK63" s="81">
        <v>342</v>
      </c>
      <c r="EL63" s="81">
        <v>628</v>
      </c>
      <c r="EM63" s="81">
        <v>641</v>
      </c>
      <c r="EN63" s="81">
        <v>0</v>
      </c>
      <c r="EO63" s="81">
        <v>310</v>
      </c>
      <c r="EP63" s="81">
        <v>315</v>
      </c>
      <c r="EQ63" s="81">
        <v>297</v>
      </c>
      <c r="ER63" s="81">
        <v>0</v>
      </c>
      <c r="ES63" s="81">
        <v>117</v>
      </c>
      <c r="ET63" s="81">
        <v>466</v>
      </c>
      <c r="EU63" s="81">
        <v>390</v>
      </c>
      <c r="EV63" s="81">
        <v>0</v>
      </c>
      <c r="EW63" s="81">
        <v>0</v>
      </c>
      <c r="EX63" s="81">
        <v>483</v>
      </c>
      <c r="EY63" s="81">
        <v>406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636</v>
      </c>
      <c r="FK63" s="81">
        <v>303</v>
      </c>
      <c r="FL63" s="81">
        <v>0</v>
      </c>
      <c r="FM63" s="81">
        <v>0</v>
      </c>
      <c r="FN63" s="81">
        <v>284</v>
      </c>
      <c r="FO63" s="81">
        <v>125</v>
      </c>
      <c r="FP63" s="81">
        <v>0</v>
      </c>
      <c r="FQ63" s="81">
        <v>0</v>
      </c>
      <c r="FR63" s="40">
        <f t="shared" si="25"/>
        <v>0.83048691860465118</v>
      </c>
      <c r="FS63" s="41">
        <f t="shared" si="26"/>
        <v>0.73882630813953487</v>
      </c>
      <c r="FT63" s="42">
        <f t="shared" si="27"/>
        <v>0.42714389534883723</v>
      </c>
      <c r="FU63" s="43">
        <f t="shared" si="28"/>
        <v>0.93488612836438922</v>
      </c>
      <c r="FV63" s="44">
        <f t="shared" si="29"/>
        <v>0.79789138651283076</v>
      </c>
      <c r="FW63" s="43">
        <f t="shared" si="30"/>
        <v>1.0571428571428572</v>
      </c>
      <c r="FX63" s="45">
        <f t="shared" si="31"/>
        <v>1.0206207944432386</v>
      </c>
      <c r="FY63" s="46">
        <f t="shared" si="32"/>
        <v>1.1066969353007945</v>
      </c>
      <c r="FZ63" s="47">
        <f t="shared" si="33"/>
        <v>1.1328036322360953</v>
      </c>
      <c r="GA63" s="48">
        <f t="shared" si="34"/>
        <v>0.9511918274687855</v>
      </c>
      <c r="GB63" s="46">
        <f t="shared" si="35"/>
        <v>0.94111666018720652</v>
      </c>
      <c r="GC63" s="47">
        <f t="shared" si="36"/>
        <v>0.88399772720476089</v>
      </c>
      <c r="GD63" s="48">
        <f t="shared" si="37"/>
        <v>0.57776847393761777</v>
      </c>
      <c r="GE63" s="46">
        <f t="shared" si="38"/>
        <v>0.81487205907607774</v>
      </c>
      <c r="GF63" s="47">
        <f t="shared" si="39"/>
        <v>0.68349647947793235</v>
      </c>
      <c r="GG63" s="49">
        <f t="shared" si="40"/>
        <v>0</v>
      </c>
      <c r="GH63" s="50">
        <f t="shared" si="41"/>
        <v>0.70439677468431472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17414</v>
      </c>
      <c r="I64" s="52">
        <v>200</v>
      </c>
      <c r="J64" s="52">
        <v>9000</v>
      </c>
      <c r="K64" s="38">
        <f t="shared" si="43"/>
        <v>17037</v>
      </c>
      <c r="L64" s="38">
        <f t="shared" si="42"/>
        <v>14919</v>
      </c>
      <c r="M64" s="38">
        <v>200</v>
      </c>
      <c r="N64" s="39">
        <f t="shared" si="23"/>
        <v>7753</v>
      </c>
      <c r="O64" s="39">
        <f t="shared" si="24"/>
        <v>399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124</v>
      </c>
      <c r="Y64" s="81">
        <v>852</v>
      </c>
      <c r="Z64" s="81">
        <v>869</v>
      </c>
      <c r="AA64" s="81">
        <v>0</v>
      </c>
      <c r="AB64" s="81">
        <v>678</v>
      </c>
      <c r="AC64" s="81">
        <v>275</v>
      </c>
      <c r="AD64" s="81">
        <v>1315</v>
      </c>
      <c r="AE64" s="81">
        <v>1317</v>
      </c>
      <c r="AF64" s="81">
        <v>0</v>
      </c>
      <c r="AG64" s="81">
        <v>1298</v>
      </c>
      <c r="AH64" s="81">
        <v>693</v>
      </c>
      <c r="AI64" s="81">
        <v>1019</v>
      </c>
      <c r="AJ64" s="81">
        <v>2</v>
      </c>
      <c r="AK64" s="81">
        <v>597</v>
      </c>
      <c r="AL64" s="81">
        <v>869</v>
      </c>
      <c r="AM64" s="81">
        <v>1051</v>
      </c>
      <c r="AN64" s="81">
        <v>1</v>
      </c>
      <c r="AO64" s="81">
        <v>739</v>
      </c>
      <c r="AP64" s="81">
        <v>937</v>
      </c>
      <c r="AQ64" s="81">
        <v>836</v>
      </c>
      <c r="AR64" s="81">
        <v>5</v>
      </c>
      <c r="AS64" s="81">
        <v>744</v>
      </c>
      <c r="AT64" s="81">
        <v>967</v>
      </c>
      <c r="AU64" s="81">
        <v>929</v>
      </c>
      <c r="AV64" s="81">
        <v>147</v>
      </c>
      <c r="AW64" s="81">
        <v>757</v>
      </c>
      <c r="AX64" s="81">
        <v>1048</v>
      </c>
      <c r="AY64" s="81">
        <v>919</v>
      </c>
      <c r="AZ64" s="81">
        <v>0</v>
      </c>
      <c r="BA64" s="81">
        <v>658</v>
      </c>
      <c r="BB64" s="81">
        <v>997</v>
      </c>
      <c r="BC64" s="81">
        <v>908</v>
      </c>
      <c r="BD64" s="81">
        <v>5</v>
      </c>
      <c r="BE64" s="81">
        <v>576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3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936</v>
      </c>
      <c r="EJ64" s="81">
        <v>0</v>
      </c>
      <c r="EK64" s="81">
        <v>526</v>
      </c>
      <c r="EL64" s="81">
        <v>1297</v>
      </c>
      <c r="EM64" s="81">
        <v>1121</v>
      </c>
      <c r="EN64" s="81">
        <v>0</v>
      </c>
      <c r="EO64" s="81">
        <v>502</v>
      </c>
      <c r="EP64" s="81">
        <v>584</v>
      </c>
      <c r="EQ64" s="81">
        <v>445</v>
      </c>
      <c r="ER64" s="81">
        <v>0</v>
      </c>
      <c r="ES64" s="81">
        <v>183</v>
      </c>
      <c r="ET64" s="81">
        <v>944</v>
      </c>
      <c r="EU64" s="81">
        <v>743</v>
      </c>
      <c r="EV64" s="81">
        <v>0</v>
      </c>
      <c r="EW64" s="81">
        <v>0</v>
      </c>
      <c r="EX64" s="81">
        <v>846</v>
      </c>
      <c r="EY64" s="81">
        <v>757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40</v>
      </c>
      <c r="FH64" s="81">
        <v>0</v>
      </c>
      <c r="FI64" s="81">
        <v>0</v>
      </c>
      <c r="FJ64" s="81">
        <v>1095</v>
      </c>
      <c r="FK64" s="81">
        <v>520</v>
      </c>
      <c r="FL64" s="81">
        <v>0</v>
      </c>
      <c r="FM64" s="81">
        <v>0</v>
      </c>
      <c r="FN64" s="81">
        <v>409</v>
      </c>
      <c r="FO64" s="81">
        <v>297</v>
      </c>
      <c r="FP64" s="81">
        <v>0</v>
      </c>
      <c r="FQ64" s="81">
        <v>0</v>
      </c>
      <c r="FR64" s="40">
        <f t="shared" si="25"/>
        <v>0.86077403245942574</v>
      </c>
      <c r="FS64" s="41">
        <f t="shared" si="26"/>
        <v>0.75500624219725343</v>
      </c>
      <c r="FT64" s="42">
        <f t="shared" si="27"/>
        <v>0.38716604244694131</v>
      </c>
      <c r="FU64" s="43">
        <f t="shared" si="28"/>
        <v>0.96346773737487978</v>
      </c>
      <c r="FV64" s="44">
        <f t="shared" si="29"/>
        <v>0.85672447456069833</v>
      </c>
      <c r="FW64" s="43">
        <f t="shared" si="30"/>
        <v>1</v>
      </c>
      <c r="FX64" s="45">
        <f t="shared" si="31"/>
        <v>0.86144444444444446</v>
      </c>
      <c r="FY64" s="46">
        <f t="shared" si="32"/>
        <v>1.0852225020990764</v>
      </c>
      <c r="FZ64" s="47">
        <f t="shared" si="33"/>
        <v>1.0915197313182199</v>
      </c>
      <c r="GA64" s="48">
        <f t="shared" si="34"/>
        <v>0.95591939546599491</v>
      </c>
      <c r="GB64" s="46">
        <f t="shared" si="35"/>
        <v>0.90267573110275001</v>
      </c>
      <c r="GC64" s="47">
        <f t="shared" si="36"/>
        <v>0.81491110501073849</v>
      </c>
      <c r="GD64" s="48">
        <f t="shared" si="37"/>
        <v>0.44213347974227724</v>
      </c>
      <c r="GE64" s="46">
        <f t="shared" si="38"/>
        <v>1.0237931823381377</v>
      </c>
      <c r="GF64" s="47">
        <f t="shared" si="39"/>
        <v>0.85792724776938911</v>
      </c>
      <c r="GG64" s="49">
        <f t="shared" si="40"/>
        <v>0</v>
      </c>
      <c r="GH64" s="50">
        <f t="shared" si="41"/>
        <v>0.78873102374464776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12579</v>
      </c>
      <c r="I65" s="52">
        <v>120</v>
      </c>
      <c r="J65" s="52">
        <v>6102</v>
      </c>
      <c r="K65" s="38">
        <f t="shared" si="43"/>
        <v>11877</v>
      </c>
      <c r="L65" s="38">
        <f t="shared" si="42"/>
        <v>10902</v>
      </c>
      <c r="M65" s="38">
        <v>114</v>
      </c>
      <c r="N65" s="39">
        <f t="shared" si="23"/>
        <v>5159</v>
      </c>
      <c r="O65" s="39">
        <f t="shared" si="24"/>
        <v>206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67</v>
      </c>
      <c r="Y65" s="81">
        <v>408</v>
      </c>
      <c r="Z65" s="81">
        <v>400</v>
      </c>
      <c r="AA65" s="81">
        <v>0</v>
      </c>
      <c r="AB65" s="81">
        <v>327</v>
      </c>
      <c r="AC65" s="81">
        <v>139</v>
      </c>
      <c r="AD65" s="81">
        <v>821</v>
      </c>
      <c r="AE65" s="81">
        <v>808</v>
      </c>
      <c r="AF65" s="81">
        <v>3</v>
      </c>
      <c r="AG65" s="81">
        <v>674</v>
      </c>
      <c r="AH65" s="81">
        <v>315</v>
      </c>
      <c r="AI65" s="81">
        <v>329</v>
      </c>
      <c r="AJ65" s="81">
        <v>7</v>
      </c>
      <c r="AK65" s="81">
        <v>398</v>
      </c>
      <c r="AL65" s="81">
        <v>326</v>
      </c>
      <c r="AM65" s="81">
        <v>368</v>
      </c>
      <c r="AN65" s="81">
        <v>14</v>
      </c>
      <c r="AO65" s="81">
        <v>425</v>
      </c>
      <c r="AP65" s="81">
        <v>400</v>
      </c>
      <c r="AQ65" s="81">
        <v>468</v>
      </c>
      <c r="AR65" s="81">
        <v>7</v>
      </c>
      <c r="AS65" s="81">
        <v>444</v>
      </c>
      <c r="AT65" s="81">
        <v>657</v>
      </c>
      <c r="AU65" s="81">
        <v>484</v>
      </c>
      <c r="AV65" s="81">
        <v>10</v>
      </c>
      <c r="AW65" s="81">
        <v>512</v>
      </c>
      <c r="AX65" s="81">
        <v>695</v>
      </c>
      <c r="AY65" s="81">
        <v>614</v>
      </c>
      <c r="AZ65" s="81">
        <v>23</v>
      </c>
      <c r="BA65" s="81">
        <v>490</v>
      </c>
      <c r="BB65" s="81">
        <v>661</v>
      </c>
      <c r="BC65" s="81">
        <v>579</v>
      </c>
      <c r="BD65" s="81">
        <v>35</v>
      </c>
      <c r="BE65" s="81">
        <v>483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665</v>
      </c>
      <c r="EI65" s="81">
        <v>595</v>
      </c>
      <c r="EJ65" s="81">
        <v>6</v>
      </c>
      <c r="EK65" s="81">
        <v>492</v>
      </c>
      <c r="EL65" s="81">
        <v>728</v>
      </c>
      <c r="EM65" s="81">
        <v>805</v>
      </c>
      <c r="EN65" s="81">
        <v>3</v>
      </c>
      <c r="EO65" s="81">
        <v>470</v>
      </c>
      <c r="EP65" s="81">
        <v>393</v>
      </c>
      <c r="EQ65" s="81">
        <v>331</v>
      </c>
      <c r="ER65" s="81">
        <v>5</v>
      </c>
      <c r="ES65" s="81">
        <v>138</v>
      </c>
      <c r="ET65" s="81">
        <v>622</v>
      </c>
      <c r="EU65" s="81">
        <v>557</v>
      </c>
      <c r="EV65" s="81">
        <v>0</v>
      </c>
      <c r="EW65" s="81">
        <v>0</v>
      </c>
      <c r="EX65" s="81">
        <v>658</v>
      </c>
      <c r="EY65" s="81">
        <v>594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856</v>
      </c>
      <c r="FK65" s="81">
        <v>545</v>
      </c>
      <c r="FL65" s="81">
        <v>0</v>
      </c>
      <c r="FM65" s="81">
        <v>0</v>
      </c>
      <c r="FN65" s="81">
        <v>441</v>
      </c>
      <c r="FO65" s="81">
        <v>308</v>
      </c>
      <c r="FP65" s="81">
        <v>0</v>
      </c>
      <c r="FQ65" s="81">
        <v>0</v>
      </c>
      <c r="FR65" s="40">
        <f t="shared" si="25"/>
        <v>0.84916082430422779</v>
      </c>
      <c r="FS65" s="41">
        <f t="shared" si="26"/>
        <v>0.78011472275334603</v>
      </c>
      <c r="FT65" s="42">
        <f t="shared" si="27"/>
        <v>0.36534239784717798</v>
      </c>
      <c r="FU65" s="43">
        <f t="shared" si="28"/>
        <v>0.97312576812781648</v>
      </c>
      <c r="FV65" s="44">
        <f t="shared" si="29"/>
        <v>0.86668256618173145</v>
      </c>
      <c r="FW65" s="43">
        <f t="shared" si="30"/>
        <v>0.95</v>
      </c>
      <c r="FX65" s="45">
        <f t="shared" si="31"/>
        <v>0.8454605047525402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0.90527950310559002</v>
      </c>
      <c r="GB65" s="46">
        <f t="shared" si="35"/>
        <v>0.98406089869925117</v>
      </c>
      <c r="GC65" s="47">
        <f t="shared" si="36"/>
        <v>0.93786953094205761</v>
      </c>
      <c r="GD65" s="48">
        <f t="shared" si="37"/>
        <v>0.49184568387859678</v>
      </c>
      <c r="GE65" s="46">
        <f t="shared" si="38"/>
        <v>0.87217225402016907</v>
      </c>
      <c r="GF65" s="47">
        <f t="shared" si="39"/>
        <v>0.7842736440446989</v>
      </c>
      <c r="GG65" s="49">
        <f t="shared" si="40"/>
        <v>0</v>
      </c>
      <c r="GH65" s="50">
        <f t="shared" si="41"/>
        <v>0.70715835140997829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6078</v>
      </c>
      <c r="I66" s="52">
        <v>85</v>
      </c>
      <c r="J66" s="52">
        <v>3102</v>
      </c>
      <c r="K66" s="38">
        <f t="shared" si="43"/>
        <v>6231</v>
      </c>
      <c r="L66" s="38">
        <f t="shared" si="42"/>
        <v>5838</v>
      </c>
      <c r="M66" s="38">
        <v>85</v>
      </c>
      <c r="N66" s="39">
        <f t="shared" si="23"/>
        <v>2899</v>
      </c>
      <c r="O66" s="39">
        <f t="shared" si="24"/>
        <v>39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20</v>
      </c>
      <c r="Y66" s="81">
        <v>265</v>
      </c>
      <c r="Z66" s="81">
        <v>254</v>
      </c>
      <c r="AA66" s="81">
        <v>1</v>
      </c>
      <c r="AB66" s="81">
        <v>277</v>
      </c>
      <c r="AC66" s="81">
        <v>19</v>
      </c>
      <c r="AD66" s="81">
        <v>386</v>
      </c>
      <c r="AE66" s="81">
        <v>388</v>
      </c>
      <c r="AF66" s="81">
        <v>1</v>
      </c>
      <c r="AG66" s="81">
        <v>344</v>
      </c>
      <c r="AH66" s="81">
        <v>171</v>
      </c>
      <c r="AI66" s="81">
        <v>180</v>
      </c>
      <c r="AJ66" s="81">
        <v>0</v>
      </c>
      <c r="AK66" s="81">
        <v>215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228</v>
      </c>
      <c r="AT66" s="81">
        <v>367</v>
      </c>
      <c r="AU66" s="81">
        <v>362</v>
      </c>
      <c r="AV66" s="81">
        <v>50</v>
      </c>
      <c r="AW66" s="81">
        <v>294</v>
      </c>
      <c r="AX66" s="81">
        <v>438</v>
      </c>
      <c r="AY66" s="81">
        <v>448</v>
      </c>
      <c r="AZ66" s="81">
        <v>1</v>
      </c>
      <c r="BA66" s="81">
        <v>279</v>
      </c>
      <c r="BB66" s="81">
        <v>409</v>
      </c>
      <c r="BC66" s="81">
        <v>425</v>
      </c>
      <c r="BD66" s="81">
        <v>0</v>
      </c>
      <c r="BE66" s="81">
        <v>267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4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357</v>
      </c>
      <c r="EJ66" s="81">
        <v>0</v>
      </c>
      <c r="EK66" s="81">
        <v>245</v>
      </c>
      <c r="EL66" s="81">
        <v>448</v>
      </c>
      <c r="EM66" s="81">
        <v>414</v>
      </c>
      <c r="EN66" s="81">
        <v>0</v>
      </c>
      <c r="EO66" s="81">
        <v>222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401</v>
      </c>
      <c r="FL66" s="81">
        <v>0</v>
      </c>
      <c r="FM66" s="81">
        <v>0</v>
      </c>
      <c r="FN66" s="81">
        <v>344</v>
      </c>
      <c r="FO66" s="81">
        <v>210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0.75509943906170318</v>
      </c>
      <c r="FT66" s="42">
        <f t="shared" si="27"/>
        <v>0.36958184599694033</v>
      </c>
      <c r="FU66" s="43">
        <f t="shared" si="28"/>
        <v>1.0136652025378232</v>
      </c>
      <c r="FV66" s="44">
        <f t="shared" si="29"/>
        <v>0.96051332675222112</v>
      </c>
      <c r="FW66" s="43">
        <f t="shared" si="30"/>
        <v>1</v>
      </c>
      <c r="FX66" s="45">
        <f t="shared" si="31"/>
        <v>0.93455834945196647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0.9101123595505618</v>
      </c>
      <c r="GB66" s="46">
        <f t="shared" si="35"/>
        <v>0.83145541902291764</v>
      </c>
      <c r="GC66" s="47">
        <f t="shared" si="36"/>
        <v>0.80381818954887529</v>
      </c>
      <c r="GD66" s="48">
        <f t="shared" si="37"/>
        <v>0.46111654407075131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4400</v>
      </c>
      <c r="I67" s="52">
        <v>35</v>
      </c>
      <c r="J67" s="52">
        <v>2264</v>
      </c>
      <c r="K67" s="38">
        <f t="shared" si="43"/>
        <v>3617</v>
      </c>
      <c r="L67" s="38">
        <f t="shared" si="42"/>
        <v>3406</v>
      </c>
      <c r="M67" s="38">
        <v>35</v>
      </c>
      <c r="N67" s="39">
        <f t="shared" si="23"/>
        <v>1725</v>
      </c>
      <c r="O67" s="39">
        <f t="shared" si="24"/>
        <v>112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39</v>
      </c>
      <c r="Y67" s="81">
        <v>176</v>
      </c>
      <c r="Z67" s="81">
        <v>175</v>
      </c>
      <c r="AA67" s="81">
        <v>0</v>
      </c>
      <c r="AB67" s="81">
        <v>162</v>
      </c>
      <c r="AC67" s="81">
        <v>73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113</v>
      </c>
      <c r="AJ67" s="81">
        <v>2</v>
      </c>
      <c r="AK67" s="81">
        <v>91</v>
      </c>
      <c r="AL67" s="81">
        <v>129</v>
      </c>
      <c r="AM67" s="81">
        <v>128</v>
      </c>
      <c r="AN67" s="81">
        <v>3</v>
      </c>
      <c r="AO67" s="81">
        <v>107</v>
      </c>
      <c r="AP67" s="81">
        <v>157</v>
      </c>
      <c r="AQ67" s="81">
        <v>143</v>
      </c>
      <c r="AR67" s="81">
        <v>11</v>
      </c>
      <c r="AS67" s="81">
        <v>104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104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217</v>
      </c>
      <c r="EJ67" s="81">
        <v>0</v>
      </c>
      <c r="EK67" s="81">
        <v>114</v>
      </c>
      <c r="EL67" s="81">
        <v>289</v>
      </c>
      <c r="EM67" s="81">
        <v>305</v>
      </c>
      <c r="EN67" s="81">
        <v>0</v>
      </c>
      <c r="EO67" s="81">
        <v>131</v>
      </c>
      <c r="EP67" s="81">
        <v>150</v>
      </c>
      <c r="EQ67" s="81">
        <v>144</v>
      </c>
      <c r="ER67" s="81">
        <v>0</v>
      </c>
      <c r="ES67" s="81">
        <v>47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184</v>
      </c>
      <c r="EZ67" s="81">
        <v>0</v>
      </c>
      <c r="FA67" s="81">
        <v>0</v>
      </c>
      <c r="FB67" s="81">
        <v>16</v>
      </c>
      <c r="FC67" s="81">
        <v>9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300</v>
      </c>
      <c r="FK67" s="81">
        <v>224</v>
      </c>
      <c r="FL67" s="81">
        <v>0</v>
      </c>
      <c r="FM67" s="81">
        <v>0</v>
      </c>
      <c r="FN67" s="81">
        <v>120</v>
      </c>
      <c r="FO67" s="81">
        <v>97</v>
      </c>
      <c r="FP67" s="81">
        <v>0</v>
      </c>
      <c r="FQ67" s="81">
        <v>0</v>
      </c>
      <c r="FR67" s="40">
        <f t="shared" si="25"/>
        <v>0.93092021412184556</v>
      </c>
      <c r="FS67" s="41">
        <f t="shared" si="26"/>
        <v>0.87713484578128986</v>
      </c>
      <c r="FT67" s="42">
        <f t="shared" si="27"/>
        <v>0.43971450420596481</v>
      </c>
      <c r="FU67" s="43">
        <f t="shared" si="28"/>
        <v>0.83149425287356327</v>
      </c>
      <c r="FV67" s="44">
        <f t="shared" si="29"/>
        <v>0.77409090909090905</v>
      </c>
      <c r="FW67" s="43">
        <f t="shared" si="30"/>
        <v>1</v>
      </c>
      <c r="FX67" s="45">
        <f t="shared" si="31"/>
        <v>0.76192579505300351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0.93503764664682187</v>
      </c>
      <c r="GD67" s="48">
        <f t="shared" si="37"/>
        <v>0.55682017159866926</v>
      </c>
      <c r="GE67" s="46">
        <f t="shared" si="38"/>
        <v>1.110248447204969</v>
      </c>
      <c r="GF67" s="47">
        <f t="shared" si="39"/>
        <v>1.1516563146997931</v>
      </c>
      <c r="GG67" s="49">
        <f t="shared" si="40"/>
        <v>0</v>
      </c>
      <c r="GH67" s="50">
        <f t="shared" si="41"/>
        <v>1.029143897996357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10477</v>
      </c>
      <c r="I68" s="52">
        <v>125</v>
      </c>
      <c r="J68" s="52">
        <v>6335</v>
      </c>
      <c r="K68" s="38">
        <f t="shared" si="43"/>
        <v>10092</v>
      </c>
      <c r="L68" s="38">
        <f t="shared" si="42"/>
        <v>9493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5519</v>
      </c>
      <c r="O68" s="39">
        <f t="shared" ref="O68:O78" si="45">X68+AC68</f>
        <v>407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147</v>
      </c>
      <c r="Y68" s="81">
        <v>429</v>
      </c>
      <c r="Z68" s="81">
        <v>444</v>
      </c>
      <c r="AA68" s="81">
        <v>0</v>
      </c>
      <c r="AB68" s="81">
        <v>398</v>
      </c>
      <c r="AC68" s="81">
        <v>260</v>
      </c>
      <c r="AD68" s="81">
        <v>836</v>
      </c>
      <c r="AE68" s="81">
        <v>910</v>
      </c>
      <c r="AF68" s="81">
        <v>0</v>
      </c>
      <c r="AG68" s="81">
        <v>777</v>
      </c>
      <c r="AH68" s="81">
        <v>284</v>
      </c>
      <c r="AI68" s="81">
        <v>633</v>
      </c>
      <c r="AJ68" s="81">
        <v>2</v>
      </c>
      <c r="AK68" s="81">
        <v>518</v>
      </c>
      <c r="AL68" s="81">
        <v>369</v>
      </c>
      <c r="AM68" s="81">
        <v>622</v>
      </c>
      <c r="AN68" s="81">
        <v>6</v>
      </c>
      <c r="AO68" s="81">
        <v>533</v>
      </c>
      <c r="AP68" s="81">
        <v>525</v>
      </c>
      <c r="AQ68" s="81">
        <v>618</v>
      </c>
      <c r="AR68" s="81">
        <v>22</v>
      </c>
      <c r="AS68" s="81">
        <v>466</v>
      </c>
      <c r="AT68" s="81">
        <v>638</v>
      </c>
      <c r="AU68" s="81">
        <v>662</v>
      </c>
      <c r="AV68" s="81">
        <v>80</v>
      </c>
      <c r="AW68" s="81">
        <v>544</v>
      </c>
      <c r="AX68" s="81">
        <v>601</v>
      </c>
      <c r="AY68" s="81">
        <v>716</v>
      </c>
      <c r="AZ68" s="81">
        <v>9</v>
      </c>
      <c r="BA68" s="81">
        <v>485</v>
      </c>
      <c r="BB68" s="81">
        <v>611</v>
      </c>
      <c r="BC68" s="81">
        <v>697</v>
      </c>
      <c r="BD68" s="81">
        <v>0</v>
      </c>
      <c r="BE68" s="81">
        <v>452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415</v>
      </c>
      <c r="EL68" s="81">
        <v>762</v>
      </c>
      <c r="EM68" s="81">
        <v>774</v>
      </c>
      <c r="EN68" s="81">
        <v>0</v>
      </c>
      <c r="EO68" s="81">
        <v>409</v>
      </c>
      <c r="EP68" s="81">
        <v>290</v>
      </c>
      <c r="EQ68" s="81">
        <v>335</v>
      </c>
      <c r="ER68" s="81">
        <v>0</v>
      </c>
      <c r="ES68" s="81">
        <v>119</v>
      </c>
      <c r="ET68" s="81">
        <v>587</v>
      </c>
      <c r="EU68" s="81">
        <v>501</v>
      </c>
      <c r="EV68" s="81">
        <v>0</v>
      </c>
      <c r="EW68" s="81">
        <v>0</v>
      </c>
      <c r="EX68" s="81">
        <v>631</v>
      </c>
      <c r="EY68" s="81">
        <v>555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866</v>
      </c>
      <c r="FK68" s="81">
        <v>399</v>
      </c>
      <c r="FL68" s="81">
        <v>0</v>
      </c>
      <c r="FM68" s="81">
        <v>0</v>
      </c>
      <c r="FN68" s="81">
        <v>406</v>
      </c>
      <c r="FO68" s="81">
        <v>189</v>
      </c>
      <c r="FP68" s="81">
        <v>0</v>
      </c>
      <c r="FQ68" s="81">
        <v>0</v>
      </c>
      <c r="FR68" s="40">
        <f t="shared" ref="FR68:FR79" si="46">(K68+M68)/B68</f>
        <v>0.84083614517323679</v>
      </c>
      <c r="FS68" s="41">
        <f t="shared" ref="FS68:FS79" si="47">(L68+M68)/B68</f>
        <v>0.79153979096370664</v>
      </c>
      <c r="FT68" s="42">
        <f t="shared" ref="FT68:FT79" si="48">N68/B68</f>
        <v>0.45420130030450168</v>
      </c>
      <c r="FU68" s="43">
        <f t="shared" ref="FU68:FU79" si="49">K68/G68</f>
        <v>0.97206703910614523</v>
      </c>
      <c r="FV68" s="44">
        <f t="shared" ref="FV68:FV79" si="50">L68/H68</f>
        <v>0.90607998472845275</v>
      </c>
      <c r="FW68" s="43">
        <f t="shared" ref="FW68:FW79" si="51">M68/I68</f>
        <v>1</v>
      </c>
      <c r="FX68" s="45">
        <f t="shared" ref="FX68:FX79" si="52">N68/J68</f>
        <v>0.87119179163378058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1.0261248185776488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0.8696751003903288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0.89565022043750531</v>
      </c>
      <c r="GD68" s="48">
        <f t="shared" ref="GD68:GD79" si="58">(S68+AK68+AO68+AS68+AW68+BA68+BE68+BI68+BM68+BQ68+BU68+CC68+CG68+CK68+CO68+CS68+CW68+DA68+DE68+DI68+DM68+DQ68+DU68+DY68+EC68+EK68+EO68+ES68)/E68</f>
        <v>0.57636685293869871</v>
      </c>
      <c r="GE68" s="46">
        <f t="shared" ref="GE68:GE79" si="59">(ET68+EX68)/D68</f>
        <v>1.0490956072351421</v>
      </c>
      <c r="GF68" s="47">
        <f t="shared" ref="GF68:GF79" si="60">(EU68+EY68)/D68</f>
        <v>0.90956072351421191</v>
      </c>
      <c r="GG68" s="49">
        <f t="shared" ref="GG68:GG79" si="61">(EW68+FA68)/D68</f>
        <v>0</v>
      </c>
      <c r="GH68" s="50">
        <f t="shared" ref="GH68:GH79" si="62">(FB68+FF68+FJ68+FN68)/C68</f>
        <v>0.88123386329664355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81502</v>
      </c>
      <c r="I69" s="52">
        <v>2385</v>
      </c>
      <c r="J69" s="52">
        <v>41129</v>
      </c>
      <c r="K69" s="38">
        <f>P69+T69+Y69+AD69+AH69+AL69+AP69+AT69+AX69+BB69+BF69+BJ69+BN69+BR69+BV69+BZ69+CD69+CH69+CL69+CP69+CT69+CX69+DB69+DF69+DJ69+DN69+DR69+DV69+DZ69+ED69+EH69+EL69+EP69+ET69+EX69+FB69+FF69+FJ69+FN69</f>
        <v>76774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66020</v>
      </c>
      <c r="M69" s="38">
        <v>2384</v>
      </c>
      <c r="N69" s="39">
        <f t="shared" si="44"/>
        <v>34372</v>
      </c>
      <c r="O69" s="39">
        <f t="shared" si="45"/>
        <v>658</v>
      </c>
      <c r="P69" s="81">
        <v>1623</v>
      </c>
      <c r="Q69" s="81">
        <v>1574</v>
      </c>
      <c r="R69" s="81">
        <v>0</v>
      </c>
      <c r="S69" s="81">
        <v>921</v>
      </c>
      <c r="T69" s="81">
        <v>1115</v>
      </c>
      <c r="U69" s="81">
        <v>1024</v>
      </c>
      <c r="V69" s="81">
        <v>0</v>
      </c>
      <c r="W69" s="81">
        <v>1065</v>
      </c>
      <c r="X69" s="81">
        <v>224</v>
      </c>
      <c r="Y69" s="81">
        <v>2331</v>
      </c>
      <c r="Z69" s="81">
        <v>2348</v>
      </c>
      <c r="AA69" s="81">
        <v>2</v>
      </c>
      <c r="AB69" s="81">
        <v>2331</v>
      </c>
      <c r="AC69" s="81">
        <v>434</v>
      </c>
      <c r="AD69" s="81">
        <v>5426</v>
      </c>
      <c r="AE69" s="81">
        <v>5344</v>
      </c>
      <c r="AF69" s="81">
        <v>22</v>
      </c>
      <c r="AG69" s="81">
        <v>4228</v>
      </c>
      <c r="AH69" s="81">
        <v>2418</v>
      </c>
      <c r="AI69" s="81">
        <v>2721</v>
      </c>
      <c r="AJ69" s="81">
        <v>106</v>
      </c>
      <c r="AK69" s="81">
        <v>2169</v>
      </c>
      <c r="AL69" s="81">
        <v>3185</v>
      </c>
      <c r="AM69" s="81">
        <v>2576</v>
      </c>
      <c r="AN69" s="81">
        <v>150</v>
      </c>
      <c r="AO69" s="81">
        <v>2162</v>
      </c>
      <c r="AP69" s="81">
        <v>3954</v>
      </c>
      <c r="AQ69" s="81">
        <v>3532</v>
      </c>
      <c r="AR69" s="81">
        <v>313</v>
      </c>
      <c r="AS69" s="81">
        <v>2492</v>
      </c>
      <c r="AT69" s="81">
        <v>4021</v>
      </c>
      <c r="AU69" s="81">
        <v>3681</v>
      </c>
      <c r="AV69" s="81">
        <v>1130</v>
      </c>
      <c r="AW69" s="81">
        <v>2857</v>
      </c>
      <c r="AX69" s="81">
        <v>5227</v>
      </c>
      <c r="AY69" s="81">
        <v>3963</v>
      </c>
      <c r="AZ69" s="81">
        <v>551</v>
      </c>
      <c r="BA69" s="81">
        <v>2694</v>
      </c>
      <c r="BB69" s="81">
        <v>5496</v>
      </c>
      <c r="BC69" s="81">
        <v>4642</v>
      </c>
      <c r="BD69" s="81">
        <v>0</v>
      </c>
      <c r="BE69" s="81">
        <v>2067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51</v>
      </c>
      <c r="CH69" s="81">
        <v>75</v>
      </c>
      <c r="CI69" s="81">
        <v>10</v>
      </c>
      <c r="CJ69" s="81">
        <v>0</v>
      </c>
      <c r="CK69" s="81">
        <v>13</v>
      </c>
      <c r="CL69" s="81">
        <v>442</v>
      </c>
      <c r="CM69" s="81">
        <v>313</v>
      </c>
      <c r="CN69" s="81">
        <v>0</v>
      </c>
      <c r="CO69" s="81">
        <v>102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3329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5415</v>
      </c>
      <c r="EI69" s="81">
        <v>4790</v>
      </c>
      <c r="EJ69" s="81">
        <v>0</v>
      </c>
      <c r="EK69" s="81">
        <v>2040</v>
      </c>
      <c r="EL69" s="81">
        <v>6256</v>
      </c>
      <c r="EM69" s="81">
        <v>5182</v>
      </c>
      <c r="EN69" s="81">
        <v>0</v>
      </c>
      <c r="EO69" s="81">
        <v>2342</v>
      </c>
      <c r="EP69" s="81">
        <v>2339</v>
      </c>
      <c r="EQ69" s="81">
        <v>1966</v>
      </c>
      <c r="ER69" s="81">
        <v>0</v>
      </c>
      <c r="ES69" s="81">
        <v>757</v>
      </c>
      <c r="ET69" s="81">
        <v>3917</v>
      </c>
      <c r="EU69" s="81">
        <v>3154</v>
      </c>
      <c r="EV69" s="81">
        <v>0</v>
      </c>
      <c r="EW69" s="81">
        <v>44</v>
      </c>
      <c r="EX69" s="81">
        <v>3583</v>
      </c>
      <c r="EY69" s="81">
        <v>2545</v>
      </c>
      <c r="EZ69" s="81">
        <v>0</v>
      </c>
      <c r="FA69" s="81">
        <v>28</v>
      </c>
      <c r="FB69" s="81">
        <v>103</v>
      </c>
      <c r="FC69" s="81">
        <v>74</v>
      </c>
      <c r="FD69" s="81">
        <v>0</v>
      </c>
      <c r="FE69" s="81">
        <v>0</v>
      </c>
      <c r="FF69" s="81">
        <v>44</v>
      </c>
      <c r="FG69" s="81">
        <v>36</v>
      </c>
      <c r="FH69" s="81">
        <v>0</v>
      </c>
      <c r="FI69" s="81">
        <v>0</v>
      </c>
      <c r="FJ69" s="81">
        <v>3769</v>
      </c>
      <c r="FK69" s="81">
        <v>2132</v>
      </c>
      <c r="FL69" s="81">
        <v>0</v>
      </c>
      <c r="FM69" s="81">
        <v>0</v>
      </c>
      <c r="FN69" s="81">
        <v>1811</v>
      </c>
      <c r="FO69" s="81">
        <v>1275</v>
      </c>
      <c r="FP69" s="81">
        <v>0</v>
      </c>
      <c r="FQ69" s="81">
        <v>0</v>
      </c>
      <c r="FR69" s="40">
        <f t="shared" si="46"/>
        <v>0.86898005335206874</v>
      </c>
      <c r="FS69" s="41">
        <f t="shared" si="47"/>
        <v>0.75092487896984406</v>
      </c>
      <c r="FT69" s="42">
        <f t="shared" si="48"/>
        <v>0.37732866411250043</v>
      </c>
      <c r="FU69" s="43">
        <f t="shared" si="49"/>
        <v>0.95397499937871222</v>
      </c>
      <c r="FV69" s="44">
        <f t="shared" si="50"/>
        <v>0.81004147137493554</v>
      </c>
      <c r="FW69" s="43">
        <f t="shared" si="51"/>
        <v>0.99958071278826</v>
      </c>
      <c r="FX69" s="45">
        <f t="shared" si="52"/>
        <v>0.83571202800943378</v>
      </c>
      <c r="FY69" s="46">
        <f t="shared" si="53"/>
        <v>0.98574900574458679</v>
      </c>
      <c r="FZ69" s="47">
        <f t="shared" si="54"/>
        <v>0.96840477242598322</v>
      </c>
      <c r="GA69" s="48">
        <f t="shared" si="55"/>
        <v>0.84312859036676979</v>
      </c>
      <c r="GB69" s="46">
        <f t="shared" si="56"/>
        <v>1.0172173850984869</v>
      </c>
      <c r="GC69" s="47">
        <f t="shared" si="57"/>
        <v>0.89971096203254353</v>
      </c>
      <c r="GD69" s="48">
        <f t="shared" si="58"/>
        <v>0.47580645161290325</v>
      </c>
      <c r="GE69" s="46">
        <f t="shared" si="59"/>
        <v>0.83898248204577497</v>
      </c>
      <c r="GF69" s="47">
        <f t="shared" si="60"/>
        <v>0.63751482202384946</v>
      </c>
      <c r="GG69" s="49">
        <f t="shared" si="61"/>
        <v>8.0542318276394399E-3</v>
      </c>
      <c r="GH69" s="50">
        <f t="shared" si="62"/>
        <v>0.57129461524649361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10021</v>
      </c>
      <c r="I70" s="52">
        <v>110</v>
      </c>
      <c r="J70" s="52">
        <v>5071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9033</v>
      </c>
      <c r="L70" s="38">
        <f t="shared" si="63"/>
        <v>8255</v>
      </c>
      <c r="M70" s="38">
        <v>107</v>
      </c>
      <c r="N70" s="39">
        <f t="shared" si="44"/>
        <v>4609</v>
      </c>
      <c r="O70" s="39">
        <f t="shared" si="45"/>
        <v>461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133</v>
      </c>
      <c r="Y70" s="81">
        <v>483</v>
      </c>
      <c r="Z70" s="81">
        <v>483</v>
      </c>
      <c r="AA70" s="81">
        <v>0</v>
      </c>
      <c r="AB70" s="81">
        <v>465</v>
      </c>
      <c r="AC70" s="81">
        <v>328</v>
      </c>
      <c r="AD70" s="81">
        <v>802</v>
      </c>
      <c r="AE70" s="81">
        <v>901</v>
      </c>
      <c r="AF70" s="81">
        <v>3</v>
      </c>
      <c r="AG70" s="81">
        <v>642</v>
      </c>
      <c r="AH70" s="81">
        <v>291</v>
      </c>
      <c r="AI70" s="81">
        <v>304</v>
      </c>
      <c r="AJ70" s="81">
        <v>0</v>
      </c>
      <c r="AK70" s="81">
        <v>342</v>
      </c>
      <c r="AL70" s="81">
        <v>306</v>
      </c>
      <c r="AM70" s="81">
        <v>311</v>
      </c>
      <c r="AN70" s="81">
        <v>5</v>
      </c>
      <c r="AO70" s="81">
        <v>384</v>
      </c>
      <c r="AP70" s="81">
        <v>495</v>
      </c>
      <c r="AQ70" s="81">
        <v>512</v>
      </c>
      <c r="AR70" s="81">
        <v>7</v>
      </c>
      <c r="AS70" s="81">
        <v>440</v>
      </c>
      <c r="AT70" s="81">
        <v>391</v>
      </c>
      <c r="AU70" s="81">
        <v>447</v>
      </c>
      <c r="AV70" s="81">
        <v>92</v>
      </c>
      <c r="AW70" s="81">
        <v>436</v>
      </c>
      <c r="AX70" s="81">
        <v>535</v>
      </c>
      <c r="AY70" s="81">
        <v>569</v>
      </c>
      <c r="AZ70" s="81">
        <v>0</v>
      </c>
      <c r="BA70" s="81">
        <v>415</v>
      </c>
      <c r="BB70" s="81">
        <v>583</v>
      </c>
      <c r="BC70" s="81">
        <v>575</v>
      </c>
      <c r="BD70" s="81">
        <v>0</v>
      </c>
      <c r="BE70" s="81">
        <v>382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9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358</v>
      </c>
      <c r="EL70" s="81">
        <v>674</v>
      </c>
      <c r="EM70" s="81">
        <v>647</v>
      </c>
      <c r="EN70" s="81">
        <v>0</v>
      </c>
      <c r="EO70" s="81">
        <v>314</v>
      </c>
      <c r="EP70" s="81">
        <v>288</v>
      </c>
      <c r="EQ70" s="81">
        <v>225</v>
      </c>
      <c r="ER70" s="81">
        <v>0</v>
      </c>
      <c r="ES70" s="81">
        <v>97</v>
      </c>
      <c r="ET70" s="81">
        <v>526</v>
      </c>
      <c r="EU70" s="81">
        <v>424</v>
      </c>
      <c r="EV70" s="81">
        <v>9</v>
      </c>
      <c r="EW70" s="81">
        <v>0</v>
      </c>
      <c r="EX70" s="81">
        <v>495</v>
      </c>
      <c r="EY70" s="81">
        <v>421</v>
      </c>
      <c r="EZ70" s="81">
        <v>0</v>
      </c>
      <c r="FA70" s="81">
        <v>0</v>
      </c>
      <c r="FB70" s="81">
        <v>19</v>
      </c>
      <c r="FC70" s="81">
        <v>2</v>
      </c>
      <c r="FD70" s="81">
        <v>0</v>
      </c>
      <c r="FE70" s="81">
        <v>0</v>
      </c>
      <c r="FF70" s="81">
        <v>3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0.81556170250736149</v>
      </c>
      <c r="FS70" s="41">
        <f t="shared" si="47"/>
        <v>0.74614080485410905</v>
      </c>
      <c r="FT70" s="42">
        <f t="shared" si="48"/>
        <v>0.41126081913090035</v>
      </c>
      <c r="FU70" s="43">
        <f t="shared" si="49"/>
        <v>0.90285444133320214</v>
      </c>
      <c r="FV70" s="44">
        <f t="shared" si="50"/>
        <v>0.82377008282606523</v>
      </c>
      <c r="FW70" s="43">
        <f t="shared" si="51"/>
        <v>0.97272727272727277</v>
      </c>
      <c r="FX70" s="45">
        <f t="shared" si="52"/>
        <v>0.90889370932754876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0.83388049901510175</v>
      </c>
      <c r="GB70" s="46">
        <f t="shared" si="56"/>
        <v>0.84411657999758138</v>
      </c>
      <c r="GC70" s="47">
        <f t="shared" si="57"/>
        <v>0.81917402346111989</v>
      </c>
      <c r="GD70" s="48">
        <f t="shared" si="58"/>
        <v>0.50474664409239334</v>
      </c>
      <c r="GE70" s="46">
        <f t="shared" si="59"/>
        <v>1.0294414196410566</v>
      </c>
      <c r="GF70" s="47">
        <f t="shared" si="60"/>
        <v>0.85198628755797545</v>
      </c>
      <c r="GG70" s="49">
        <f t="shared" si="61"/>
        <v>0</v>
      </c>
      <c r="GH70" s="50">
        <f t="shared" si="62"/>
        <v>0.78008298755186722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3578</v>
      </c>
      <c r="I71" s="37">
        <v>40</v>
      </c>
      <c r="J71" s="37">
        <v>1605</v>
      </c>
      <c r="K71" s="38">
        <f t="shared" si="64"/>
        <v>3008</v>
      </c>
      <c r="L71" s="38">
        <f t="shared" si="63"/>
        <v>2821</v>
      </c>
      <c r="M71" s="38">
        <v>40</v>
      </c>
      <c r="N71" s="39">
        <f t="shared" si="44"/>
        <v>1862</v>
      </c>
      <c r="O71" s="39">
        <f t="shared" si="45"/>
        <v>142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49</v>
      </c>
      <c r="Y71" s="81">
        <v>120</v>
      </c>
      <c r="Z71" s="81">
        <v>121</v>
      </c>
      <c r="AA71" s="81">
        <v>0</v>
      </c>
      <c r="AB71" s="81">
        <v>120</v>
      </c>
      <c r="AC71" s="81">
        <v>93</v>
      </c>
      <c r="AD71" s="81">
        <v>256</v>
      </c>
      <c r="AE71" s="81">
        <v>260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102</v>
      </c>
      <c r="AL71" s="81">
        <v>115</v>
      </c>
      <c r="AM71" s="81">
        <v>147</v>
      </c>
      <c r="AN71" s="81">
        <v>6</v>
      </c>
      <c r="AO71" s="81">
        <v>112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134</v>
      </c>
      <c r="AX71" s="81">
        <v>177</v>
      </c>
      <c r="AY71" s="81">
        <v>164</v>
      </c>
      <c r="AZ71" s="81">
        <v>2</v>
      </c>
      <c r="BA71" s="81">
        <v>123</v>
      </c>
      <c r="BB71" s="81">
        <v>176</v>
      </c>
      <c r="BC71" s="81">
        <v>180</v>
      </c>
      <c r="BD71" s="81">
        <v>0</v>
      </c>
      <c r="BE71" s="81">
        <v>121</v>
      </c>
      <c r="BF71" s="81">
        <v>108</v>
      </c>
      <c r="BG71" s="81">
        <v>104</v>
      </c>
      <c r="BH71" s="81">
        <v>0</v>
      </c>
      <c r="BI71" s="81">
        <v>68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87</v>
      </c>
      <c r="EL71" s="81">
        <v>231</v>
      </c>
      <c r="EM71" s="81">
        <v>225</v>
      </c>
      <c r="EN71" s="81">
        <v>0</v>
      </c>
      <c r="EO71" s="81">
        <v>128</v>
      </c>
      <c r="EP71" s="81">
        <v>96</v>
      </c>
      <c r="EQ71" s="81">
        <v>108</v>
      </c>
      <c r="ER71" s="81">
        <v>1</v>
      </c>
      <c r="ES71" s="81">
        <v>45</v>
      </c>
      <c r="ET71" s="81">
        <v>152</v>
      </c>
      <c r="EU71" s="81">
        <v>145</v>
      </c>
      <c r="EV71" s="81">
        <v>0</v>
      </c>
      <c r="EW71" s="81">
        <v>8</v>
      </c>
      <c r="EX71" s="81">
        <v>161</v>
      </c>
      <c r="EY71" s="81">
        <v>142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139</v>
      </c>
      <c r="FL71" s="81">
        <v>0</v>
      </c>
      <c r="FM71" s="81">
        <v>0</v>
      </c>
      <c r="FN71" s="81">
        <v>82</v>
      </c>
      <c r="FO71" s="81">
        <v>59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0.7566781274795028</v>
      </c>
      <c r="FT71" s="42">
        <f t="shared" si="48"/>
        <v>0.49246231155778897</v>
      </c>
      <c r="FU71" s="43">
        <f t="shared" si="49"/>
        <v>0.85893774985722449</v>
      </c>
      <c r="FV71" s="44">
        <f t="shared" si="50"/>
        <v>0.78842929010620455</v>
      </c>
      <c r="FW71" s="43">
        <f t="shared" si="51"/>
        <v>1</v>
      </c>
      <c r="FX71" s="45">
        <f t="shared" si="52"/>
        <v>1.1601246105919003</v>
      </c>
      <c r="FY71" s="46">
        <f t="shared" si="53"/>
        <v>0.984375</v>
      </c>
      <c r="FZ71" s="47">
        <f t="shared" si="54"/>
        <v>0.9910714285714286</v>
      </c>
      <c r="GA71" s="48">
        <f t="shared" si="55"/>
        <v>1.0424107142857142</v>
      </c>
      <c r="GB71" s="46">
        <f t="shared" si="56"/>
        <v>0.84829560239396296</v>
      </c>
      <c r="GC71" s="47">
        <f t="shared" si="57"/>
        <v>0.83355017781247287</v>
      </c>
      <c r="GD71" s="48">
        <f t="shared" si="58"/>
        <v>0.59805707346690951</v>
      </c>
      <c r="GE71" s="46">
        <f t="shared" si="59"/>
        <v>0.86225895316804413</v>
      </c>
      <c r="GF71" s="47">
        <f t="shared" si="60"/>
        <v>0.79063360881542699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3752</v>
      </c>
      <c r="I72" s="37">
        <v>40</v>
      </c>
      <c r="J72" s="37">
        <v>2364</v>
      </c>
      <c r="K72" s="38">
        <f t="shared" si="64"/>
        <v>3593</v>
      </c>
      <c r="L72" s="38">
        <f t="shared" si="63"/>
        <v>3078</v>
      </c>
      <c r="M72" s="38">
        <v>54</v>
      </c>
      <c r="N72" s="39">
        <f t="shared" si="44"/>
        <v>1688</v>
      </c>
      <c r="O72" s="39">
        <f t="shared" si="45"/>
        <v>92</v>
      </c>
      <c r="P72" s="81">
        <v>125</v>
      </c>
      <c r="Q72" s="81">
        <v>123</v>
      </c>
      <c r="R72" s="81">
        <v>0</v>
      </c>
      <c r="S72" s="81">
        <v>95</v>
      </c>
      <c r="T72" s="81">
        <v>108</v>
      </c>
      <c r="U72" s="81">
        <v>109</v>
      </c>
      <c r="V72" s="81">
        <v>0</v>
      </c>
      <c r="W72" s="81">
        <v>102</v>
      </c>
      <c r="X72" s="81">
        <v>35</v>
      </c>
      <c r="Y72" s="81">
        <v>203</v>
      </c>
      <c r="Z72" s="81">
        <v>203</v>
      </c>
      <c r="AA72" s="81">
        <v>0</v>
      </c>
      <c r="AB72" s="81">
        <v>155</v>
      </c>
      <c r="AC72" s="81">
        <v>57</v>
      </c>
      <c r="AD72" s="81">
        <v>322</v>
      </c>
      <c r="AE72" s="81">
        <v>320</v>
      </c>
      <c r="AF72" s="81">
        <v>0</v>
      </c>
      <c r="AG72" s="81">
        <v>216</v>
      </c>
      <c r="AH72" s="81">
        <v>140</v>
      </c>
      <c r="AI72" s="81">
        <v>140</v>
      </c>
      <c r="AJ72" s="81">
        <v>1</v>
      </c>
      <c r="AK72" s="81">
        <v>96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123</v>
      </c>
      <c r="AT72" s="81">
        <v>178</v>
      </c>
      <c r="AU72" s="81">
        <v>179</v>
      </c>
      <c r="AV72" s="81">
        <v>32</v>
      </c>
      <c r="AW72" s="81">
        <v>128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177</v>
      </c>
      <c r="BD72" s="81">
        <v>0</v>
      </c>
      <c r="BE72" s="81">
        <v>93</v>
      </c>
      <c r="BF72" s="81">
        <v>91</v>
      </c>
      <c r="BG72" s="81">
        <v>85</v>
      </c>
      <c r="BH72" s="81">
        <v>0</v>
      </c>
      <c r="BI72" s="81">
        <v>47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46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129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27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68</v>
      </c>
      <c r="EL72" s="81">
        <v>298</v>
      </c>
      <c r="EM72" s="81">
        <v>244</v>
      </c>
      <c r="EN72" s="81">
        <v>0</v>
      </c>
      <c r="EO72" s="81">
        <v>111</v>
      </c>
      <c r="EP72" s="81">
        <v>152</v>
      </c>
      <c r="EQ72" s="81">
        <v>124</v>
      </c>
      <c r="ER72" s="81">
        <v>0</v>
      </c>
      <c r="ES72" s="81">
        <v>44</v>
      </c>
      <c r="ET72" s="81">
        <v>143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210</v>
      </c>
      <c r="FK72" s="81">
        <v>64</v>
      </c>
      <c r="FL72" s="81">
        <v>0</v>
      </c>
      <c r="FM72" s="81">
        <v>0</v>
      </c>
      <c r="FN72" s="81">
        <v>102</v>
      </c>
      <c r="FO72" s="81">
        <v>43</v>
      </c>
      <c r="FP72" s="81">
        <v>0</v>
      </c>
      <c r="FQ72" s="81">
        <v>0</v>
      </c>
      <c r="FR72" s="40">
        <f t="shared" si="46"/>
        <v>0.92399290600456041</v>
      </c>
      <c r="FS72" s="41">
        <f t="shared" si="47"/>
        <v>0.79351406131238911</v>
      </c>
      <c r="FT72" s="42">
        <f t="shared" si="48"/>
        <v>0.42766658221434001</v>
      </c>
      <c r="FU72" s="43">
        <f t="shared" si="49"/>
        <v>0.98088998088998092</v>
      </c>
      <c r="FV72" s="44">
        <f t="shared" si="50"/>
        <v>0.82036247334754797</v>
      </c>
      <c r="FW72" s="43">
        <f t="shared" si="51"/>
        <v>1.35</v>
      </c>
      <c r="FX72" s="45">
        <f t="shared" si="52"/>
        <v>0.71404399323181045</v>
      </c>
      <c r="FY72" s="46">
        <f t="shared" si="53"/>
        <v>1.1831775700934579</v>
      </c>
      <c r="FZ72" s="47">
        <f t="shared" si="54"/>
        <v>1.1813084112149532</v>
      </c>
      <c r="GA72" s="48">
        <f t="shared" si="55"/>
        <v>0.88411214953271033</v>
      </c>
      <c r="GB72" s="46">
        <f t="shared" si="56"/>
        <v>0.98093986197831085</v>
      </c>
      <c r="GC72" s="47">
        <f t="shared" si="57"/>
        <v>0.8852283930331909</v>
      </c>
      <c r="GD72" s="48">
        <f t="shared" si="58"/>
        <v>0.49909628655931643</v>
      </c>
      <c r="GE72" s="46">
        <f t="shared" si="59"/>
        <v>0.84755403868031853</v>
      </c>
      <c r="GF72" s="47">
        <f t="shared" si="60"/>
        <v>0.64562002275312846</v>
      </c>
      <c r="GG72" s="49">
        <f t="shared" si="61"/>
        <v>0</v>
      </c>
      <c r="GH72" s="50">
        <f t="shared" si="62"/>
        <v>0.86827956989247312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34863</v>
      </c>
      <c r="I73" s="52">
        <v>1050</v>
      </c>
      <c r="J73" s="52">
        <v>19221</v>
      </c>
      <c r="K73" s="38">
        <f t="shared" si="64"/>
        <v>35617</v>
      </c>
      <c r="L73" s="38">
        <f t="shared" si="63"/>
        <v>31074</v>
      </c>
      <c r="M73" s="38">
        <v>1078</v>
      </c>
      <c r="N73" s="39">
        <f t="shared" si="44"/>
        <v>15917</v>
      </c>
      <c r="O73" s="39">
        <f t="shared" si="45"/>
        <v>798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932</v>
      </c>
      <c r="X73" s="81">
        <v>300</v>
      </c>
      <c r="Y73" s="81">
        <v>1914</v>
      </c>
      <c r="Z73" s="81">
        <v>1809</v>
      </c>
      <c r="AA73" s="81">
        <v>5</v>
      </c>
      <c r="AB73" s="81">
        <v>1586</v>
      </c>
      <c r="AC73" s="81">
        <v>498</v>
      </c>
      <c r="AD73" s="81">
        <v>2823</v>
      </c>
      <c r="AE73" s="81">
        <v>2767</v>
      </c>
      <c r="AF73" s="81">
        <v>11</v>
      </c>
      <c r="AG73" s="81">
        <v>2105</v>
      </c>
      <c r="AH73" s="81">
        <v>1556</v>
      </c>
      <c r="AI73" s="81">
        <v>1745</v>
      </c>
      <c r="AJ73" s="81">
        <v>1</v>
      </c>
      <c r="AK73" s="81">
        <v>1282</v>
      </c>
      <c r="AL73" s="81">
        <v>1696</v>
      </c>
      <c r="AM73" s="81">
        <v>1780</v>
      </c>
      <c r="AN73" s="81">
        <v>206</v>
      </c>
      <c r="AO73" s="81">
        <v>1273</v>
      </c>
      <c r="AP73" s="81">
        <v>1670</v>
      </c>
      <c r="AQ73" s="81">
        <v>1707</v>
      </c>
      <c r="AR73" s="81">
        <v>357</v>
      </c>
      <c r="AS73" s="81">
        <v>1292</v>
      </c>
      <c r="AT73" s="81">
        <v>1922</v>
      </c>
      <c r="AU73" s="81">
        <v>1871</v>
      </c>
      <c r="AV73" s="81">
        <v>262</v>
      </c>
      <c r="AW73" s="81">
        <v>1321</v>
      </c>
      <c r="AX73" s="81">
        <v>2173</v>
      </c>
      <c r="AY73" s="81">
        <v>2100</v>
      </c>
      <c r="AZ73" s="81">
        <v>28</v>
      </c>
      <c r="BA73" s="81">
        <v>1171</v>
      </c>
      <c r="BB73" s="81">
        <v>2173</v>
      </c>
      <c r="BC73" s="81">
        <v>2114</v>
      </c>
      <c r="BD73" s="81">
        <v>54</v>
      </c>
      <c r="BE73" s="81">
        <v>1039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80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1264</v>
      </c>
      <c r="DX73" s="81">
        <v>21</v>
      </c>
      <c r="DY73" s="81">
        <v>872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2320</v>
      </c>
      <c r="EI73" s="81">
        <v>2113</v>
      </c>
      <c r="EJ73" s="81">
        <v>2</v>
      </c>
      <c r="EK73" s="81">
        <v>927</v>
      </c>
      <c r="EL73" s="81">
        <v>2639</v>
      </c>
      <c r="EM73" s="81">
        <v>2312</v>
      </c>
      <c r="EN73" s="81">
        <v>1</v>
      </c>
      <c r="EO73" s="81">
        <v>923</v>
      </c>
      <c r="EP73" s="81">
        <v>1231</v>
      </c>
      <c r="EQ73" s="81">
        <v>1021</v>
      </c>
      <c r="ER73" s="81">
        <v>2</v>
      </c>
      <c r="ES73" s="81">
        <v>325</v>
      </c>
      <c r="ET73" s="81">
        <v>1829</v>
      </c>
      <c r="EU73" s="81">
        <v>1503</v>
      </c>
      <c r="EV73" s="81">
        <v>0</v>
      </c>
      <c r="EW73" s="81">
        <v>0</v>
      </c>
      <c r="EX73" s="81">
        <v>1711</v>
      </c>
      <c r="EY73" s="81">
        <v>1299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1969</v>
      </c>
      <c r="FK73" s="81">
        <v>935</v>
      </c>
      <c r="FL73" s="81">
        <v>0</v>
      </c>
      <c r="FM73" s="81">
        <v>0</v>
      </c>
      <c r="FN73" s="81">
        <v>859</v>
      </c>
      <c r="FO73" s="81">
        <v>500</v>
      </c>
      <c r="FP73" s="81">
        <v>0</v>
      </c>
      <c r="FQ73" s="81">
        <v>0</v>
      </c>
      <c r="FR73" s="40">
        <f t="shared" si="46"/>
        <v>0.90368418460326061</v>
      </c>
      <c r="FS73" s="41">
        <f t="shared" si="47"/>
        <v>0.79180416687189081</v>
      </c>
      <c r="FT73" s="42">
        <f t="shared" si="48"/>
        <v>0.39198640594985962</v>
      </c>
      <c r="FU73" s="43">
        <f t="shared" si="49"/>
        <v>0.98730422730422729</v>
      </c>
      <c r="FV73" s="44">
        <f t="shared" si="50"/>
        <v>0.89131744256088119</v>
      </c>
      <c r="FW73" s="43">
        <f t="shared" si="51"/>
        <v>1.0266666666666666</v>
      </c>
      <c r="FX73" s="45">
        <f t="shared" si="52"/>
        <v>0.82810467717600544</v>
      </c>
      <c r="FY73" s="46">
        <f t="shared" si="53"/>
        <v>1.1152255639097743</v>
      </c>
      <c r="FZ73" s="47">
        <f t="shared" si="54"/>
        <v>1.0733082706766917</v>
      </c>
      <c r="GA73" s="48">
        <f t="shared" si="55"/>
        <v>0.87142857142857144</v>
      </c>
      <c r="GB73" s="46">
        <f t="shared" si="56"/>
        <v>0.96574314942785555</v>
      </c>
      <c r="GC73" s="47">
        <f t="shared" si="57"/>
        <v>0.88642493496544794</v>
      </c>
      <c r="GD73" s="48">
        <f t="shared" si="58"/>
        <v>0.4496560749453391</v>
      </c>
      <c r="GE73" s="46">
        <f t="shared" si="59"/>
        <v>0.99009900990099009</v>
      </c>
      <c r="GF73" s="47">
        <f t="shared" si="60"/>
        <v>0.7836885383453599</v>
      </c>
      <c r="GG73" s="49">
        <f t="shared" si="61"/>
        <v>3.0765788443251102E-3</v>
      </c>
      <c r="GH73" s="50">
        <f t="shared" si="62"/>
        <v>0.74024640657084184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7270</v>
      </c>
      <c r="I74" s="52">
        <v>75</v>
      </c>
      <c r="J74" s="37">
        <v>4115</v>
      </c>
      <c r="K74" s="38">
        <f t="shared" si="64"/>
        <v>7092</v>
      </c>
      <c r="L74" s="38">
        <f t="shared" si="63"/>
        <v>6743</v>
      </c>
      <c r="M74" s="38">
        <v>75</v>
      </c>
      <c r="N74" s="39">
        <f t="shared" si="44"/>
        <v>3831</v>
      </c>
      <c r="O74" s="39">
        <f t="shared" si="45"/>
        <v>252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94</v>
      </c>
      <c r="Y74" s="81">
        <v>314</v>
      </c>
      <c r="Z74" s="81">
        <v>312</v>
      </c>
      <c r="AA74" s="81">
        <v>0</v>
      </c>
      <c r="AB74" s="81">
        <v>279</v>
      </c>
      <c r="AC74" s="81">
        <v>158</v>
      </c>
      <c r="AD74" s="81">
        <v>517</v>
      </c>
      <c r="AE74" s="81">
        <v>513</v>
      </c>
      <c r="AF74" s="81">
        <v>2</v>
      </c>
      <c r="AG74" s="81">
        <v>465</v>
      </c>
      <c r="AH74" s="81">
        <v>250</v>
      </c>
      <c r="AI74" s="81">
        <v>259</v>
      </c>
      <c r="AJ74" s="81">
        <v>3</v>
      </c>
      <c r="AK74" s="81">
        <v>208</v>
      </c>
      <c r="AL74" s="81">
        <v>303</v>
      </c>
      <c r="AM74" s="81">
        <v>302</v>
      </c>
      <c r="AN74" s="81">
        <v>2</v>
      </c>
      <c r="AO74" s="81">
        <v>285</v>
      </c>
      <c r="AP74" s="81">
        <v>324</v>
      </c>
      <c r="AQ74" s="81">
        <v>315</v>
      </c>
      <c r="AR74" s="81">
        <v>10</v>
      </c>
      <c r="AS74" s="81">
        <v>269</v>
      </c>
      <c r="AT74" s="81">
        <v>334</v>
      </c>
      <c r="AU74" s="81">
        <v>334</v>
      </c>
      <c r="AV74" s="81">
        <v>37</v>
      </c>
      <c r="AW74" s="81">
        <v>291</v>
      </c>
      <c r="AX74" s="81">
        <v>400</v>
      </c>
      <c r="AY74" s="81">
        <v>389</v>
      </c>
      <c r="AZ74" s="81">
        <v>17</v>
      </c>
      <c r="BA74" s="81">
        <v>309</v>
      </c>
      <c r="BB74" s="81">
        <v>407</v>
      </c>
      <c r="BC74" s="81">
        <v>391</v>
      </c>
      <c r="BD74" s="81">
        <v>0</v>
      </c>
      <c r="BE74" s="81">
        <v>257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123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412</v>
      </c>
      <c r="EI74" s="81">
        <v>381</v>
      </c>
      <c r="EJ74" s="81">
        <v>1</v>
      </c>
      <c r="EK74" s="81">
        <v>253</v>
      </c>
      <c r="EL74" s="81">
        <v>497</v>
      </c>
      <c r="EM74" s="81">
        <v>480</v>
      </c>
      <c r="EN74" s="81">
        <v>2</v>
      </c>
      <c r="EO74" s="81">
        <v>271</v>
      </c>
      <c r="EP74" s="81">
        <v>234</v>
      </c>
      <c r="EQ74" s="81">
        <v>218</v>
      </c>
      <c r="ER74" s="81">
        <v>0</v>
      </c>
      <c r="ES74" s="81">
        <v>134</v>
      </c>
      <c r="ET74" s="81">
        <v>398</v>
      </c>
      <c r="EU74" s="81">
        <v>364</v>
      </c>
      <c r="EV74" s="81">
        <v>0</v>
      </c>
      <c r="EW74" s="81">
        <v>1</v>
      </c>
      <c r="EX74" s="81">
        <v>492</v>
      </c>
      <c r="EY74" s="81">
        <v>458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9</v>
      </c>
      <c r="FH74" s="81">
        <v>0</v>
      </c>
      <c r="FI74" s="81">
        <v>0</v>
      </c>
      <c r="FJ74" s="81">
        <v>495</v>
      </c>
      <c r="FK74" s="81">
        <v>382</v>
      </c>
      <c r="FL74" s="81">
        <v>0</v>
      </c>
      <c r="FM74" s="81">
        <v>0</v>
      </c>
      <c r="FN74" s="81">
        <v>256</v>
      </c>
      <c r="FO74" s="81">
        <v>225</v>
      </c>
      <c r="FP74" s="81">
        <v>0</v>
      </c>
      <c r="FQ74" s="81">
        <v>0</v>
      </c>
      <c r="FR74" s="40">
        <f t="shared" si="46"/>
        <v>0.79899665551839461</v>
      </c>
      <c r="FS74" s="41">
        <f t="shared" si="47"/>
        <v>0.76008918617614274</v>
      </c>
      <c r="FT74" s="42">
        <f t="shared" si="48"/>
        <v>0.4270903010033445</v>
      </c>
      <c r="FU74" s="43">
        <f t="shared" si="49"/>
        <v>0.91415313225058004</v>
      </c>
      <c r="FV74" s="44">
        <f t="shared" si="50"/>
        <v>0.92751031636863823</v>
      </c>
      <c r="FW74" s="43">
        <f t="shared" si="51"/>
        <v>1</v>
      </c>
      <c r="FX74" s="45">
        <f t="shared" si="52"/>
        <v>0.93098420413122718</v>
      </c>
      <c r="FY74" s="46">
        <f t="shared" si="53"/>
        <v>0.99501495513459626</v>
      </c>
      <c r="FZ74" s="47">
        <f t="shared" si="54"/>
        <v>0.98604187437686941</v>
      </c>
      <c r="GA74" s="48">
        <f t="shared" si="55"/>
        <v>0.90428713858424725</v>
      </c>
      <c r="GB74" s="46">
        <f t="shared" si="56"/>
        <v>0.87647058823529411</v>
      </c>
      <c r="GC74" s="47">
        <f t="shared" si="57"/>
        <v>0.85764705882352943</v>
      </c>
      <c r="GD74" s="48">
        <f t="shared" si="58"/>
        <v>0.57313725490196077</v>
      </c>
      <c r="GE74" s="46">
        <f t="shared" si="59"/>
        <v>0.97459483136224256</v>
      </c>
      <c r="GF74" s="47">
        <f t="shared" si="60"/>
        <v>0.90013140604467801</v>
      </c>
      <c r="GG74" s="49">
        <f t="shared" si="61"/>
        <v>1.0950503723171265E-3</v>
      </c>
      <c r="GH74" s="50">
        <f t="shared" si="62"/>
        <v>0.68646457525555171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2883</v>
      </c>
      <c r="I75" s="52">
        <v>45</v>
      </c>
      <c r="J75" s="52">
        <v>1569</v>
      </c>
      <c r="K75" s="38">
        <f t="shared" si="64"/>
        <v>2790</v>
      </c>
      <c r="L75" s="38">
        <f t="shared" si="63"/>
        <v>2519</v>
      </c>
      <c r="M75" s="38">
        <v>46</v>
      </c>
      <c r="N75" s="39">
        <f t="shared" si="44"/>
        <v>1321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104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89</v>
      </c>
      <c r="AJ75" s="81">
        <v>4</v>
      </c>
      <c r="AK75" s="81">
        <v>60</v>
      </c>
      <c r="AL75" s="81">
        <v>65</v>
      </c>
      <c r="AM75" s="81">
        <v>77</v>
      </c>
      <c r="AN75" s="81">
        <v>4</v>
      </c>
      <c r="AO75" s="81">
        <v>57</v>
      </c>
      <c r="AP75" s="81">
        <v>90</v>
      </c>
      <c r="AQ75" s="81">
        <v>109</v>
      </c>
      <c r="AR75" s="81">
        <v>19</v>
      </c>
      <c r="AS75" s="81">
        <v>74</v>
      </c>
      <c r="AT75" s="81">
        <v>147</v>
      </c>
      <c r="AU75" s="81">
        <v>131</v>
      </c>
      <c r="AV75" s="81">
        <v>16</v>
      </c>
      <c r="AW75" s="81">
        <v>90</v>
      </c>
      <c r="AX75" s="81">
        <v>163</v>
      </c>
      <c r="AY75" s="81">
        <v>124</v>
      </c>
      <c r="AZ75" s="81">
        <v>0</v>
      </c>
      <c r="BA75" s="81">
        <v>86</v>
      </c>
      <c r="BB75" s="81">
        <v>155</v>
      </c>
      <c r="BC75" s="81">
        <v>144</v>
      </c>
      <c r="BD75" s="81">
        <v>0</v>
      </c>
      <c r="BE75" s="81">
        <v>79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13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212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168</v>
      </c>
      <c r="EJ75" s="81">
        <v>0</v>
      </c>
      <c r="EK75" s="81">
        <v>84</v>
      </c>
      <c r="EL75" s="81">
        <v>202</v>
      </c>
      <c r="EM75" s="81">
        <v>174</v>
      </c>
      <c r="EN75" s="81">
        <v>0</v>
      </c>
      <c r="EO75" s="81">
        <v>66</v>
      </c>
      <c r="EP75" s="81">
        <v>87</v>
      </c>
      <c r="EQ75" s="81">
        <v>79</v>
      </c>
      <c r="ER75" s="81">
        <v>0</v>
      </c>
      <c r="ES75" s="81">
        <v>18</v>
      </c>
      <c r="ET75" s="81">
        <v>174</v>
      </c>
      <c r="EU75" s="81">
        <v>134</v>
      </c>
      <c r="EV75" s="81">
        <v>0</v>
      </c>
      <c r="EW75" s="81">
        <v>0</v>
      </c>
      <c r="EX75" s="81">
        <v>166</v>
      </c>
      <c r="EY75" s="81">
        <v>131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193</v>
      </c>
      <c r="FK75" s="81">
        <v>157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0.87288396429670667</v>
      </c>
      <c r="FS75" s="41">
        <f t="shared" si="47"/>
        <v>0.78947368421052633</v>
      </c>
      <c r="FT75" s="42">
        <f t="shared" si="48"/>
        <v>0.40658664204370576</v>
      </c>
      <c r="FU75" s="43">
        <f t="shared" si="49"/>
        <v>0.95711835334476847</v>
      </c>
      <c r="FV75" s="44">
        <f t="shared" si="50"/>
        <v>0.87374262920568857</v>
      </c>
      <c r="FW75" s="43">
        <f t="shared" si="51"/>
        <v>1.0222222222222221</v>
      </c>
      <c r="FX75" s="45">
        <f t="shared" si="52"/>
        <v>0.84193753983428932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0.8990825688073395</v>
      </c>
      <c r="GB75" s="46">
        <f t="shared" si="56"/>
        <v>0.90904606885666361</v>
      </c>
      <c r="GC75" s="47">
        <f t="shared" si="57"/>
        <v>0.8325934694682845</v>
      </c>
      <c r="GD75" s="48">
        <f t="shared" si="58"/>
        <v>0.50656012627009961</v>
      </c>
      <c r="GE75" s="46">
        <f t="shared" si="59"/>
        <v>1.1378848728246318</v>
      </c>
      <c r="GF75" s="47">
        <f t="shared" si="60"/>
        <v>0.88688085676037476</v>
      </c>
      <c r="GG75" s="49">
        <f t="shared" si="61"/>
        <v>0</v>
      </c>
      <c r="GH75" s="50">
        <f t="shared" si="62"/>
        <v>0.83668775158136854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40110</v>
      </c>
      <c r="I76" s="52">
        <v>1160</v>
      </c>
      <c r="J76" s="52">
        <v>22345</v>
      </c>
      <c r="K76" s="38">
        <f t="shared" si="64"/>
        <v>43285</v>
      </c>
      <c r="L76" s="38">
        <f t="shared" si="63"/>
        <v>37968</v>
      </c>
      <c r="M76" s="38">
        <v>1187</v>
      </c>
      <c r="N76" s="39">
        <f t="shared" si="44"/>
        <v>18658</v>
      </c>
      <c r="O76" s="39">
        <f t="shared" si="45"/>
        <v>687</v>
      </c>
      <c r="P76" s="81">
        <v>1670</v>
      </c>
      <c r="Q76" s="81">
        <v>1517</v>
      </c>
      <c r="R76" s="81">
        <v>0</v>
      </c>
      <c r="S76" s="81">
        <v>813</v>
      </c>
      <c r="T76" s="81">
        <v>1351</v>
      </c>
      <c r="U76" s="81">
        <v>1235</v>
      </c>
      <c r="V76" s="81">
        <v>1</v>
      </c>
      <c r="W76" s="81">
        <v>960</v>
      </c>
      <c r="X76" s="81">
        <v>208</v>
      </c>
      <c r="Y76" s="81">
        <v>2172</v>
      </c>
      <c r="Z76" s="81">
        <v>2161</v>
      </c>
      <c r="AA76" s="81">
        <v>76</v>
      </c>
      <c r="AB76" s="81">
        <v>1810</v>
      </c>
      <c r="AC76" s="81">
        <v>479</v>
      </c>
      <c r="AD76" s="81">
        <v>3444</v>
      </c>
      <c r="AE76" s="81">
        <v>3397</v>
      </c>
      <c r="AF76" s="81">
        <v>7</v>
      </c>
      <c r="AG76" s="81">
        <v>2706</v>
      </c>
      <c r="AH76" s="81">
        <v>1472</v>
      </c>
      <c r="AI76" s="81">
        <v>1340</v>
      </c>
      <c r="AJ76" s="81">
        <v>29</v>
      </c>
      <c r="AK76" s="81">
        <v>1418</v>
      </c>
      <c r="AL76" s="81">
        <v>2024</v>
      </c>
      <c r="AM76" s="81">
        <v>2014</v>
      </c>
      <c r="AN76" s="81">
        <v>117</v>
      </c>
      <c r="AO76" s="81">
        <v>1360</v>
      </c>
      <c r="AP76" s="81">
        <v>1887</v>
      </c>
      <c r="AQ76" s="81">
        <v>1735</v>
      </c>
      <c r="AR76" s="81">
        <v>359</v>
      </c>
      <c r="AS76" s="81">
        <v>1314</v>
      </c>
      <c r="AT76" s="81">
        <v>2409</v>
      </c>
      <c r="AU76" s="81">
        <v>2006</v>
      </c>
      <c r="AV76" s="81">
        <v>448</v>
      </c>
      <c r="AW76" s="81">
        <v>1518</v>
      </c>
      <c r="AX76" s="81">
        <v>2759</v>
      </c>
      <c r="AY76" s="81">
        <v>2214</v>
      </c>
      <c r="AZ76" s="81">
        <v>43</v>
      </c>
      <c r="BA76" s="81">
        <v>1179</v>
      </c>
      <c r="BB76" s="81">
        <v>2680</v>
      </c>
      <c r="BC76" s="81">
        <v>2253</v>
      </c>
      <c r="BD76" s="81">
        <v>0</v>
      </c>
      <c r="BE76" s="81">
        <v>1138</v>
      </c>
      <c r="BF76" s="81">
        <v>1157</v>
      </c>
      <c r="BG76" s="81">
        <v>1156</v>
      </c>
      <c r="BH76" s="81">
        <v>6</v>
      </c>
      <c r="BI76" s="81">
        <v>294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57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57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682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347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3016</v>
      </c>
      <c r="EI76" s="81">
        <v>2616</v>
      </c>
      <c r="EJ76" s="81">
        <v>4</v>
      </c>
      <c r="EK76" s="81">
        <v>989</v>
      </c>
      <c r="EL76" s="81">
        <v>3322</v>
      </c>
      <c r="EM76" s="81">
        <v>2702</v>
      </c>
      <c r="EN76" s="81">
        <v>1</v>
      </c>
      <c r="EO76" s="81">
        <v>926</v>
      </c>
      <c r="EP76" s="81">
        <v>1358</v>
      </c>
      <c r="EQ76" s="81">
        <v>1290</v>
      </c>
      <c r="ER76" s="81">
        <v>0</v>
      </c>
      <c r="ES76" s="81">
        <v>342</v>
      </c>
      <c r="ET76" s="81">
        <v>2184</v>
      </c>
      <c r="EU76" s="81">
        <v>1856</v>
      </c>
      <c r="EV76" s="81">
        <v>0</v>
      </c>
      <c r="EW76" s="81">
        <v>0</v>
      </c>
      <c r="EX76" s="81">
        <v>2203</v>
      </c>
      <c r="EY76" s="81">
        <v>1798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1838</v>
      </c>
      <c r="FK76" s="81">
        <v>876</v>
      </c>
      <c r="FL76" s="81">
        <v>0</v>
      </c>
      <c r="FM76" s="81">
        <v>0</v>
      </c>
      <c r="FN76" s="81">
        <v>881</v>
      </c>
      <c r="FO76" s="81">
        <v>513</v>
      </c>
      <c r="FP76" s="81">
        <v>0</v>
      </c>
      <c r="FQ76" s="81">
        <v>0</v>
      </c>
      <c r="FR76" s="40">
        <f t="shared" si="46"/>
        <v>0.84660194174757286</v>
      </c>
      <c r="FS76" s="41">
        <f t="shared" si="47"/>
        <v>0.74538359032933565</v>
      </c>
      <c r="FT76" s="42">
        <f t="shared" si="48"/>
        <v>0.35518751189796305</v>
      </c>
      <c r="FU76" s="43">
        <f t="shared" si="49"/>
        <v>0.9643748329025934</v>
      </c>
      <c r="FV76" s="44">
        <f t="shared" si="50"/>
        <v>0.94659685863874343</v>
      </c>
      <c r="FW76" s="43">
        <f t="shared" si="51"/>
        <v>1.0232758620689655</v>
      </c>
      <c r="FX76" s="45">
        <f t="shared" si="52"/>
        <v>0.83499664354441705</v>
      </c>
      <c r="FY76" s="46">
        <f t="shared" si="53"/>
        <v>1.0502445531347266</v>
      </c>
      <c r="FZ76" s="47">
        <f t="shared" si="54"/>
        <v>1.0243070994516081</v>
      </c>
      <c r="GA76" s="48">
        <f t="shared" si="55"/>
        <v>0.81651104194456792</v>
      </c>
      <c r="GB76" s="46">
        <f t="shared" si="56"/>
        <v>0.9427054446653248</v>
      </c>
      <c r="GC76" s="47">
        <f t="shared" si="57"/>
        <v>0.84994609550754352</v>
      </c>
      <c r="GD76" s="48">
        <f t="shared" si="58"/>
        <v>0.40970530133546046</v>
      </c>
      <c r="GE76" s="46">
        <f t="shared" si="59"/>
        <v>0.91372990085811889</v>
      </c>
      <c r="GF76" s="47">
        <f t="shared" si="60"/>
        <v>0.76105973506623348</v>
      </c>
      <c r="GG76" s="49">
        <f t="shared" si="61"/>
        <v>0</v>
      </c>
      <c r="GH76" s="50">
        <f t="shared" si="62"/>
        <v>0.521258341277407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11021</v>
      </c>
      <c r="I77" s="52">
        <v>135</v>
      </c>
      <c r="J77" s="52">
        <v>6288</v>
      </c>
      <c r="K77" s="38">
        <f t="shared" si="64"/>
        <v>9752</v>
      </c>
      <c r="L77" s="38">
        <f t="shared" si="63"/>
        <v>8195</v>
      </c>
      <c r="M77" s="38">
        <v>139</v>
      </c>
      <c r="N77" s="39">
        <f t="shared" si="44"/>
        <v>3369</v>
      </c>
      <c r="O77" s="39">
        <f t="shared" si="45"/>
        <v>77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178</v>
      </c>
      <c r="X77" s="81">
        <v>20</v>
      </c>
      <c r="Y77" s="81">
        <v>469</v>
      </c>
      <c r="Z77" s="81">
        <v>461</v>
      </c>
      <c r="AA77" s="81">
        <v>2</v>
      </c>
      <c r="AB77" s="81">
        <v>365</v>
      </c>
      <c r="AC77" s="81">
        <v>57</v>
      </c>
      <c r="AD77" s="81">
        <v>818</v>
      </c>
      <c r="AE77" s="81">
        <v>775</v>
      </c>
      <c r="AF77" s="81">
        <v>1</v>
      </c>
      <c r="AG77" s="81">
        <v>531</v>
      </c>
      <c r="AH77" s="81">
        <v>466</v>
      </c>
      <c r="AI77" s="81">
        <v>521</v>
      </c>
      <c r="AJ77" s="81">
        <v>0</v>
      </c>
      <c r="AK77" s="81">
        <v>300</v>
      </c>
      <c r="AL77" s="81">
        <v>631</v>
      </c>
      <c r="AM77" s="81">
        <v>545</v>
      </c>
      <c r="AN77" s="81">
        <v>1</v>
      </c>
      <c r="AO77" s="81">
        <v>285</v>
      </c>
      <c r="AP77" s="81">
        <v>622</v>
      </c>
      <c r="AQ77" s="81">
        <v>653</v>
      </c>
      <c r="AR77" s="81">
        <v>2</v>
      </c>
      <c r="AS77" s="81">
        <v>343</v>
      </c>
      <c r="AT77" s="81">
        <v>684</v>
      </c>
      <c r="AU77" s="81">
        <v>708</v>
      </c>
      <c r="AV77" s="81">
        <v>1</v>
      </c>
      <c r="AW77" s="81">
        <v>324</v>
      </c>
      <c r="AX77" s="81">
        <v>680</v>
      </c>
      <c r="AY77" s="81">
        <v>679</v>
      </c>
      <c r="AZ77" s="81">
        <v>139</v>
      </c>
      <c r="BA77" s="81">
        <v>342</v>
      </c>
      <c r="BB77" s="81">
        <v>657</v>
      </c>
      <c r="BC77" s="81">
        <v>610</v>
      </c>
      <c r="BD77" s="81">
        <v>4</v>
      </c>
      <c r="BE77" s="81">
        <v>195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616</v>
      </c>
      <c r="EJ77" s="81">
        <v>3</v>
      </c>
      <c r="EK77" s="81">
        <v>196</v>
      </c>
      <c r="EL77" s="81">
        <v>656</v>
      </c>
      <c r="EM77" s="81">
        <v>604</v>
      </c>
      <c r="EN77" s="81">
        <v>4</v>
      </c>
      <c r="EO77" s="81">
        <v>163</v>
      </c>
      <c r="EP77" s="81">
        <v>317</v>
      </c>
      <c r="EQ77" s="81">
        <v>249</v>
      </c>
      <c r="ER77" s="81">
        <v>0</v>
      </c>
      <c r="ES77" s="81">
        <v>79</v>
      </c>
      <c r="ET77" s="81">
        <v>583</v>
      </c>
      <c r="EU77" s="81">
        <v>433</v>
      </c>
      <c r="EV77" s="81">
        <v>0</v>
      </c>
      <c r="EW77" s="81">
        <v>9</v>
      </c>
      <c r="EX77" s="81">
        <v>544</v>
      </c>
      <c r="EY77" s="81">
        <v>437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419</v>
      </c>
      <c r="FK77" s="81">
        <v>154</v>
      </c>
      <c r="FL77" s="81">
        <v>0</v>
      </c>
      <c r="FM77" s="81">
        <v>0</v>
      </c>
      <c r="FN77" s="81">
        <v>231</v>
      </c>
      <c r="FO77" s="81">
        <v>94</v>
      </c>
      <c r="FP77" s="81">
        <v>0</v>
      </c>
      <c r="FQ77" s="81">
        <v>0</v>
      </c>
      <c r="FR77" s="40">
        <f t="shared" si="46"/>
        <v>0.73077207240487629</v>
      </c>
      <c r="FS77" s="41">
        <f t="shared" si="47"/>
        <v>0.61573697820465456</v>
      </c>
      <c r="FT77" s="42">
        <f t="shared" si="48"/>
        <v>0.24891023272995935</v>
      </c>
      <c r="FU77" s="43">
        <f t="shared" si="49"/>
        <v>0.8233009708737864</v>
      </c>
      <c r="FV77" s="44">
        <f t="shared" si="50"/>
        <v>0.74358043734688317</v>
      </c>
      <c r="FW77" s="43">
        <f t="shared" si="51"/>
        <v>1.0296296296296297</v>
      </c>
      <c r="FX77" s="45">
        <f t="shared" si="52"/>
        <v>0.53578244274809161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0.75954738330975957</v>
      </c>
      <c r="GB77" s="46">
        <f t="shared" si="56"/>
        <v>0.78140960163432072</v>
      </c>
      <c r="GC77" s="47">
        <f t="shared" si="57"/>
        <v>0.6829465282561703</v>
      </c>
      <c r="GD77" s="48">
        <f t="shared" si="58"/>
        <v>0.27127823835427706</v>
      </c>
      <c r="GE77" s="46">
        <f t="shared" si="59"/>
        <v>0.92075163398692805</v>
      </c>
      <c r="GF77" s="47">
        <f t="shared" si="60"/>
        <v>0.71078431372549022</v>
      </c>
      <c r="GG77" s="49">
        <f t="shared" si="61"/>
        <v>8.9869281045751627E-3</v>
      </c>
      <c r="GH77" s="50">
        <f t="shared" si="62"/>
        <v>0.48382519863791151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21550</v>
      </c>
      <c r="I78" s="52">
        <v>240</v>
      </c>
      <c r="J78" s="52">
        <v>7369</v>
      </c>
      <c r="K78" s="38">
        <f t="shared" si="64"/>
        <v>20327</v>
      </c>
      <c r="L78" s="38">
        <f t="shared" si="63"/>
        <v>19177</v>
      </c>
      <c r="M78" s="38">
        <v>237</v>
      </c>
      <c r="N78" s="39">
        <f t="shared" si="44"/>
        <v>6700</v>
      </c>
      <c r="O78" s="39">
        <f t="shared" si="45"/>
        <v>173</v>
      </c>
      <c r="P78" s="81">
        <v>458</v>
      </c>
      <c r="Q78" s="81">
        <v>458</v>
      </c>
      <c r="R78" s="81">
        <v>1</v>
      </c>
      <c r="S78" s="81">
        <v>311</v>
      </c>
      <c r="T78" s="81">
        <v>382</v>
      </c>
      <c r="U78" s="81">
        <v>366</v>
      </c>
      <c r="V78" s="81">
        <v>0</v>
      </c>
      <c r="W78" s="81">
        <v>262</v>
      </c>
      <c r="X78" s="81">
        <v>41</v>
      </c>
      <c r="Y78" s="81">
        <v>780</v>
      </c>
      <c r="Z78" s="81">
        <v>785</v>
      </c>
      <c r="AA78" s="81">
        <v>0</v>
      </c>
      <c r="AB78" s="81">
        <v>540</v>
      </c>
      <c r="AC78" s="81">
        <v>132</v>
      </c>
      <c r="AD78" s="81">
        <v>1572</v>
      </c>
      <c r="AE78" s="81">
        <v>1536</v>
      </c>
      <c r="AF78" s="81">
        <v>3</v>
      </c>
      <c r="AG78" s="81">
        <v>1002</v>
      </c>
      <c r="AH78" s="81">
        <v>715</v>
      </c>
      <c r="AI78" s="81">
        <v>675</v>
      </c>
      <c r="AJ78" s="81">
        <v>9</v>
      </c>
      <c r="AK78" s="81">
        <v>412</v>
      </c>
      <c r="AL78" s="81">
        <v>859</v>
      </c>
      <c r="AM78" s="81">
        <v>821</v>
      </c>
      <c r="AN78" s="81">
        <v>11</v>
      </c>
      <c r="AO78" s="81">
        <v>420</v>
      </c>
      <c r="AP78" s="81">
        <v>995</v>
      </c>
      <c r="AQ78" s="81">
        <v>952</v>
      </c>
      <c r="AR78" s="81">
        <v>18</v>
      </c>
      <c r="AS78" s="81">
        <v>472</v>
      </c>
      <c r="AT78" s="81">
        <v>1356</v>
      </c>
      <c r="AU78" s="81">
        <v>1345</v>
      </c>
      <c r="AV78" s="81">
        <v>34</v>
      </c>
      <c r="AW78" s="81">
        <v>523</v>
      </c>
      <c r="AX78" s="81">
        <v>1326</v>
      </c>
      <c r="AY78" s="81">
        <v>1284</v>
      </c>
      <c r="AZ78" s="81">
        <v>117</v>
      </c>
      <c r="BA78" s="81">
        <v>462</v>
      </c>
      <c r="BB78" s="81">
        <v>1291</v>
      </c>
      <c r="BC78" s="81">
        <v>1267</v>
      </c>
      <c r="BD78" s="81">
        <v>43</v>
      </c>
      <c r="BE78" s="81">
        <v>474</v>
      </c>
      <c r="BF78" s="81">
        <v>582</v>
      </c>
      <c r="BG78" s="81">
        <v>562</v>
      </c>
      <c r="BH78" s="81">
        <v>2</v>
      </c>
      <c r="BI78" s="81">
        <v>264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66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10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454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14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43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1543</v>
      </c>
      <c r="EI78" s="81">
        <v>1522</v>
      </c>
      <c r="EJ78" s="81">
        <v>0</v>
      </c>
      <c r="EK78" s="81">
        <v>418</v>
      </c>
      <c r="EL78" s="81">
        <v>1762</v>
      </c>
      <c r="EM78" s="81">
        <v>1749</v>
      </c>
      <c r="EN78" s="81">
        <v>1</v>
      </c>
      <c r="EO78" s="81">
        <v>342</v>
      </c>
      <c r="EP78" s="81">
        <v>690</v>
      </c>
      <c r="EQ78" s="81">
        <v>663</v>
      </c>
      <c r="ER78" s="81">
        <v>0</v>
      </c>
      <c r="ES78" s="81">
        <v>135</v>
      </c>
      <c r="ET78" s="81">
        <v>1176</v>
      </c>
      <c r="EU78" s="81">
        <v>1168</v>
      </c>
      <c r="EV78" s="81">
        <v>0</v>
      </c>
      <c r="EW78" s="81">
        <v>0</v>
      </c>
      <c r="EX78" s="81">
        <v>1275</v>
      </c>
      <c r="EY78" s="81">
        <v>1235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1152</v>
      </c>
      <c r="FK78" s="81">
        <v>722</v>
      </c>
      <c r="FL78" s="81">
        <v>0</v>
      </c>
      <c r="FM78" s="81">
        <v>0</v>
      </c>
      <c r="FN78" s="81">
        <v>543</v>
      </c>
      <c r="FO78" s="81">
        <v>404</v>
      </c>
      <c r="FP78" s="81">
        <v>0</v>
      </c>
      <c r="FQ78" s="81">
        <v>0</v>
      </c>
      <c r="FR78" s="40">
        <f t="shared" si="46"/>
        <v>0.80485322896281797</v>
      </c>
      <c r="FS78" s="41">
        <f t="shared" si="47"/>
        <v>0.75984344422700589</v>
      </c>
      <c r="FT78" s="42">
        <f t="shared" si="48"/>
        <v>0.26223091976516633</v>
      </c>
      <c r="FU78" s="43">
        <f t="shared" si="49"/>
        <v>0.90810400285918513</v>
      </c>
      <c r="FV78" s="44">
        <f t="shared" si="50"/>
        <v>0.8898839907192575</v>
      </c>
      <c r="FW78" s="43">
        <f t="shared" si="51"/>
        <v>0.98750000000000004</v>
      </c>
      <c r="FX78" s="45">
        <f t="shared" si="52"/>
        <v>0.90921427602116978</v>
      </c>
      <c r="FY78" s="46">
        <f t="shared" si="53"/>
        <v>1.0882703777335985</v>
      </c>
      <c r="FZ78" s="47">
        <f t="shared" si="54"/>
        <v>1.0695825049701788</v>
      </c>
      <c r="GA78" s="48">
        <f t="shared" si="55"/>
        <v>0.71729622266401594</v>
      </c>
      <c r="GB78" s="46">
        <f t="shared" si="56"/>
        <v>0.88284322662985437</v>
      </c>
      <c r="GC78" s="47">
        <f t="shared" si="57"/>
        <v>0.8583595968015002</v>
      </c>
      <c r="GD78" s="48">
        <f t="shared" si="58"/>
        <v>0.31880811606282394</v>
      </c>
      <c r="GE78" s="46">
        <f t="shared" si="59"/>
        <v>0.94363594363594361</v>
      </c>
      <c r="GF78" s="47">
        <f t="shared" si="60"/>
        <v>0.92515592515592515</v>
      </c>
      <c r="GG78" s="49">
        <f t="shared" si="61"/>
        <v>0</v>
      </c>
      <c r="GH78" s="50">
        <f t="shared" si="62"/>
        <v>0.58316878872472255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2070451</v>
      </c>
      <c r="I79" s="57">
        <f t="shared" si="65"/>
        <v>39750</v>
      </c>
      <c r="J79" s="57">
        <f t="shared" si="65"/>
        <v>1055713</v>
      </c>
      <c r="K79" s="58">
        <f t="shared" si="65"/>
        <v>1964583</v>
      </c>
      <c r="L79" s="58">
        <f t="shared" si="65"/>
        <v>1767417</v>
      </c>
      <c r="M79" s="58">
        <v>40125</v>
      </c>
      <c r="N79" s="59">
        <f>SUM(N4:N78)</f>
        <v>947040</v>
      </c>
      <c r="O79" s="59">
        <f>SUM(O4:O78)</f>
        <v>51108</v>
      </c>
      <c r="P79" s="81">
        <v>79072</v>
      </c>
      <c r="Q79" s="81">
        <v>85903</v>
      </c>
      <c r="R79" s="81">
        <v>1528</v>
      </c>
      <c r="S79" s="81">
        <v>40651</v>
      </c>
      <c r="T79" s="81">
        <v>41541</v>
      </c>
      <c r="U79" s="81">
        <v>40305</v>
      </c>
      <c r="V79" s="81">
        <v>84</v>
      </c>
      <c r="W79" s="81">
        <v>34754</v>
      </c>
      <c r="X79" s="81">
        <v>16678</v>
      </c>
      <c r="Y79" s="81">
        <v>84013</v>
      </c>
      <c r="Z79" s="81">
        <v>90830</v>
      </c>
      <c r="AA79" s="81">
        <v>501</v>
      </c>
      <c r="AB79" s="81">
        <v>70735</v>
      </c>
      <c r="AC79" s="81">
        <v>34436</v>
      </c>
      <c r="AD79" s="81">
        <v>150283</v>
      </c>
      <c r="AE79" s="81">
        <v>149370</v>
      </c>
      <c r="AF79" s="81">
        <v>383</v>
      </c>
      <c r="AG79" s="81">
        <v>120557</v>
      </c>
      <c r="AH79" s="81">
        <v>69854</v>
      </c>
      <c r="AI79" s="81">
        <v>76712</v>
      </c>
      <c r="AJ79" s="81">
        <v>1178</v>
      </c>
      <c r="AK79" s="81">
        <v>70648</v>
      </c>
      <c r="AL79" s="81">
        <v>86994</v>
      </c>
      <c r="AM79" s="81">
        <v>91170</v>
      </c>
      <c r="AN79" s="81">
        <v>2609</v>
      </c>
      <c r="AO79" s="81">
        <v>75898</v>
      </c>
      <c r="AP79" s="81">
        <v>98903</v>
      </c>
      <c r="AQ79" s="81">
        <v>102453</v>
      </c>
      <c r="AR79" s="81">
        <v>6119</v>
      </c>
      <c r="AS79" s="81">
        <v>76563</v>
      </c>
      <c r="AT79" s="81">
        <v>110689</v>
      </c>
      <c r="AU79" s="81">
        <v>115592</v>
      </c>
      <c r="AV79" s="81">
        <v>14093</v>
      </c>
      <c r="AW79" s="81">
        <v>83334</v>
      </c>
      <c r="AX79" s="81">
        <v>120320</v>
      </c>
      <c r="AY79" s="81">
        <v>118975</v>
      </c>
      <c r="AZ79" s="81">
        <v>7293</v>
      </c>
      <c r="BA79" s="81">
        <v>79522</v>
      </c>
      <c r="BB79" s="81">
        <v>131920</v>
      </c>
      <c r="BC79" s="81">
        <v>126655</v>
      </c>
      <c r="BD79" s="81">
        <v>2368</v>
      </c>
      <c r="BE79" s="81">
        <v>71006</v>
      </c>
      <c r="BF79" s="81">
        <v>37181</v>
      </c>
      <c r="BG79" s="81">
        <v>28270</v>
      </c>
      <c r="BH79" s="81">
        <v>796</v>
      </c>
      <c r="BI79" s="81">
        <v>8997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5897</v>
      </c>
      <c r="BS79" s="81">
        <v>6081</v>
      </c>
      <c r="BT79" s="81">
        <v>0</v>
      </c>
      <c r="BU79" s="81">
        <v>1930</v>
      </c>
      <c r="BV79" s="81">
        <v>371</v>
      </c>
      <c r="BW79" s="81">
        <v>347</v>
      </c>
      <c r="BX79" s="81">
        <v>0</v>
      </c>
      <c r="BY79" s="81">
        <v>153</v>
      </c>
      <c r="BZ79" s="81">
        <v>11717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6113</v>
      </c>
      <c r="CF79" s="81">
        <v>107</v>
      </c>
      <c r="CG79" s="81">
        <v>1508</v>
      </c>
      <c r="CH79" s="81">
        <v>1915</v>
      </c>
      <c r="CI79" s="81">
        <v>852</v>
      </c>
      <c r="CJ79" s="81">
        <v>0</v>
      </c>
      <c r="CK79" s="81">
        <v>250</v>
      </c>
      <c r="CL79" s="81">
        <v>13017</v>
      </c>
      <c r="CM79" s="81">
        <v>8751</v>
      </c>
      <c r="CN79" s="81">
        <v>4</v>
      </c>
      <c r="CO79" s="81">
        <v>2359</v>
      </c>
      <c r="CP79" s="81">
        <v>2704</v>
      </c>
      <c r="CQ79" s="81">
        <v>2030</v>
      </c>
      <c r="CR79" s="81">
        <v>3</v>
      </c>
      <c r="CS79" s="81">
        <v>305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123786</v>
      </c>
      <c r="DC79" s="81">
        <v>74206</v>
      </c>
      <c r="DD79" s="81">
        <v>718</v>
      </c>
      <c r="DE79" s="81">
        <v>36522</v>
      </c>
      <c r="DF79" s="81">
        <v>7141</v>
      </c>
      <c r="DG79" s="81">
        <v>4680</v>
      </c>
      <c r="DH79" s="81">
        <v>89</v>
      </c>
      <c r="DI79" s="81">
        <v>1470</v>
      </c>
      <c r="DJ79" s="81">
        <v>8867</v>
      </c>
      <c r="DK79" s="81">
        <v>7346</v>
      </c>
      <c r="DL79" s="81">
        <v>75</v>
      </c>
      <c r="DM79" s="81">
        <v>1190</v>
      </c>
      <c r="DN79" s="81">
        <v>4042</v>
      </c>
      <c r="DO79" s="81">
        <v>2875</v>
      </c>
      <c r="DP79" s="81">
        <v>56</v>
      </c>
      <c r="DQ79" s="81">
        <v>564</v>
      </c>
      <c r="DR79" s="81">
        <v>849</v>
      </c>
      <c r="DS79" s="81">
        <v>530</v>
      </c>
      <c r="DT79" s="81">
        <v>1</v>
      </c>
      <c r="DU79" s="81">
        <v>266</v>
      </c>
      <c r="DV79" s="81">
        <v>18534</v>
      </c>
      <c r="DW79" s="81">
        <v>14019</v>
      </c>
      <c r="DX79" s="81">
        <v>500</v>
      </c>
      <c r="DY79" s="81">
        <v>5701</v>
      </c>
      <c r="DZ79" s="81">
        <v>4439</v>
      </c>
      <c r="EA79" s="81">
        <v>3115</v>
      </c>
      <c r="EB79" s="81">
        <v>70</v>
      </c>
      <c r="EC79" s="81">
        <v>1068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138518</v>
      </c>
      <c r="EI79" s="81">
        <v>126159</v>
      </c>
      <c r="EJ79" s="81">
        <v>898</v>
      </c>
      <c r="EK79" s="81">
        <v>63863</v>
      </c>
      <c r="EL79" s="81">
        <v>148755</v>
      </c>
      <c r="EM79" s="81">
        <v>139905</v>
      </c>
      <c r="EN79" s="81">
        <v>1581</v>
      </c>
      <c r="EO79" s="81">
        <v>59808</v>
      </c>
      <c r="EP79" s="81">
        <v>65049</v>
      </c>
      <c r="EQ79" s="81">
        <v>60038</v>
      </c>
      <c r="ER79" s="81">
        <v>256</v>
      </c>
      <c r="ES79" s="81">
        <v>22399</v>
      </c>
      <c r="ET79" s="81">
        <v>100383</v>
      </c>
      <c r="EU79" s="81">
        <v>87723</v>
      </c>
      <c r="EV79" s="81">
        <v>11</v>
      </c>
      <c r="EW79" s="81">
        <v>236</v>
      </c>
      <c r="EX79" s="81">
        <v>103862</v>
      </c>
      <c r="EY79" s="81">
        <v>87315</v>
      </c>
      <c r="EZ79" s="81">
        <v>1</v>
      </c>
      <c r="FA79" s="81">
        <v>137</v>
      </c>
      <c r="FB79" s="81">
        <v>2111</v>
      </c>
      <c r="FC79" s="81">
        <v>763</v>
      </c>
      <c r="FD79" s="81">
        <v>0</v>
      </c>
      <c r="FE79" s="81">
        <v>0</v>
      </c>
      <c r="FF79" s="81">
        <v>1117</v>
      </c>
      <c r="FG79" s="81">
        <v>570</v>
      </c>
      <c r="FH79" s="81">
        <v>0</v>
      </c>
      <c r="FI79" s="81">
        <v>0</v>
      </c>
      <c r="FJ79" s="81">
        <v>111014</v>
      </c>
      <c r="FK79" s="81">
        <v>59454</v>
      </c>
      <c r="FL79" s="81">
        <v>0</v>
      </c>
      <c r="FM79" s="81">
        <v>0</v>
      </c>
      <c r="FN79" s="81">
        <v>55495</v>
      </c>
      <c r="FO79" s="81">
        <v>31054</v>
      </c>
      <c r="FP79" s="81">
        <v>0</v>
      </c>
      <c r="FQ79" s="81">
        <v>0</v>
      </c>
      <c r="FR79" s="60">
        <f t="shared" si="46"/>
        <v>0.86453725210473253</v>
      </c>
      <c r="FS79" s="61">
        <f t="shared" si="47"/>
        <v>0.77950873331372572</v>
      </c>
      <c r="FT79" s="62">
        <f t="shared" si="48"/>
        <v>0.40841427241935774</v>
      </c>
      <c r="FU79" s="43">
        <f t="shared" si="49"/>
        <v>0.95406576833745727</v>
      </c>
      <c r="FV79" s="44">
        <f t="shared" si="50"/>
        <v>0.85363865167540787</v>
      </c>
      <c r="FW79" s="43">
        <f t="shared" si="51"/>
        <v>1.0094339622641511</v>
      </c>
      <c r="FX79" s="45">
        <f t="shared" si="52"/>
        <v>0.89706198559646422</v>
      </c>
      <c r="FY79" s="63">
        <f>(T79+Y79+AD79)/F79</f>
        <v>1.0494203852431263</v>
      </c>
      <c r="FZ79" s="64">
        <f>(U79+Z79+AE79)/F79</f>
        <v>1.06717976617576</v>
      </c>
      <c r="GA79" s="65">
        <f>(W79+AB79+AG79)/F79</f>
        <v>0.85999079312299553</v>
      </c>
      <c r="GB79" s="63">
        <f>(P79+AH79+AL79+AP79+AT79+AX79+BB79+BF79+BJ79+BN79+BR79+BZ79+CD79+CH79+CL79+CP79+CT79+CX79+DB79+DF79+DJ79+DN79+DR79+DV79+DZ79+EH79+EL79+EP79)/E79</f>
        <v>0.91698784485688845</v>
      </c>
      <c r="GC79" s="64">
        <f>(Q79+AI79+AM79+AQ79+AU79+AY79+BC79+BG79+BK79+BO79+BS79+CA79+CE79+CI79+CM79+CQ79+CU79+CY79+DC79+DG79+DK79+DO79+DS79+DW79+EA79+EI79+EM79+EQ79)/E79</f>
        <v>0.85527598383059766</v>
      </c>
      <c r="GD79" s="65">
        <f t="shared" si="58"/>
        <v>0.50013132723375686</v>
      </c>
      <c r="GE79" s="63">
        <f t="shared" si="59"/>
        <v>0.92928777277595609</v>
      </c>
      <c r="GF79" s="64">
        <f t="shared" si="60"/>
        <v>0.79639978051437144</v>
      </c>
      <c r="GG79" s="66">
        <f t="shared" si="61"/>
        <v>1.6971007331657156E-3</v>
      </c>
      <c r="GH79" s="67">
        <f t="shared" si="62"/>
        <v>0.69879546841202578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2" t="s">
        <v>167</v>
      </c>
      <c r="B81" s="92"/>
      <c r="C81" s="92"/>
      <c r="D81" s="92"/>
      <c r="E81" s="92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3" t="s">
        <v>161</v>
      </c>
      <c r="B83" s="93"/>
      <c r="C83" s="93"/>
      <c r="D83" s="93"/>
      <c r="E83" s="93"/>
      <c r="F83" s="93"/>
      <c r="G83" s="93"/>
      <c r="H83" s="93"/>
      <c r="I83" s="93"/>
      <c r="J83" s="76"/>
      <c r="K83" s="77"/>
      <c r="L83" s="77"/>
    </row>
    <row r="84" spans="1:186" x14ac:dyDescent="0.2">
      <c r="A84" s="90" t="s">
        <v>162</v>
      </c>
      <c r="B84" s="90"/>
      <c r="C84" s="90"/>
      <c r="D84" s="90"/>
      <c r="E84" s="90"/>
      <c r="F84" s="90"/>
      <c r="G84" s="90"/>
      <c r="H84" s="90"/>
      <c r="I84" s="90"/>
      <c r="J84" s="77"/>
      <c r="K84" s="77"/>
      <c r="L84" s="77"/>
    </row>
    <row r="85" spans="1:186" x14ac:dyDescent="0.2">
      <c r="A85" s="90" t="s">
        <v>163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0" t="s">
        <v>165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4"/>
  <sheetViews>
    <sheetView topLeftCell="FK1" workbookViewId="0">
      <selection activeCell="B4" sqref="B4:GH4"/>
    </sheetView>
  </sheetViews>
  <sheetFormatPr baseColWidth="10" defaultRowHeight="15" x14ac:dyDescent="0.2"/>
  <cols>
    <col min="1" max="256" width="8.83203125" customWidth="1"/>
  </cols>
  <sheetData>
    <row r="1" spans="1:190" s="4" customFormat="1" ht="16" thickBot="1" x14ac:dyDescent="0.25">
      <c r="A1" s="100" t="s">
        <v>0</v>
      </c>
      <c r="B1" s="98" t="s">
        <v>1</v>
      </c>
      <c r="C1" s="98"/>
      <c r="D1" s="98"/>
      <c r="E1" s="98"/>
      <c r="F1" s="98"/>
      <c r="G1" s="101" t="s">
        <v>2</v>
      </c>
      <c r="H1" s="101"/>
      <c r="I1" s="101"/>
      <c r="J1" s="101"/>
      <c r="K1" s="102" t="s">
        <v>3</v>
      </c>
      <c r="L1" s="102"/>
      <c r="M1" s="102"/>
      <c r="N1" s="102"/>
      <c r="O1" s="102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R1" s="94" t="s">
        <v>5</v>
      </c>
      <c r="FS1" s="94"/>
      <c r="FT1" s="94"/>
      <c r="FU1" s="95" t="s">
        <v>6</v>
      </c>
      <c r="FV1" s="95"/>
      <c r="FW1" s="95"/>
      <c r="FX1" s="95"/>
      <c r="FY1" s="96" t="s">
        <v>7</v>
      </c>
      <c r="FZ1" s="96"/>
      <c r="GA1" s="96"/>
      <c r="GB1" s="96"/>
      <c r="GC1" s="96"/>
      <c r="GD1" s="96"/>
      <c r="GE1" s="96"/>
      <c r="GF1" s="96"/>
      <c r="GG1" s="96"/>
      <c r="GH1" s="96"/>
    </row>
    <row r="2" spans="1:190" s="11" customFormat="1" ht="38.25" customHeight="1" thickBot="1" x14ac:dyDescent="0.25">
      <c r="A2" s="100"/>
      <c r="B2" s="97" t="s">
        <v>8</v>
      </c>
      <c r="C2" s="98" t="s">
        <v>9</v>
      </c>
      <c r="D2" s="98"/>
      <c r="E2" s="98"/>
      <c r="F2" s="98"/>
      <c r="G2" s="101"/>
      <c r="H2" s="101"/>
      <c r="I2" s="101"/>
      <c r="J2" s="101"/>
      <c r="K2" s="102"/>
      <c r="L2" s="102"/>
      <c r="M2" s="102"/>
      <c r="N2" s="102"/>
      <c r="O2" s="102"/>
      <c r="P2" s="86" t="s">
        <v>10</v>
      </c>
      <c r="Q2" s="86"/>
      <c r="R2" s="86"/>
      <c r="S2" s="86"/>
      <c r="T2" s="99" t="s">
        <v>11</v>
      </c>
      <c r="U2" s="99"/>
      <c r="V2" s="99"/>
      <c r="W2" s="99"/>
      <c r="X2" s="99"/>
      <c r="Y2" s="99" t="s">
        <v>12</v>
      </c>
      <c r="Z2" s="99"/>
      <c r="AA2" s="99"/>
      <c r="AB2" s="99"/>
      <c r="AC2" s="99"/>
      <c r="AD2" s="99" t="s">
        <v>13</v>
      </c>
      <c r="AE2" s="99"/>
      <c r="AF2" s="99"/>
      <c r="AG2" s="99"/>
      <c r="AH2" s="86" t="s">
        <v>14</v>
      </c>
      <c r="AI2" s="86"/>
      <c r="AJ2" s="86"/>
      <c r="AK2" s="86"/>
      <c r="AL2" s="86" t="s">
        <v>15</v>
      </c>
      <c r="AM2" s="86"/>
      <c r="AN2" s="86"/>
      <c r="AO2" s="86"/>
      <c r="AP2" s="86" t="s">
        <v>16</v>
      </c>
      <c r="AQ2" s="86"/>
      <c r="AR2" s="86"/>
      <c r="AS2" s="86"/>
      <c r="AT2" s="86" t="s">
        <v>17</v>
      </c>
      <c r="AU2" s="86"/>
      <c r="AV2" s="86"/>
      <c r="AW2" s="86"/>
      <c r="AX2" s="86" t="s">
        <v>18</v>
      </c>
      <c r="AY2" s="86"/>
      <c r="AZ2" s="86"/>
      <c r="BA2" s="86"/>
      <c r="BB2" s="86" t="s">
        <v>19</v>
      </c>
      <c r="BC2" s="86"/>
      <c r="BD2" s="86"/>
      <c r="BE2" s="86"/>
      <c r="BF2" s="86" t="s">
        <v>20</v>
      </c>
      <c r="BG2" s="86"/>
      <c r="BH2" s="86"/>
      <c r="BI2" s="86"/>
      <c r="BJ2" s="86" t="s">
        <v>21</v>
      </c>
      <c r="BK2" s="86"/>
      <c r="BL2" s="86"/>
      <c r="BM2" s="86"/>
      <c r="BN2" s="86" t="s">
        <v>22</v>
      </c>
      <c r="BO2" s="86"/>
      <c r="BP2" s="86"/>
      <c r="BQ2" s="86"/>
      <c r="BR2" s="86" t="s">
        <v>23</v>
      </c>
      <c r="BS2" s="86"/>
      <c r="BT2" s="86"/>
      <c r="BU2" s="86"/>
      <c r="BV2" s="86" t="s">
        <v>24</v>
      </c>
      <c r="BW2" s="86"/>
      <c r="BX2" s="86"/>
      <c r="BY2" s="86"/>
      <c r="BZ2" s="86" t="s">
        <v>25</v>
      </c>
      <c r="CA2" s="86"/>
      <c r="CB2" s="86"/>
      <c r="CC2" s="86"/>
      <c r="CD2" s="86" t="s">
        <v>26</v>
      </c>
      <c r="CE2" s="86"/>
      <c r="CF2" s="86"/>
      <c r="CG2" s="86"/>
      <c r="CH2" s="86" t="s">
        <v>27</v>
      </c>
      <c r="CI2" s="86"/>
      <c r="CJ2" s="86"/>
      <c r="CK2" s="86"/>
      <c r="CL2" s="86" t="s">
        <v>28</v>
      </c>
      <c r="CM2" s="86"/>
      <c r="CN2" s="86"/>
      <c r="CO2" s="86"/>
      <c r="CP2" s="86" t="s">
        <v>29</v>
      </c>
      <c r="CQ2" s="86"/>
      <c r="CR2" s="86"/>
      <c r="CS2" s="86"/>
      <c r="CT2" s="86" t="s">
        <v>30</v>
      </c>
      <c r="CU2" s="86"/>
      <c r="CV2" s="86"/>
      <c r="CW2" s="86"/>
      <c r="CX2" s="86" t="s">
        <v>31</v>
      </c>
      <c r="CY2" s="86"/>
      <c r="CZ2" s="86"/>
      <c r="DA2" s="86"/>
      <c r="DB2" s="86" t="s">
        <v>32</v>
      </c>
      <c r="DC2" s="86"/>
      <c r="DD2" s="86"/>
      <c r="DE2" s="86"/>
      <c r="DF2" s="86" t="s">
        <v>33</v>
      </c>
      <c r="DG2" s="86"/>
      <c r="DH2" s="86"/>
      <c r="DI2" s="86"/>
      <c r="DJ2" s="86" t="s">
        <v>34</v>
      </c>
      <c r="DK2" s="86"/>
      <c r="DL2" s="86"/>
      <c r="DM2" s="86"/>
      <c r="DN2" s="86" t="s">
        <v>35</v>
      </c>
      <c r="DO2" s="86"/>
      <c r="DP2" s="86"/>
      <c r="DQ2" s="86"/>
      <c r="DR2" s="86" t="s">
        <v>36</v>
      </c>
      <c r="DS2" s="86"/>
      <c r="DT2" s="86"/>
      <c r="DU2" s="86"/>
      <c r="DV2" s="86" t="s">
        <v>37</v>
      </c>
      <c r="DW2" s="86"/>
      <c r="DX2" s="86"/>
      <c r="DY2" s="86"/>
      <c r="DZ2" s="86" t="s">
        <v>38</v>
      </c>
      <c r="EA2" s="86"/>
      <c r="EB2" s="86"/>
      <c r="EC2" s="86"/>
      <c r="ED2" s="86" t="s">
        <v>39</v>
      </c>
      <c r="EE2" s="86"/>
      <c r="EF2" s="86"/>
      <c r="EG2" s="86"/>
      <c r="EH2" s="86" t="s">
        <v>40</v>
      </c>
      <c r="EI2" s="86"/>
      <c r="EJ2" s="86"/>
      <c r="EK2" s="86"/>
      <c r="EL2" s="86" t="s">
        <v>41</v>
      </c>
      <c r="EM2" s="86"/>
      <c r="EN2" s="86"/>
      <c r="EO2" s="86"/>
      <c r="EP2" s="86" t="s">
        <v>42</v>
      </c>
      <c r="EQ2" s="86"/>
      <c r="ER2" s="86"/>
      <c r="ES2" s="86"/>
      <c r="ET2" s="86" t="s">
        <v>43</v>
      </c>
      <c r="EU2" s="86"/>
      <c r="EV2" s="86"/>
      <c r="EW2" s="86"/>
      <c r="EX2" s="86" t="s">
        <v>44</v>
      </c>
      <c r="EY2" s="86"/>
      <c r="EZ2" s="86"/>
      <c r="FA2" s="86"/>
      <c r="FB2" s="86" t="s">
        <v>45</v>
      </c>
      <c r="FC2" s="86"/>
      <c r="FD2" s="86"/>
      <c r="FE2" s="86"/>
      <c r="FF2" s="86" t="s">
        <v>46</v>
      </c>
      <c r="FG2" s="86"/>
      <c r="FH2" s="86"/>
      <c r="FI2" s="86"/>
      <c r="FJ2" s="86" t="s">
        <v>47</v>
      </c>
      <c r="FK2" s="86"/>
      <c r="FL2" s="86"/>
      <c r="FM2" s="86"/>
      <c r="FN2" s="86" t="s">
        <v>48</v>
      </c>
      <c r="FO2" s="86"/>
      <c r="FP2" s="86"/>
      <c r="FQ2" s="86"/>
      <c r="FR2" s="6" t="s">
        <v>49</v>
      </c>
      <c r="FS2" s="7" t="s">
        <v>50</v>
      </c>
      <c r="FT2" s="8" t="s">
        <v>51</v>
      </c>
      <c r="FU2" s="87" t="s">
        <v>52</v>
      </c>
      <c r="FV2" s="87"/>
      <c r="FW2" s="87"/>
      <c r="FX2" s="87"/>
      <c r="FY2" s="88" t="s">
        <v>53</v>
      </c>
      <c r="FZ2" s="88"/>
      <c r="GA2" s="88"/>
      <c r="GB2" s="89" t="s">
        <v>54</v>
      </c>
      <c r="GC2" s="89"/>
      <c r="GD2" s="89"/>
      <c r="GE2" s="91" t="s">
        <v>55</v>
      </c>
      <c r="GF2" s="91"/>
      <c r="GG2" s="91"/>
      <c r="GH2" s="85" t="s">
        <v>56</v>
      </c>
    </row>
    <row r="3" spans="1:190" s="30" customFormat="1" ht="65" x14ac:dyDescent="0.2">
      <c r="A3" s="100"/>
      <c r="B3" s="97"/>
      <c r="C3" s="84" t="s">
        <v>57</v>
      </c>
      <c r="D3" s="84" t="s">
        <v>58</v>
      </c>
      <c r="E3" s="84" t="s">
        <v>59</v>
      </c>
      <c r="F3" s="84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3" t="s">
        <v>70</v>
      </c>
      <c r="Q3" s="83" t="s">
        <v>71</v>
      </c>
      <c r="R3" s="83" t="s">
        <v>72</v>
      </c>
      <c r="S3" s="83" t="s">
        <v>73</v>
      </c>
      <c r="T3" s="83" t="s">
        <v>70</v>
      </c>
      <c r="U3" s="83" t="s">
        <v>71</v>
      </c>
      <c r="V3" s="83" t="s">
        <v>72</v>
      </c>
      <c r="W3" s="83" t="s">
        <v>73</v>
      </c>
      <c r="X3" s="83" t="s">
        <v>74</v>
      </c>
      <c r="Y3" s="83" t="s">
        <v>70</v>
      </c>
      <c r="Z3" s="83" t="s">
        <v>71</v>
      </c>
      <c r="AA3" s="83" t="s">
        <v>72</v>
      </c>
      <c r="AB3" s="83" t="s">
        <v>73</v>
      </c>
      <c r="AC3" s="83" t="s">
        <v>75</v>
      </c>
      <c r="AD3" s="83" t="s">
        <v>70</v>
      </c>
      <c r="AE3" s="83" t="s">
        <v>71</v>
      </c>
      <c r="AF3" s="83" t="s">
        <v>72</v>
      </c>
      <c r="AG3" s="83" t="s">
        <v>73</v>
      </c>
      <c r="AH3" s="83" t="s">
        <v>70</v>
      </c>
      <c r="AI3" s="83" t="s">
        <v>71</v>
      </c>
      <c r="AJ3" s="83" t="s">
        <v>72</v>
      </c>
      <c r="AK3" s="83" t="s">
        <v>73</v>
      </c>
      <c r="AL3" s="83" t="s">
        <v>70</v>
      </c>
      <c r="AM3" s="83" t="s">
        <v>71</v>
      </c>
      <c r="AN3" s="83" t="s">
        <v>72</v>
      </c>
      <c r="AO3" s="83" t="s">
        <v>73</v>
      </c>
      <c r="AP3" s="83" t="s">
        <v>70</v>
      </c>
      <c r="AQ3" s="83" t="s">
        <v>71</v>
      </c>
      <c r="AR3" s="83" t="s">
        <v>72</v>
      </c>
      <c r="AS3" s="83" t="s">
        <v>73</v>
      </c>
      <c r="AT3" s="83" t="s">
        <v>70</v>
      </c>
      <c r="AU3" s="83" t="s">
        <v>71</v>
      </c>
      <c r="AV3" s="83" t="s">
        <v>72</v>
      </c>
      <c r="AW3" s="83" t="s">
        <v>73</v>
      </c>
      <c r="AX3" s="83" t="s">
        <v>70</v>
      </c>
      <c r="AY3" s="83" t="s">
        <v>71</v>
      </c>
      <c r="AZ3" s="83" t="s">
        <v>72</v>
      </c>
      <c r="BA3" s="83" t="s">
        <v>73</v>
      </c>
      <c r="BB3" s="83" t="s">
        <v>70</v>
      </c>
      <c r="BC3" s="83" t="s">
        <v>71</v>
      </c>
      <c r="BD3" s="83" t="s">
        <v>72</v>
      </c>
      <c r="BE3" s="83" t="s">
        <v>73</v>
      </c>
      <c r="BF3" s="83" t="s">
        <v>70</v>
      </c>
      <c r="BG3" s="83" t="s">
        <v>71</v>
      </c>
      <c r="BH3" s="83" t="s">
        <v>72</v>
      </c>
      <c r="BI3" s="83" t="s">
        <v>73</v>
      </c>
      <c r="BJ3" s="83" t="s">
        <v>70</v>
      </c>
      <c r="BK3" s="83" t="s">
        <v>71</v>
      </c>
      <c r="BL3" s="83" t="s">
        <v>72</v>
      </c>
      <c r="BM3" s="83" t="s">
        <v>73</v>
      </c>
      <c r="BN3" s="83" t="s">
        <v>70</v>
      </c>
      <c r="BO3" s="83" t="s">
        <v>71</v>
      </c>
      <c r="BP3" s="83" t="s">
        <v>72</v>
      </c>
      <c r="BQ3" s="83" t="s">
        <v>73</v>
      </c>
      <c r="BR3" s="83" t="s">
        <v>70</v>
      </c>
      <c r="BS3" s="83" t="s">
        <v>71</v>
      </c>
      <c r="BT3" s="83" t="s">
        <v>72</v>
      </c>
      <c r="BU3" s="83" t="s">
        <v>73</v>
      </c>
      <c r="BV3" s="83" t="s">
        <v>70</v>
      </c>
      <c r="BW3" s="83" t="s">
        <v>71</v>
      </c>
      <c r="BX3" s="83" t="s">
        <v>72</v>
      </c>
      <c r="BY3" s="83" t="s">
        <v>73</v>
      </c>
      <c r="BZ3" s="83" t="s">
        <v>70</v>
      </c>
      <c r="CA3" s="83" t="s">
        <v>71</v>
      </c>
      <c r="CB3" s="83" t="s">
        <v>72</v>
      </c>
      <c r="CC3" s="83" t="s">
        <v>73</v>
      </c>
      <c r="CD3" s="83" t="s">
        <v>70</v>
      </c>
      <c r="CE3" s="83" t="s">
        <v>71</v>
      </c>
      <c r="CF3" s="83" t="s">
        <v>72</v>
      </c>
      <c r="CG3" s="83" t="s">
        <v>73</v>
      </c>
      <c r="CH3" s="83" t="s">
        <v>70</v>
      </c>
      <c r="CI3" s="83" t="s">
        <v>71</v>
      </c>
      <c r="CJ3" s="83" t="s">
        <v>72</v>
      </c>
      <c r="CK3" s="83" t="s">
        <v>73</v>
      </c>
      <c r="CL3" s="83" t="s">
        <v>70</v>
      </c>
      <c r="CM3" s="83" t="s">
        <v>71</v>
      </c>
      <c r="CN3" s="83" t="s">
        <v>72</v>
      </c>
      <c r="CO3" s="83" t="s">
        <v>73</v>
      </c>
      <c r="CP3" s="83" t="s">
        <v>70</v>
      </c>
      <c r="CQ3" s="83" t="s">
        <v>71</v>
      </c>
      <c r="CR3" s="83" t="s">
        <v>72</v>
      </c>
      <c r="CS3" s="83" t="s">
        <v>73</v>
      </c>
      <c r="CT3" s="83" t="s">
        <v>70</v>
      </c>
      <c r="CU3" s="83" t="s">
        <v>71</v>
      </c>
      <c r="CV3" s="83" t="s">
        <v>72</v>
      </c>
      <c r="CW3" s="83" t="s">
        <v>73</v>
      </c>
      <c r="CX3" s="83" t="s">
        <v>70</v>
      </c>
      <c r="CY3" s="83" t="s">
        <v>71</v>
      </c>
      <c r="CZ3" s="83" t="s">
        <v>72</v>
      </c>
      <c r="DA3" s="83" t="s">
        <v>73</v>
      </c>
      <c r="DB3" s="83" t="s">
        <v>70</v>
      </c>
      <c r="DC3" s="83" t="s">
        <v>71</v>
      </c>
      <c r="DD3" s="83" t="s">
        <v>72</v>
      </c>
      <c r="DE3" s="83" t="s">
        <v>73</v>
      </c>
      <c r="DF3" s="83" t="s">
        <v>70</v>
      </c>
      <c r="DG3" s="83" t="s">
        <v>71</v>
      </c>
      <c r="DH3" s="83" t="s">
        <v>72</v>
      </c>
      <c r="DI3" s="83" t="s">
        <v>73</v>
      </c>
      <c r="DJ3" s="83" t="s">
        <v>70</v>
      </c>
      <c r="DK3" s="83" t="s">
        <v>71</v>
      </c>
      <c r="DL3" s="83" t="s">
        <v>72</v>
      </c>
      <c r="DM3" s="83" t="s">
        <v>73</v>
      </c>
      <c r="DN3" s="83" t="s">
        <v>70</v>
      </c>
      <c r="DO3" s="83" t="s">
        <v>71</v>
      </c>
      <c r="DP3" s="83" t="s">
        <v>72</v>
      </c>
      <c r="DQ3" s="83" t="s">
        <v>73</v>
      </c>
      <c r="DR3" s="83" t="s">
        <v>70</v>
      </c>
      <c r="DS3" s="83" t="s">
        <v>71</v>
      </c>
      <c r="DT3" s="83" t="s">
        <v>72</v>
      </c>
      <c r="DU3" s="83" t="s">
        <v>73</v>
      </c>
      <c r="DV3" s="83" t="s">
        <v>70</v>
      </c>
      <c r="DW3" s="83" t="s">
        <v>71</v>
      </c>
      <c r="DX3" s="83" t="s">
        <v>72</v>
      </c>
      <c r="DY3" s="83" t="s">
        <v>73</v>
      </c>
      <c r="DZ3" s="83" t="s">
        <v>70</v>
      </c>
      <c r="EA3" s="83" t="s">
        <v>71</v>
      </c>
      <c r="EB3" s="83" t="s">
        <v>72</v>
      </c>
      <c r="EC3" s="83" t="s">
        <v>73</v>
      </c>
      <c r="ED3" s="83" t="s">
        <v>70</v>
      </c>
      <c r="EE3" s="83" t="s">
        <v>71</v>
      </c>
      <c r="EF3" s="83" t="s">
        <v>72</v>
      </c>
      <c r="EG3" s="83" t="s">
        <v>73</v>
      </c>
      <c r="EH3" s="83" t="s">
        <v>70</v>
      </c>
      <c r="EI3" s="83" t="s">
        <v>71</v>
      </c>
      <c r="EJ3" s="83" t="s">
        <v>72</v>
      </c>
      <c r="EK3" s="83" t="s">
        <v>73</v>
      </c>
      <c r="EL3" s="83" t="s">
        <v>70</v>
      </c>
      <c r="EM3" s="83" t="s">
        <v>71</v>
      </c>
      <c r="EN3" s="83" t="s">
        <v>72</v>
      </c>
      <c r="EO3" s="83" t="s">
        <v>73</v>
      </c>
      <c r="EP3" s="83" t="s">
        <v>70</v>
      </c>
      <c r="EQ3" s="83" t="s">
        <v>71</v>
      </c>
      <c r="ER3" s="83" t="s">
        <v>72</v>
      </c>
      <c r="ES3" s="83" t="s">
        <v>73</v>
      </c>
      <c r="ET3" s="83" t="s">
        <v>70</v>
      </c>
      <c r="EU3" s="83" t="s">
        <v>71</v>
      </c>
      <c r="EV3" s="83" t="s">
        <v>72</v>
      </c>
      <c r="EW3" s="83" t="s">
        <v>73</v>
      </c>
      <c r="EX3" s="83" t="s">
        <v>70</v>
      </c>
      <c r="EY3" s="83" t="s">
        <v>71</v>
      </c>
      <c r="EZ3" s="83" t="s">
        <v>72</v>
      </c>
      <c r="FA3" s="83" t="s">
        <v>73</v>
      </c>
      <c r="FB3" s="83" t="s">
        <v>70</v>
      </c>
      <c r="FC3" s="83" t="s">
        <v>71</v>
      </c>
      <c r="FD3" s="83" t="s">
        <v>72</v>
      </c>
      <c r="FE3" s="83" t="s">
        <v>73</v>
      </c>
      <c r="FF3" s="83" t="s">
        <v>70</v>
      </c>
      <c r="FG3" s="83" t="s">
        <v>71</v>
      </c>
      <c r="FH3" s="83" t="s">
        <v>72</v>
      </c>
      <c r="FI3" s="83" t="s">
        <v>73</v>
      </c>
      <c r="FJ3" s="83" t="s">
        <v>70</v>
      </c>
      <c r="FK3" s="83" t="s">
        <v>71</v>
      </c>
      <c r="FL3" s="83" t="s">
        <v>72</v>
      </c>
      <c r="FM3" s="83" t="s">
        <v>73</v>
      </c>
      <c r="FN3" s="83" t="s">
        <v>70</v>
      </c>
      <c r="FO3" s="83" t="s">
        <v>71</v>
      </c>
      <c r="FP3" s="83" t="s">
        <v>72</v>
      </c>
      <c r="FQ3" s="83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</row>
    <row r="4" spans="1:190" s="51" customFormat="1" x14ac:dyDescent="0.2">
      <c r="A4" s="31" t="s">
        <v>106</v>
      </c>
      <c r="B4" s="32">
        <v>3384</v>
      </c>
      <c r="C4" s="33">
        <v>353.2</v>
      </c>
      <c r="D4" s="34">
        <v>318</v>
      </c>
      <c r="E4" s="35">
        <v>2099.8000000000002</v>
      </c>
      <c r="F4" s="36">
        <v>363</v>
      </c>
      <c r="G4" s="37">
        <v>3002</v>
      </c>
      <c r="H4" s="37">
        <v>2925</v>
      </c>
      <c r="I4" s="37">
        <v>35</v>
      </c>
      <c r="J4" s="37">
        <v>1835</v>
      </c>
      <c r="K4" s="82">
        <f>P4+T4+Y4+AD4+AH4+AL4+AP4+AT4+AX4+BB4+BF4+BJ4+BN4+BR4+BV4+BZ4+CD4+CH4+CL4+CP4+CT4+CX4+DB4+DF4+DF4+DJ4+DN4+DR4+DV4+DZ4+ED4+EH4+EL4+EP4+ET4+EX4+FB4+FF4+FJ4+FN4</f>
        <v>2644</v>
      </c>
      <c r="L4" s="82">
        <f>Q4+U4+Z4+AE4+AI4+AM4+AQ4+AU4+AY4+BC4+BG4+BK4+BO4+BS4+BW4+CA4+CE4+CM4+CQ4+CU4+CY4+DC4+DG4+DK4+DO4+DS4+DW4+EA4+CI4+EI4+EM4+EQ4+EU4+EY4+EE4+FC4+FG4+FK4+FO4</f>
        <v>2501</v>
      </c>
      <c r="M4" s="82">
        <v>116</v>
      </c>
      <c r="N4" s="39">
        <f>S4+W4+AB4+AG4+DE4+EG4+AK4+AO4+AS4+AW4+BA4+BE4+BI4+BM4+BQ4+BU4+BY4+CC4+CG4+CO4+CS4+CW4+DA4+DI4+DM4+DQ4+DU4+DY4+EC4+EK4+EO4+ES4+EW4+FA4+CK4+FE4+FI4+FM4+FQ4</f>
        <v>1692</v>
      </c>
      <c r="O4" s="39">
        <f>X4+AC4</f>
        <v>138</v>
      </c>
      <c r="P4" s="81">
        <v>136</v>
      </c>
      <c r="Q4" s="81">
        <v>136</v>
      </c>
      <c r="R4" s="81">
        <v>0</v>
      </c>
      <c r="S4" s="81">
        <v>128</v>
      </c>
      <c r="T4" s="81">
        <v>53</v>
      </c>
      <c r="U4" s="81">
        <v>51</v>
      </c>
      <c r="V4" s="81">
        <v>0</v>
      </c>
      <c r="W4" s="81">
        <v>48</v>
      </c>
      <c r="X4" s="81">
        <v>45</v>
      </c>
      <c r="Y4" s="81">
        <v>105</v>
      </c>
      <c r="Z4" s="81">
        <v>103</v>
      </c>
      <c r="AA4" s="81">
        <v>0</v>
      </c>
      <c r="AB4" s="81">
        <v>104</v>
      </c>
      <c r="AC4" s="81">
        <v>93</v>
      </c>
      <c r="AD4" s="81">
        <v>217</v>
      </c>
      <c r="AE4" s="81">
        <v>211</v>
      </c>
      <c r="AF4" s="81">
        <v>0</v>
      </c>
      <c r="AG4" s="81">
        <v>208</v>
      </c>
      <c r="AH4" s="81">
        <v>95</v>
      </c>
      <c r="AI4" s="81">
        <v>84</v>
      </c>
      <c r="AJ4" s="81">
        <v>0</v>
      </c>
      <c r="AK4" s="81">
        <v>84</v>
      </c>
      <c r="AL4" s="81">
        <v>124</v>
      </c>
      <c r="AM4" s="81">
        <v>119</v>
      </c>
      <c r="AN4" s="81">
        <v>0</v>
      </c>
      <c r="AO4" s="81">
        <v>106</v>
      </c>
      <c r="AP4" s="81">
        <v>123</v>
      </c>
      <c r="AQ4" s="81">
        <v>118</v>
      </c>
      <c r="AR4" s="81">
        <v>3</v>
      </c>
      <c r="AS4" s="81">
        <v>81</v>
      </c>
      <c r="AT4" s="81">
        <v>77</v>
      </c>
      <c r="AU4" s="81">
        <v>79</v>
      </c>
      <c r="AV4" s="81">
        <v>21</v>
      </c>
      <c r="AW4" s="81">
        <v>118</v>
      </c>
      <c r="AX4" s="81">
        <v>151</v>
      </c>
      <c r="AY4" s="81">
        <v>137</v>
      </c>
      <c r="AZ4" s="81">
        <v>0</v>
      </c>
      <c r="BA4" s="81">
        <v>97</v>
      </c>
      <c r="BB4" s="81">
        <v>124</v>
      </c>
      <c r="BC4" s="81">
        <v>116</v>
      </c>
      <c r="BD4" s="81">
        <v>0</v>
      </c>
      <c r="BE4" s="81">
        <v>83</v>
      </c>
      <c r="BF4" s="81">
        <v>78</v>
      </c>
      <c r="BG4" s="81">
        <v>78</v>
      </c>
      <c r="BH4" s="81">
        <v>0</v>
      </c>
      <c r="BI4" s="81">
        <v>63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0</v>
      </c>
      <c r="CA4" s="81">
        <v>0</v>
      </c>
      <c r="CB4" s="81">
        <v>0</v>
      </c>
      <c r="CC4" s="81">
        <v>0</v>
      </c>
      <c r="CD4" s="81">
        <v>60</v>
      </c>
      <c r="CE4" s="81">
        <v>60</v>
      </c>
      <c r="CF4" s="81">
        <v>0</v>
      </c>
      <c r="CG4" s="81">
        <v>52</v>
      </c>
      <c r="CH4" s="81">
        <v>18</v>
      </c>
      <c r="CI4" s="81">
        <v>18</v>
      </c>
      <c r="CJ4" s="81">
        <v>0</v>
      </c>
      <c r="CK4" s="81">
        <v>11</v>
      </c>
      <c r="CL4" s="81">
        <v>17</v>
      </c>
      <c r="CM4" s="81">
        <v>14</v>
      </c>
      <c r="CN4" s="81">
        <v>0</v>
      </c>
      <c r="CO4" s="81">
        <v>10</v>
      </c>
      <c r="CP4" s="81">
        <v>7</v>
      </c>
      <c r="CQ4" s="81">
        <v>7</v>
      </c>
      <c r="CR4" s="81">
        <v>0</v>
      </c>
      <c r="CS4" s="81">
        <v>5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157</v>
      </c>
      <c r="DC4" s="81">
        <v>153</v>
      </c>
      <c r="DD4" s="81">
        <v>0</v>
      </c>
      <c r="DE4" s="81">
        <v>147</v>
      </c>
      <c r="DF4" s="81">
        <v>7</v>
      </c>
      <c r="DG4" s="81">
        <v>7</v>
      </c>
      <c r="DH4" s="81">
        <v>2</v>
      </c>
      <c r="DI4" s="81">
        <v>10</v>
      </c>
      <c r="DJ4" s="81">
        <v>27</v>
      </c>
      <c r="DK4" s="81">
        <v>27</v>
      </c>
      <c r="DL4" s="81">
        <v>0</v>
      </c>
      <c r="DM4" s="81">
        <v>19</v>
      </c>
      <c r="DN4" s="81">
        <v>0</v>
      </c>
      <c r="DO4" s="81">
        <v>0</v>
      </c>
      <c r="DP4" s="81">
        <v>0</v>
      </c>
      <c r="DQ4" s="81">
        <v>0</v>
      </c>
      <c r="DR4" s="81">
        <v>0</v>
      </c>
      <c r="DS4" s="81">
        <v>0</v>
      </c>
      <c r="DT4" s="81">
        <v>0</v>
      </c>
      <c r="DU4" s="81">
        <v>0</v>
      </c>
      <c r="DV4" s="81">
        <v>0</v>
      </c>
      <c r="DW4" s="81">
        <v>0</v>
      </c>
      <c r="DX4" s="81">
        <v>0</v>
      </c>
      <c r="DY4" s="81">
        <v>0</v>
      </c>
      <c r="DZ4" s="81">
        <v>35</v>
      </c>
      <c r="EA4" s="81">
        <v>34</v>
      </c>
      <c r="EB4" s="81">
        <v>1</v>
      </c>
      <c r="EC4" s="81">
        <v>34</v>
      </c>
      <c r="ED4" s="81">
        <v>0</v>
      </c>
      <c r="EE4" s="81">
        <v>0</v>
      </c>
      <c r="EF4" s="81">
        <v>0</v>
      </c>
      <c r="EG4" s="81">
        <v>0</v>
      </c>
      <c r="EH4" s="81">
        <v>186</v>
      </c>
      <c r="EI4" s="81">
        <v>161</v>
      </c>
      <c r="EJ4" s="81">
        <v>0</v>
      </c>
      <c r="EK4" s="81">
        <v>113</v>
      </c>
      <c r="EL4" s="81">
        <v>187</v>
      </c>
      <c r="EM4" s="81">
        <v>179</v>
      </c>
      <c r="EN4" s="81">
        <v>0</v>
      </c>
      <c r="EO4" s="81">
        <v>119</v>
      </c>
      <c r="EP4" s="81">
        <v>67</v>
      </c>
      <c r="EQ4" s="81">
        <v>61</v>
      </c>
      <c r="ER4" s="81">
        <v>0</v>
      </c>
      <c r="ES4" s="81">
        <v>52</v>
      </c>
      <c r="ET4" s="81">
        <v>135</v>
      </c>
      <c r="EU4" s="81">
        <v>129</v>
      </c>
      <c r="EV4" s="81">
        <v>0</v>
      </c>
      <c r="EW4" s="81">
        <v>0</v>
      </c>
      <c r="EX4" s="81">
        <v>143</v>
      </c>
      <c r="EY4" s="81">
        <v>137</v>
      </c>
      <c r="EZ4" s="81">
        <v>0</v>
      </c>
      <c r="FA4" s="81">
        <v>0</v>
      </c>
      <c r="FB4" s="81">
        <v>3</v>
      </c>
      <c r="FC4" s="81">
        <v>0</v>
      </c>
      <c r="FD4" s="81">
        <v>0</v>
      </c>
      <c r="FE4" s="81">
        <v>0</v>
      </c>
      <c r="FF4" s="81">
        <v>3</v>
      </c>
      <c r="FG4" s="81">
        <v>2</v>
      </c>
      <c r="FH4" s="81">
        <v>0</v>
      </c>
      <c r="FI4" s="81">
        <v>0</v>
      </c>
      <c r="FJ4" s="81">
        <v>220</v>
      </c>
      <c r="FK4" s="81">
        <v>205</v>
      </c>
      <c r="FL4" s="81">
        <v>0</v>
      </c>
      <c r="FM4" s="81">
        <v>0</v>
      </c>
      <c r="FN4" s="81">
        <v>82</v>
      </c>
      <c r="FO4" s="81">
        <v>75</v>
      </c>
      <c r="FP4" s="81">
        <v>0</v>
      </c>
      <c r="FQ4" s="81">
        <v>0</v>
      </c>
      <c r="FR4" s="40">
        <f>(K4+M4)/B4</f>
        <v>0.81560283687943258</v>
      </c>
      <c r="FS4" s="41">
        <f>(L4+M4)/B4</f>
        <v>0.77334515366430256</v>
      </c>
      <c r="FT4" s="42">
        <f>N4/B4</f>
        <v>0.5</v>
      </c>
      <c r="FU4" s="43">
        <f>K4/G4</f>
        <v>0.88074616922051963</v>
      </c>
      <c r="FV4" s="44">
        <f>L4/H4</f>
        <v>0.85504273504273509</v>
      </c>
      <c r="FW4" s="43">
        <f>M4/I4</f>
        <v>3.3142857142857145</v>
      </c>
      <c r="FX4" s="45">
        <f>N4/J4</f>
        <v>0.92207084468664846</v>
      </c>
      <c r="FY4" s="46">
        <f>(T4+Y4+AD4+ED4+V4+AA4+AF4+EF4)/F4</f>
        <v>1.0330578512396693</v>
      </c>
      <c r="FZ4" s="47">
        <f>(U4+Z4+AE4+EE4+V4+AA4+AF4+EF4)/F4</f>
        <v>1.0055096418732783</v>
      </c>
      <c r="GA4" s="48">
        <f>(W4+AB4+AG4+EG4)/F4</f>
        <v>0.99173553719008267</v>
      </c>
      <c r="GB4" s="46">
        <f>(P4+AH4+AL4+AP4+AT4+AX4+BB4+BF4+BJ4+BN4+BR4+BZ4+CD4+CH4+CL4+CP4+CT4+CX4+DB4+DF4+DJ4+DN4+DR4+DV4+DZ4+EH4+EL4+EP4+R4+AJ4+AN4+AR4+AV4+AZ4+BD4+BH4+BL4+BP4+BT4+CB4+CF4+CJ4+CN4+CR4+CV4+CZ4+DD4+DH4+DL4+DP4+DT4+DX4+EB4+EJ4+EN4+ER4)/E4</f>
        <v>0.81102962186874938</v>
      </c>
      <c r="GC4" s="47">
        <f>(Q4+AI4+AM4+AQ4+AU4+AY4+BC4+BG4+BK4+BO4+BS4+CA4+CE4+CI4+CM4+CQ4+CU4+CY4+DC4+DG4+DK4+DO4+DS4+DW4+EA4+EI4+EM4+EQ4+R4+AJ4+AN4+AR4+AV4+AZ4+BD4+BH4+BL4+BP4+BT4+CB4+CF4+CJ4+CN4+CR4+CV4+CZ4+DD4+DH4+DL4+DP4+DT4+DX4+EB4+EJ4+EN4+ER4)/E4</f>
        <v>0.76912086865415752</v>
      </c>
      <c r="GD4" s="48">
        <f>(S4+AK4+AO4+AS4+AW4+BA4+BE4+BI4+BM4+BQ4+BU4+CC4+CG4+CK4+CO4+CS4+CW4+DA4+DE4+DI4+DM4+DQ4+DU4+DY4+EC4+EK4+EO4+ES4)/E4</f>
        <v>0.63434612820268588</v>
      </c>
      <c r="GE4" s="46">
        <f>(ET4+EX4)/D4</f>
        <v>0.87421383647798745</v>
      </c>
      <c r="GF4" s="47">
        <f>(EU4+EY4)/D4</f>
        <v>0.83647798742138368</v>
      </c>
      <c r="GG4" s="49">
        <f>(EW4+FA4)/D4</f>
        <v>0</v>
      </c>
      <c r="GH4" s="50">
        <f>(FB4+FF4+FJ4+FN4)/C4</f>
        <v>0.87202718006795021</v>
      </c>
    </row>
  </sheetData>
  <mergeCells count="53">
    <mergeCell ref="FY2:GA2"/>
    <mergeCell ref="GB2:GD2"/>
    <mergeCell ref="GE2:GG2"/>
    <mergeCell ref="EX2:FA2"/>
    <mergeCell ref="FB2:FE2"/>
    <mergeCell ref="FF2:FI2"/>
    <mergeCell ref="FJ2:FM2"/>
    <mergeCell ref="FN2:FQ2"/>
    <mergeCell ref="FU2:FX2"/>
    <mergeCell ref="DZ2:EC2"/>
    <mergeCell ref="ED2:EG2"/>
    <mergeCell ref="EH2:EK2"/>
    <mergeCell ref="EL2:EO2"/>
    <mergeCell ref="EP2:ES2"/>
    <mergeCell ref="ET2:EW2"/>
    <mergeCell ref="DB2:DE2"/>
    <mergeCell ref="DF2:DI2"/>
    <mergeCell ref="DJ2:DM2"/>
    <mergeCell ref="DN2:DQ2"/>
    <mergeCell ref="DR2:DU2"/>
    <mergeCell ref="DV2:DY2"/>
    <mergeCell ref="CD2:CG2"/>
    <mergeCell ref="CH2:CK2"/>
    <mergeCell ref="CL2:CO2"/>
    <mergeCell ref="CP2:CS2"/>
    <mergeCell ref="CT2:CW2"/>
    <mergeCell ref="CX2:DA2"/>
    <mergeCell ref="BF2:BI2"/>
    <mergeCell ref="BJ2:BM2"/>
    <mergeCell ref="BN2:BQ2"/>
    <mergeCell ref="BR2:BU2"/>
    <mergeCell ref="BV2:BY2"/>
    <mergeCell ref="BZ2:CC2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1:A3"/>
    <mergeCell ref="B1:F1"/>
    <mergeCell ref="G1:J2"/>
    <mergeCell ref="K1:O2"/>
    <mergeCell ref="P1:FQ1"/>
    <mergeCell ref="FR1:FT1"/>
    <mergeCell ref="AP2:AS2"/>
    <mergeCell ref="AT2:AW2"/>
    <mergeCell ref="AX2:BA2"/>
    <mergeCell ref="BB2:B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 1</vt:lpstr>
      <vt:lpstr>Planilha1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2022-05-26T12:57:58Z</dcterms:modified>
  <dc:language>pt-BR</dc:language>
</cp:coreProperties>
</file>