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65" documentId="8_{BBC2C1A3-7690-E143-9E0A-15E146476C93}" xr6:coauthVersionLast="47" xr6:coauthVersionMax="47" xr10:uidLastSave="{2AA4C6DD-1C91-6D4A-BDE8-87E49F4A5855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4" l="1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M4" i="4"/>
  <c r="FI4" i="4"/>
  <c r="FH5" i="4"/>
  <c r="M5" i="4"/>
  <c r="FI5" i="4"/>
  <c r="FH6" i="4"/>
  <c r="M6" i="4"/>
  <c r="FI6" i="4"/>
  <c r="FH7" i="4"/>
  <c r="M7" i="4"/>
  <c r="FI7" i="4"/>
  <c r="FH8" i="4"/>
  <c r="M8" i="4"/>
  <c r="FI8" i="4"/>
  <c r="FH9" i="4"/>
  <c r="M9" i="4"/>
  <c r="FI9" i="4"/>
  <c r="FH10" i="4"/>
  <c r="M10" i="4"/>
  <c r="FI10" i="4"/>
  <c r="FH11" i="4"/>
  <c r="M11" i="4"/>
  <c r="FI11" i="4"/>
  <c r="FH12" i="4"/>
  <c r="M12" i="4"/>
  <c r="FI12" i="4"/>
  <c r="FH13" i="4"/>
  <c r="M13" i="4"/>
  <c r="FI13" i="4"/>
  <c r="FH14" i="4"/>
  <c r="M14" i="4"/>
  <c r="FI14" i="4"/>
  <c r="FH15" i="4"/>
  <c r="M15" i="4"/>
  <c r="FI15" i="4"/>
  <c r="FH16" i="4"/>
  <c r="M16" i="4"/>
  <c r="FI16" i="4"/>
  <c r="FH17" i="4"/>
  <c r="M17" i="4"/>
  <c r="FI17" i="4"/>
  <c r="FH18" i="4"/>
  <c r="M18" i="4"/>
  <c r="FI18" i="4"/>
  <c r="FH19" i="4"/>
  <c r="M19" i="4"/>
  <c r="FI19" i="4"/>
  <c r="FH20" i="4"/>
  <c r="M20" i="4"/>
  <c r="FI20" i="4"/>
  <c r="FH21" i="4"/>
  <c r="M21" i="4"/>
  <c r="FI21" i="4"/>
  <c r="FH22" i="4"/>
  <c r="M22" i="4"/>
  <c r="FI22" i="4"/>
  <c r="FH23" i="4"/>
  <c r="M23" i="4"/>
  <c r="FI23" i="4"/>
  <c r="FH24" i="4"/>
  <c r="M24" i="4"/>
  <c r="FI24" i="4"/>
  <c r="FH25" i="4"/>
  <c r="M25" i="4"/>
  <c r="FI25" i="4"/>
  <c r="FH26" i="4"/>
  <c r="M26" i="4"/>
  <c r="FI26" i="4"/>
  <c r="FH27" i="4"/>
  <c r="M27" i="4"/>
  <c r="FI27" i="4"/>
  <c r="FH28" i="4"/>
  <c r="M28" i="4"/>
  <c r="FI28" i="4"/>
  <c r="FH29" i="4"/>
  <c r="M29" i="4"/>
  <c r="FI29" i="4"/>
  <c r="FH30" i="4"/>
  <c r="M30" i="4"/>
  <c r="FI30" i="4"/>
  <c r="FH31" i="4"/>
  <c r="M31" i="4"/>
  <c r="FI31" i="4"/>
  <c r="FH32" i="4"/>
  <c r="M32" i="4"/>
  <c r="FI32" i="4"/>
  <c r="FH33" i="4"/>
  <c r="M33" i="4"/>
  <c r="FI33" i="4"/>
  <c r="FH34" i="4"/>
  <c r="M34" i="4"/>
  <c r="FI34" i="4"/>
  <c r="FH35" i="4"/>
  <c r="M35" i="4"/>
  <c r="FI35" i="4"/>
  <c r="FH36" i="4"/>
  <c r="M36" i="4"/>
  <c r="FI36" i="4"/>
  <c r="FH37" i="4"/>
  <c r="M37" i="4"/>
  <c r="FI37" i="4"/>
  <c r="FH38" i="4"/>
  <c r="M38" i="4"/>
  <c r="FI38" i="4"/>
  <c r="FH39" i="4"/>
  <c r="M39" i="4"/>
  <c r="FI39" i="4"/>
  <c r="FH40" i="4"/>
  <c r="M40" i="4"/>
  <c r="FI40" i="4"/>
  <c r="FH41" i="4"/>
  <c r="M41" i="4"/>
  <c r="FI41" i="4"/>
  <c r="FH42" i="4"/>
  <c r="M42" i="4"/>
  <c r="FI42" i="4"/>
  <c r="FH43" i="4"/>
  <c r="M43" i="4"/>
  <c r="FI43" i="4"/>
  <c r="FH44" i="4"/>
  <c r="M44" i="4"/>
  <c r="FI44" i="4"/>
  <c r="FH45" i="4"/>
  <c r="M45" i="4"/>
  <c r="FI45" i="4"/>
  <c r="FH46" i="4"/>
  <c r="M46" i="4"/>
  <c r="FI46" i="4"/>
  <c r="FH47" i="4"/>
  <c r="M47" i="4"/>
  <c r="FI47" i="4"/>
  <c r="FH48" i="4"/>
  <c r="M48" i="4"/>
  <c r="FI48" i="4"/>
  <c r="FH49" i="4"/>
  <c r="M49" i="4"/>
  <c r="FI49" i="4"/>
  <c r="FH50" i="4"/>
  <c r="M50" i="4"/>
  <c r="FI50" i="4"/>
  <c r="FH51" i="4"/>
  <c r="M51" i="4"/>
  <c r="FI51" i="4"/>
  <c r="FH52" i="4"/>
  <c r="M52" i="4"/>
  <c r="FI52" i="4"/>
  <c r="FH53" i="4"/>
  <c r="M53" i="4"/>
  <c r="FI53" i="4"/>
  <c r="FH54" i="4"/>
  <c r="M54" i="4"/>
  <c r="FI54" i="4"/>
  <c r="FH55" i="4"/>
  <c r="M55" i="4"/>
  <c r="FI55" i="4"/>
  <c r="FH56" i="4"/>
  <c r="M56" i="4"/>
  <c r="FI56" i="4"/>
  <c r="FH57" i="4"/>
  <c r="M57" i="4"/>
  <c r="FI57" i="4"/>
  <c r="FH58" i="4"/>
  <c r="M58" i="4"/>
  <c r="FI58" i="4"/>
  <c r="FH59" i="4"/>
  <c r="M59" i="4"/>
  <c r="FI59" i="4"/>
  <c r="FH60" i="4"/>
  <c r="M60" i="4"/>
  <c r="FI60" i="4"/>
  <c r="FH61" i="4"/>
  <c r="M61" i="4"/>
  <c r="FI61" i="4"/>
  <c r="FH62" i="4"/>
  <c r="M62" i="4"/>
  <c r="FI62" i="4"/>
  <c r="FH63" i="4"/>
  <c r="M63" i="4"/>
  <c r="FI63" i="4"/>
  <c r="FH64" i="4"/>
  <c r="M64" i="4"/>
  <c r="FI64" i="4"/>
  <c r="FH65" i="4"/>
  <c r="M65" i="4"/>
  <c r="FI65" i="4"/>
  <c r="FH66" i="4"/>
  <c r="M66" i="4"/>
  <c r="FI66" i="4"/>
  <c r="FH67" i="4"/>
  <c r="M67" i="4"/>
  <c r="FI67" i="4"/>
  <c r="FH68" i="4"/>
  <c r="M68" i="4"/>
  <c r="FI68" i="4"/>
  <c r="FH69" i="4"/>
  <c r="M69" i="4"/>
  <c r="FI69" i="4"/>
  <c r="FH70" i="4"/>
  <c r="M70" i="4"/>
  <c r="FI70" i="4"/>
  <c r="FH71" i="4"/>
  <c r="M71" i="4"/>
  <c r="FI71" i="4"/>
  <c r="FH72" i="4"/>
  <c r="M72" i="4"/>
  <c r="FI72" i="4"/>
  <c r="FH73" i="4"/>
  <c r="M73" i="4"/>
  <c r="FI73" i="4"/>
  <c r="FH74" i="4"/>
  <c r="M74" i="4"/>
  <c r="FI74" i="4"/>
  <c r="FH75" i="4"/>
  <c r="M75" i="4"/>
  <c r="FI75" i="4"/>
  <c r="FH76" i="4"/>
  <c r="M76" i="4"/>
  <c r="FI76" i="4"/>
  <c r="FH77" i="4"/>
  <c r="M77" i="4"/>
  <c r="FI77" i="4"/>
  <c r="FH78" i="4"/>
  <c r="M78" i="4"/>
  <c r="FI78" i="4"/>
  <c r="FH79" i="4"/>
  <c r="M79" i="4"/>
  <c r="FI79" i="4"/>
  <c r="J4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Y11" i="4"/>
  <c r="EZ11" i="4"/>
  <c r="FA11" i="4"/>
  <c r="FC11" i="4"/>
  <c r="FD11" i="4"/>
  <c r="FE11" i="4"/>
  <c r="FA79" i="4"/>
  <c r="FE79" i="4"/>
  <c r="EZ79" i="4"/>
  <c r="EY79" i="4"/>
  <c r="FC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B74" i="4"/>
  <c r="FB75" i="4"/>
  <c r="FF5" i="4"/>
  <c r="FG75" i="4"/>
  <c r="FG66" i="4"/>
  <c r="FB55" i="4"/>
  <c r="FG51" i="4"/>
  <c r="FB51" i="4"/>
  <c r="FB39" i="4"/>
  <c r="FG39" i="4"/>
  <c r="FG31" i="4"/>
  <c r="FG27" i="4"/>
  <c r="FB27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<sst xmlns="http://schemas.openxmlformats.org/spreadsheetml/2006/main" count="293" uniqueCount="149">
  <si>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</si>
  <si>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</si>
  <si>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</si>
  <si>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</si>
  <si>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</si>
  <si>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</si>
  <si>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</si>
  <si>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</si>
  <si>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</si>
  <si>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</si>
  <si>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</si>
  <si>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</si>
  <si>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</si>
  <si>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</si>
  <si>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</si>
  <si>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</si>
  <si>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</si>
  <si>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</si>
  <si>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</si>
  <si>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</si>
  <si>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</si>
  <si>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</si>
  <si>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</si>
  <si>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</si>
  <si>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</si>
  <si>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</si>
  <si>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</si>
  <si>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</si>
  <si>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</si>
  <si>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</si>
  <si>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</si>
  <si>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</si>
  <si>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</si>
  <si>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</si>
  <si>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</si>
  <si>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</si>
  <si>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</si>
  <si>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</si>
  <si>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</si>
  <si>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</si>
  <si>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</si>
  <si>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</si>
  <si>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</si>
  <si>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</si>
  <si>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</si>
  <si>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</si>
  <si>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</si>
  <si>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</si>
  <si>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</si>
  <si>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</si>
  <si>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</si>
  <si>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</si>
  <si>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</si>
  <si>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</si>
  <si>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</si>
  <si>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</si>
  <si>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</si>
  <si>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</si>
  <si>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</si>
  <si>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</si>
  <si>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</si>
  <si>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</si>
  <si>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</si>
  <si>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</si>
  <si>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</si>
  <si>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</si>
  <si>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</si>
  <si>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</si>
  <si>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</si>
  <si>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</si>
  <si>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</si>
  <si>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</si>
  <si>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</si>
  <si>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</si>
  <si>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</si>
  <si>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</si>
  <si>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</si>
  <si>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</si>
  <si>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</si>
  <si>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</si>
  <si>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</si>
  <si>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</si>
  <si>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</si>
  <si>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</si>
  <si>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</si>
  <si>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</si>
  <si>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</si>
  <si>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</si>
  <si>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</si>
  <si>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</si>
  <si>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</si>
  <si>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</si>
  <si>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</si>
  <si>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</si>
  <si>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</si>
  <si>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</si>
  <si>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</si>
  <si>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</si>
  <si>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</si>
  <si>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</si>
  <si>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</si>
  <si>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</si>
  <si>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</si>
  <si>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</si>
  <si>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</si>
  <si>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</si>
  <si>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</si>
  <si>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</si>
  <si>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</si>
  <si>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</si>
  <si>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</si>
  <si>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</si>
  <si>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</si>
  <si>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</si>
  <si>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</si>
  <si>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</si>
  <si>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</si>
  <si>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</si>
  <si>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</si>
  <si>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</si>
  <si>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</si>
  <si>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</si>
  <si>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</si>
  <si>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</si>
  <si>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</si>
  <si>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</si>
  <si>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</si>
  <si>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</si>
  <si>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</si>
  <si>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</si>
  <si>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</si>
  <si>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</si>
  <si>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</si>
  <si>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</si>
  <si>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</si>
  <si>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</si>
  <si>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</si>
  <si>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</si>
  <si>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</si>
  <si>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</si>
  <si>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</si>
  <si>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</si>
  <si>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</si>
  <si>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</si>
  <si>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</si>
  <si>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</si>
  <si>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</si>
  <si>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FONTE: Planilha CEADI/GIM/COVEP/DVS (Data de atualização: 02.12.2021)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</si>
</sst>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5" width="10.625" style="4" customWidth="1"/>
    <col min="166" max="173" width="9.14453125" style="4"/>
  </cols>
  <sheetData>
    <row r="1" spans="1:173" x14ac:dyDescent="0.2">
      <c r="A1" s="80" t="s">
        <v>132</v>
      </c>
      <c r="B1" s="81" t="s">
        <v>133</v>
      </c>
      <c r="C1" s="81"/>
      <c r="D1" s="81"/>
      <c r="E1" s="81"/>
      <c r="F1" s="82" t="s">
        <v>134</v>
      </c>
      <c r="G1" s="83"/>
      <c r="H1" s="83"/>
      <c r="I1" s="84"/>
      <c r="J1" s="82" t="s">
        <v>135</v>
      </c>
      <c r="K1" s="83"/>
      <c r="L1" s="83"/>
      <c r="M1" s="83"/>
      <c r="N1" s="89" t="s">
        <v>130</v>
      </c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1"/>
      <c r="EU1" s="91"/>
      <c r="EV1" s="91"/>
      <c r="EW1" s="92"/>
      <c r="EX1" s="69" t="s">
        <v>131</v>
      </c>
      <c r="EY1" s="70"/>
      <c r="EZ1" s="70"/>
      <c r="FA1" s="70"/>
      <c r="FB1" s="70"/>
      <c r="FC1" s="70"/>
      <c r="FD1" s="70"/>
      <c r="FE1" s="70"/>
      <c r="FF1" s="64" t="s">
        <v>136</v>
      </c>
      <c r="FG1" s="65"/>
      <c r="FH1" s="65"/>
      <c r="FI1" s="65"/>
      <c r="FJ1"/>
      <c r="FK1"/>
      <c r="FL1"/>
      <c r="FM1"/>
      <c r="FN1"/>
      <c r="FO1"/>
      <c r="FP1"/>
      <c r="FQ1"/>
    </row>
    <row r="2" spans="1:173" ht="27" customHeight="1" x14ac:dyDescent="0.2">
      <c r="A2" s="80"/>
      <c r="B2" s="81"/>
      <c r="C2" s="81"/>
      <c r="D2" s="81"/>
      <c r="E2" s="81"/>
      <c r="F2" s="85"/>
      <c r="G2" s="86"/>
      <c r="H2" s="86"/>
      <c r="I2" s="87"/>
      <c r="J2" s="85"/>
      <c r="K2" s="86"/>
      <c r="L2" s="86"/>
      <c r="M2" s="86"/>
      <c r="N2" s="71" t="s">
        <v>85</v>
      </c>
      <c r="O2" s="71"/>
      <c r="P2" s="71"/>
      <c r="Q2" s="71"/>
      <c r="R2" s="88" t="s">
        <v>84</v>
      </c>
      <c r="S2" s="88"/>
      <c r="T2" s="88"/>
      <c r="U2" s="88"/>
      <c r="V2" s="88" t="s">
        <v>83</v>
      </c>
      <c r="W2" s="88"/>
      <c r="X2" s="88"/>
      <c r="Y2" s="88"/>
      <c r="Z2" s="88" t="s">
        <v>82</v>
      </c>
      <c r="AA2" s="88"/>
      <c r="AB2" s="88"/>
      <c r="AC2" s="88"/>
      <c r="AD2" s="59" t="s">
        <v>109</v>
      </c>
      <c r="AE2" s="60"/>
      <c r="AF2" s="60"/>
      <c r="AG2" s="61"/>
      <c r="AH2" s="59" t="s">
        <v>114</v>
      </c>
      <c r="AI2" s="60"/>
      <c r="AJ2" s="60"/>
      <c r="AK2" s="61"/>
      <c r="AL2" s="59" t="s">
        <v>115</v>
      </c>
      <c r="AM2" s="60"/>
      <c r="AN2" s="60"/>
      <c r="AO2" s="61"/>
      <c r="AP2" s="59" t="s">
        <v>116</v>
      </c>
      <c r="AQ2" s="60"/>
      <c r="AR2" s="60"/>
      <c r="AS2" s="61"/>
      <c r="AT2" s="59" t="s">
        <v>120</v>
      </c>
      <c r="AU2" s="60"/>
      <c r="AV2" s="60"/>
      <c r="AW2" s="61"/>
      <c r="AX2" s="59" t="s">
        <v>123</v>
      </c>
      <c r="AY2" s="60"/>
      <c r="AZ2" s="60"/>
      <c r="BA2" s="61"/>
      <c r="BB2" s="59" t="s">
        <v>110</v>
      </c>
      <c r="BC2" s="60"/>
      <c r="BD2" s="60"/>
      <c r="BE2" s="61"/>
      <c r="BF2" s="59" t="s">
        <v>111</v>
      </c>
      <c r="BG2" s="60"/>
      <c r="BH2" s="60"/>
      <c r="BI2" s="61"/>
      <c r="BJ2" s="59" t="s">
        <v>98</v>
      </c>
      <c r="BK2" s="60"/>
      <c r="BL2" s="60"/>
      <c r="BM2" s="61"/>
      <c r="BN2" s="59" t="s">
        <v>103</v>
      </c>
      <c r="BO2" s="60"/>
      <c r="BP2" s="60"/>
      <c r="BQ2" s="61"/>
      <c r="BR2" s="59" t="s">
        <v>88</v>
      </c>
      <c r="BS2" s="60"/>
      <c r="BT2" s="60"/>
      <c r="BU2" s="61"/>
      <c r="BV2" s="59" t="s">
        <v>97</v>
      </c>
      <c r="BW2" s="60"/>
      <c r="BX2" s="60"/>
      <c r="BY2" s="61"/>
      <c r="BZ2" s="59" t="s">
        <v>101</v>
      </c>
      <c r="CA2" s="60"/>
      <c r="CB2" s="60"/>
      <c r="CC2" s="61"/>
      <c r="CD2" s="59" t="s">
        <v>137</v>
      </c>
      <c r="CE2" s="60"/>
      <c r="CF2" s="60"/>
      <c r="CG2" s="61"/>
      <c r="CH2" s="59" t="s">
        <v>117</v>
      </c>
      <c r="CI2" s="60"/>
      <c r="CJ2" s="60"/>
      <c r="CK2" s="61"/>
      <c r="CL2" s="59" t="s">
        <v>118</v>
      </c>
      <c r="CM2" s="60"/>
      <c r="CN2" s="60"/>
      <c r="CO2" s="61"/>
      <c r="CP2" s="59" t="s">
        <v>105</v>
      </c>
      <c r="CQ2" s="60"/>
      <c r="CR2" s="60"/>
      <c r="CS2" s="61"/>
      <c r="CT2" s="59" t="s">
        <v>112</v>
      </c>
      <c r="CU2" s="60"/>
      <c r="CV2" s="60"/>
      <c r="CW2" s="61"/>
      <c r="CX2" s="71" t="s">
        <v>107</v>
      </c>
      <c r="CY2" s="71"/>
      <c r="CZ2" s="71"/>
      <c r="DA2" s="71"/>
      <c r="DB2" s="59" t="s">
        <v>108</v>
      </c>
      <c r="DC2" s="60"/>
      <c r="DD2" s="60"/>
      <c r="DE2" s="61"/>
      <c r="DF2" s="59" t="s">
        <v>99</v>
      </c>
      <c r="DG2" s="60"/>
      <c r="DH2" s="60"/>
      <c r="DI2" s="61"/>
      <c r="DJ2" s="59" t="s">
        <v>106</v>
      </c>
      <c r="DK2" s="60"/>
      <c r="DL2" s="60"/>
      <c r="DM2" s="61"/>
      <c r="DN2" s="59" t="s">
        <v>102</v>
      </c>
      <c r="DO2" s="60"/>
      <c r="DP2" s="60"/>
      <c r="DQ2" s="61"/>
      <c r="DR2" s="59" t="s">
        <v>113</v>
      </c>
      <c r="DS2" s="60"/>
      <c r="DT2" s="60"/>
      <c r="DU2" s="61"/>
      <c r="DV2" s="59" t="s">
        <v>104</v>
      </c>
      <c r="DW2" s="60"/>
      <c r="DX2" s="60"/>
      <c r="DY2" s="61"/>
      <c r="DZ2" s="59" t="s">
        <v>0</v>
      </c>
      <c r="EA2" s="60"/>
      <c r="EB2" s="60"/>
      <c r="EC2" s="60"/>
      <c r="ED2" s="59" t="s">
        <v>138</v>
      </c>
      <c r="EE2" s="60"/>
      <c r="EF2" s="60"/>
      <c r="EG2" s="61"/>
      <c r="EH2" s="59" t="s">
        <v>139</v>
      </c>
      <c r="EI2" s="60"/>
      <c r="EJ2" s="60"/>
      <c r="EK2" s="61"/>
      <c r="EL2" s="59" t="s">
        <v>140</v>
      </c>
      <c r="EM2" s="60"/>
      <c r="EN2" s="60"/>
      <c r="EO2" s="61"/>
      <c r="EP2" s="66" t="s">
        <v>142</v>
      </c>
      <c r="EQ2" s="67"/>
      <c r="ER2" s="67"/>
      <c r="ES2" s="67"/>
      <c r="ET2" s="68" t="s">
        <v>141</v>
      </c>
      <c r="EU2" s="68"/>
      <c r="EV2" s="68"/>
      <c r="EW2" s="68"/>
      <c r="EX2" s="75" t="s">
        <v>124</v>
      </c>
      <c r="EY2" s="75"/>
      <c r="EZ2" s="75"/>
      <c r="FA2" s="76"/>
      <c r="FB2" s="72" t="s">
        <v>125</v>
      </c>
      <c r="FC2" s="73"/>
      <c r="FD2" s="73"/>
      <c r="FE2" s="74"/>
      <c r="FF2" s="62" t="s">
        <v>126</v>
      </c>
      <c r="FG2" s="63"/>
      <c r="FH2" s="63"/>
      <c r="FI2" s="63"/>
    </row>
    <row r="3" spans="1:173" s="13" customFormat="1" ht="45.75" customHeight="1" x14ac:dyDescent="0.2">
      <c r="A3" s="8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25" t="s">
        <v>146</v>
      </c>
      <c r="FJ3" s="12"/>
      <c r="FK3" s="12"/>
      <c r="FL3" s="12"/>
      <c r="FM3" s="12"/>
      <c r="FN3" s="12"/>
      <c r="FO3" s="12"/>
      <c r="FP3" s="12"/>
      <c r="FQ3" s="12"/>
    </row>
    <row r="4" spans="1:173" s="3" customFormat="1" ht="15.75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1824</v>
      </c>
      <c r="K4" s="34">
        <f t="shared" ref="K4:K35" si="1">O4+S4+W4+AA4+AE4+AI4+AM4+AQ4+AU4+AY4+BC4+BG4+BK4+BO4+BS4+BW4+CA4+CI4+CM4+CQ4+CU4+CY4+DC4+DG4+DK4+DO4+DS4+DW4+CE4+EE4+EI4+EM4+EQ4+EU4+EA4</f>
        <v>1587</v>
      </c>
      <c r="L4" s="32">
        <v>30</v>
      </c>
      <c r="M4" s="34">
        <f>Q4+U4+Y4+AC4+DA4+EC4+AG4+AK4+AO4+AS4+AW4+BA4+BE4+BI4+BM4+BQ4+BU4+BY4+CC4+CK4+CO4+CS4+CW4+DE4+DI4+DM4+DQ4+DU4+DY4+EG4+EK4+EO4+ES4+EW4+CG4</f>
        <v>176</v>
      </c>
      <c r="N4" s="58">
        <v>72</v>
      </c>
      <c r="O4" s="58">
        <v>69</v>
      </c>
      <c r="P4" s="58">
        <v>5</v>
      </c>
      <c r="Q4" s="58">
        <v>55</v>
      </c>
      <c r="R4" s="58">
        <v>44</v>
      </c>
      <c r="S4" s="58">
        <v>41</v>
      </c>
      <c r="T4" s="58">
        <v>0</v>
      </c>
      <c r="U4" s="58">
        <v>29</v>
      </c>
      <c r="V4" s="58">
        <v>99</v>
      </c>
      <c r="W4" s="58">
        <v>99</v>
      </c>
      <c r="X4" s="58">
        <v>0</v>
      </c>
      <c r="Y4" s="58">
        <v>71</v>
      </c>
      <c r="Z4" s="58">
        <v>151</v>
      </c>
      <c r="AA4" s="58">
        <v>147</v>
      </c>
      <c r="AB4" s="58">
        <v>0</v>
      </c>
      <c r="AC4" s="58">
        <v>21</v>
      </c>
      <c r="AD4" s="58">
        <v>43</v>
      </c>
      <c r="AE4" s="58">
        <v>43</v>
      </c>
      <c r="AF4" s="58">
        <v>1</v>
      </c>
      <c r="AG4" s="58">
        <v>0</v>
      </c>
      <c r="AH4" s="58">
        <v>48</v>
      </c>
      <c r="AI4" s="58">
        <v>45</v>
      </c>
      <c r="AJ4" s="58">
        <v>1</v>
      </c>
      <c r="AK4" s="58">
        <v>0</v>
      </c>
      <c r="AL4" s="58">
        <v>62</v>
      </c>
      <c r="AM4" s="58">
        <v>57</v>
      </c>
      <c r="AN4" s="58">
        <v>3</v>
      </c>
      <c r="AO4" s="58">
        <v>0</v>
      </c>
      <c r="AP4" s="58">
        <v>73</v>
      </c>
      <c r="AQ4" s="58">
        <v>75</v>
      </c>
      <c r="AR4" s="58">
        <v>3</v>
      </c>
      <c r="AS4" s="58">
        <v>0</v>
      </c>
      <c r="AT4" s="58">
        <v>103</v>
      </c>
      <c r="AU4" s="58">
        <v>107</v>
      </c>
      <c r="AV4" s="58">
        <v>11</v>
      </c>
      <c r="AW4" s="58">
        <v>0</v>
      </c>
      <c r="AX4" s="58">
        <v>109</v>
      </c>
      <c r="AY4" s="58">
        <v>96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116</v>
      </c>
      <c r="EE4" s="58">
        <v>100</v>
      </c>
      <c r="EF4" s="58">
        <v>1</v>
      </c>
      <c r="EG4" s="58">
        <v>0</v>
      </c>
      <c r="EH4" s="58">
        <v>125</v>
      </c>
      <c r="EI4" s="58">
        <v>119</v>
      </c>
      <c r="EJ4" s="58">
        <v>0</v>
      </c>
      <c r="EK4" s="58">
        <v>0</v>
      </c>
      <c r="EL4" s="58">
        <v>59</v>
      </c>
      <c r="EM4" s="58">
        <v>53</v>
      </c>
      <c r="EN4" s="58">
        <v>0</v>
      </c>
      <c r="EO4" s="58">
        <v>0</v>
      </c>
      <c r="EP4" s="58">
        <v>114</v>
      </c>
      <c r="EQ4" s="58">
        <v>29</v>
      </c>
      <c r="ER4" s="58">
        <v>0</v>
      </c>
      <c r="ES4" s="58">
        <v>0</v>
      </c>
      <c r="ET4" s="58">
        <v>92</v>
      </c>
      <c r="EU4" s="58">
        <v>0</v>
      </c>
      <c r="EV4" s="58">
        <v>0</v>
      </c>
      <c r="EW4" s="58">
        <v>0</v>
      </c>
      <c r="EX4" s="29">
        <f t="shared" ref="EX4:EX35" si="2">(J4+L4)/B4</f>
        <v>0.77899159663865547</v>
      </c>
      <c r="EY4" s="30">
        <f t="shared" ref="EY4:EY35" si="3">Z4/C4</f>
        <v>1.0785714285714285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0.67941176470588238</v>
      </c>
      <c r="FC4" s="31">
        <f t="shared" ref="FC4:FC35" si="7">AA4/C4</f>
        <v>1.05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0.97801608579088473</v>
      </c>
      <c r="FG4" s="28">
        <f t="shared" ref="FG4:FG35" si="11">K4/G4</f>
        <v>0.92752776154295735</v>
      </c>
      <c r="FH4" s="26">
        <f t="shared" ref="FH4:FH35" si="12">L4/H4</f>
        <v>1</v>
      </c>
      <c r="FI4" s="26">
        <f>M4/I4</f>
        <v>0.82242990654205606</v>
      </c>
      <c r="FJ4" s="5"/>
      <c r="FK4" s="5"/>
      <c r="FL4" s="5"/>
      <c r="FM4" s="5"/>
      <c r="FN4" s="5"/>
      <c r="FO4" s="5"/>
      <c r="FP4" s="5"/>
      <c r="FQ4" s="5"/>
    </row>
    <row r="5" spans="1:173" s="3" customFormat="1" ht="15.75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15603</v>
      </c>
      <c r="K5" s="34">
        <f t="shared" si="1"/>
        <v>12569</v>
      </c>
      <c r="L5" s="32">
        <v>212</v>
      </c>
      <c r="M5" s="34">
        <f t="shared" ref="M5:M68" si="13">Q5+U5+Y5+AC5+DA5+EC5</f>
        <v>1571</v>
      </c>
      <c r="N5" s="58">
        <v>473</v>
      </c>
      <c r="O5" s="58">
        <v>451</v>
      </c>
      <c r="P5" s="58">
        <v>0</v>
      </c>
      <c r="Q5" s="58">
        <v>322</v>
      </c>
      <c r="R5" s="58">
        <v>488</v>
      </c>
      <c r="S5" s="58">
        <v>455</v>
      </c>
      <c r="T5" s="58">
        <v>1</v>
      </c>
      <c r="U5" s="58">
        <v>210</v>
      </c>
      <c r="V5" s="58">
        <v>883</v>
      </c>
      <c r="W5" s="58">
        <v>876</v>
      </c>
      <c r="X5" s="58">
        <v>0</v>
      </c>
      <c r="Y5" s="58">
        <v>550</v>
      </c>
      <c r="Z5" s="58">
        <v>1501</v>
      </c>
      <c r="AA5" s="58">
        <v>1502</v>
      </c>
      <c r="AB5" s="58">
        <v>3</v>
      </c>
      <c r="AC5" s="58">
        <v>458</v>
      </c>
      <c r="AD5" s="58">
        <v>646</v>
      </c>
      <c r="AE5" s="58">
        <v>639</v>
      </c>
      <c r="AF5" s="58">
        <v>9</v>
      </c>
      <c r="AG5" s="58">
        <v>11</v>
      </c>
      <c r="AH5" s="58">
        <v>834</v>
      </c>
      <c r="AI5" s="58">
        <v>754</v>
      </c>
      <c r="AJ5" s="58">
        <v>13</v>
      </c>
      <c r="AK5" s="58">
        <v>0</v>
      </c>
      <c r="AL5" s="58">
        <v>1000</v>
      </c>
      <c r="AM5" s="58">
        <v>817</v>
      </c>
      <c r="AN5" s="58">
        <v>19</v>
      </c>
      <c r="AO5" s="58">
        <v>0</v>
      </c>
      <c r="AP5" s="58">
        <v>995</v>
      </c>
      <c r="AQ5" s="58">
        <v>879</v>
      </c>
      <c r="AR5" s="58">
        <v>30</v>
      </c>
      <c r="AS5" s="58">
        <v>2</v>
      </c>
      <c r="AT5" s="58">
        <v>949</v>
      </c>
      <c r="AU5" s="58">
        <v>770</v>
      </c>
      <c r="AV5" s="58">
        <v>135</v>
      </c>
      <c r="AW5" s="58">
        <v>1</v>
      </c>
      <c r="AX5" s="58">
        <v>1070</v>
      </c>
      <c r="AY5" s="58">
        <v>933</v>
      </c>
      <c r="AZ5" s="58">
        <v>0</v>
      </c>
      <c r="BA5" s="58">
        <v>1</v>
      </c>
      <c r="BB5" s="58">
        <v>811</v>
      </c>
      <c r="BC5" s="58">
        <v>726</v>
      </c>
      <c r="BD5" s="58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0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38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12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1053</v>
      </c>
      <c r="EE5" s="58">
        <v>794</v>
      </c>
      <c r="EF5" s="58">
        <v>0</v>
      </c>
      <c r="EG5" s="58">
        <v>0</v>
      </c>
      <c r="EH5" s="58">
        <v>1238</v>
      </c>
      <c r="EI5" s="58">
        <v>745</v>
      </c>
      <c r="EJ5" s="58">
        <v>0</v>
      </c>
      <c r="EK5" s="58">
        <v>0</v>
      </c>
      <c r="EL5" s="58">
        <v>594</v>
      </c>
      <c r="EM5" s="58">
        <v>363</v>
      </c>
      <c r="EN5" s="58">
        <v>0</v>
      </c>
      <c r="EO5" s="58">
        <v>0</v>
      </c>
      <c r="EP5" s="58">
        <v>931</v>
      </c>
      <c r="EQ5" s="58">
        <v>543</v>
      </c>
      <c r="ER5" s="58">
        <v>0</v>
      </c>
      <c r="ES5" s="58">
        <v>0</v>
      </c>
      <c r="ET5" s="58">
        <v>879</v>
      </c>
      <c r="EU5" s="58">
        <v>449</v>
      </c>
      <c r="EV5" s="58">
        <v>0</v>
      </c>
      <c r="EW5" s="58">
        <v>0</v>
      </c>
      <c r="EX5" s="29">
        <f t="shared" si="2"/>
        <v>0.72944052396107195</v>
      </c>
      <c r="EY5" s="30">
        <f t="shared" si="3"/>
        <v>0.97278029812054434</v>
      </c>
      <c r="EZ5" s="30">
        <f t="shared" si="4"/>
        <v>0.94742489270386265</v>
      </c>
      <c r="FA5" s="30">
        <f t="shared" si="5"/>
        <v>1.0145530145530146</v>
      </c>
      <c r="FB5" s="31">
        <f t="shared" si="6"/>
        <v>0.58950232922835666</v>
      </c>
      <c r="FC5" s="31">
        <f t="shared" si="7"/>
        <v>0.97342838626053141</v>
      </c>
      <c r="FD5" s="31">
        <f t="shared" si="8"/>
        <v>0.93991416309012876</v>
      </c>
      <c r="FE5" s="31">
        <f t="shared" si="9"/>
        <v>0.94594594594594594</v>
      </c>
      <c r="FF5" s="26">
        <f t="shared" si="10"/>
        <v>0.90794297352342157</v>
      </c>
      <c r="FG5" s="28">
        <f t="shared" si="11"/>
        <v>0.77295369288481641</v>
      </c>
      <c r="FH5" s="26">
        <f>L5/H5</f>
        <v>1.0095238095238095</v>
      </c>
      <c r="FI5" s="26">
        <f>M5/I5</f>
        <v>0.77465483234714005</v>
      </c>
      <c r="FJ5" s="5"/>
      <c r="FK5" s="5"/>
      <c r="FL5" s="5"/>
      <c r="FM5" s="5"/>
      <c r="FN5" s="5"/>
      <c r="FO5" s="5"/>
      <c r="FP5" s="5"/>
      <c r="FQ5" s="5"/>
    </row>
    <row r="6" spans="1:173" s="3" customFormat="1" ht="15.75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508887</v>
      </c>
      <c r="K6" s="34">
        <f t="shared" si="1"/>
        <v>438926</v>
      </c>
      <c r="L6" s="32">
        <v>12589</v>
      </c>
      <c r="M6" s="34">
        <f t="shared" si="13"/>
        <v>62557</v>
      </c>
      <c r="N6" s="58">
        <v>40330</v>
      </c>
      <c r="O6" s="58">
        <v>50127</v>
      </c>
      <c r="P6" s="58">
        <v>819</v>
      </c>
      <c r="Q6" s="58">
        <v>14406</v>
      </c>
      <c r="R6" s="58">
        <v>12229</v>
      </c>
      <c r="S6" s="58">
        <v>12025</v>
      </c>
      <c r="T6" s="58">
        <v>35</v>
      </c>
      <c r="U6" s="58">
        <v>6863</v>
      </c>
      <c r="V6" s="58">
        <v>25262</v>
      </c>
      <c r="W6" s="58">
        <v>33057</v>
      </c>
      <c r="X6" s="58">
        <v>287</v>
      </c>
      <c r="Y6" s="58">
        <v>15146</v>
      </c>
      <c r="Z6" s="58">
        <v>45638</v>
      </c>
      <c r="AA6" s="58">
        <v>45917</v>
      </c>
      <c r="AB6" s="58">
        <v>62</v>
      </c>
      <c r="AC6" s="58">
        <v>15212</v>
      </c>
      <c r="AD6" s="58">
        <v>21364</v>
      </c>
      <c r="AE6" s="58">
        <v>19584</v>
      </c>
      <c r="AF6" s="58">
        <v>129</v>
      </c>
      <c r="AG6" s="58">
        <v>223</v>
      </c>
      <c r="AH6" s="58">
        <v>25938</v>
      </c>
      <c r="AI6" s="58">
        <v>25123</v>
      </c>
      <c r="AJ6" s="58">
        <v>77</v>
      </c>
      <c r="AK6" s="58">
        <v>703</v>
      </c>
      <c r="AL6" s="58">
        <v>30017</v>
      </c>
      <c r="AM6" s="58">
        <v>31947</v>
      </c>
      <c r="AN6" s="58">
        <v>495</v>
      </c>
      <c r="AO6" s="58">
        <v>458</v>
      </c>
      <c r="AP6" s="58">
        <v>32579</v>
      </c>
      <c r="AQ6" s="58">
        <v>32441</v>
      </c>
      <c r="AR6" s="58">
        <v>3125</v>
      </c>
      <c r="AS6" s="58">
        <v>561</v>
      </c>
      <c r="AT6" s="58">
        <v>30915</v>
      </c>
      <c r="AU6" s="58">
        <v>29255</v>
      </c>
      <c r="AV6" s="58">
        <v>2674</v>
      </c>
      <c r="AW6" s="58">
        <v>300</v>
      </c>
      <c r="AX6" s="58">
        <v>38447</v>
      </c>
      <c r="AY6" s="58">
        <v>34504</v>
      </c>
      <c r="AZ6" s="58">
        <v>1513</v>
      </c>
      <c r="BA6" s="58">
        <v>204</v>
      </c>
      <c r="BB6" s="58">
        <v>8617</v>
      </c>
      <c r="BC6" s="58">
        <v>3851</v>
      </c>
      <c r="BD6" s="58">
        <v>671</v>
      </c>
      <c r="BE6" s="58">
        <v>1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333</v>
      </c>
      <c r="CB6" s="58">
        <v>18</v>
      </c>
      <c r="CC6" s="58">
        <v>3</v>
      </c>
      <c r="CD6" s="58">
        <v>198</v>
      </c>
      <c r="CE6" s="58">
        <v>113</v>
      </c>
      <c r="CF6" s="58">
        <v>0</v>
      </c>
      <c r="CG6" s="58">
        <v>0</v>
      </c>
      <c r="CH6" s="58">
        <v>3554</v>
      </c>
      <c r="CI6" s="58">
        <v>1940</v>
      </c>
      <c r="CJ6" s="58">
        <v>0</v>
      </c>
      <c r="CK6" s="58">
        <v>0</v>
      </c>
      <c r="CL6" s="58">
        <v>687</v>
      </c>
      <c r="CM6" s="58">
        <v>612</v>
      </c>
      <c r="CN6" s="58">
        <v>0</v>
      </c>
      <c r="CO6" s="58">
        <v>0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39529</v>
      </c>
      <c r="CY6" s="58">
        <v>13549</v>
      </c>
      <c r="CZ6" s="58">
        <v>134</v>
      </c>
      <c r="DA6" s="58">
        <v>5569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4149</v>
      </c>
      <c r="DH6" s="58">
        <v>70</v>
      </c>
      <c r="DI6" s="58">
        <v>72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994</v>
      </c>
      <c r="EA6" s="58">
        <v>1349</v>
      </c>
      <c r="EB6" s="58">
        <v>158</v>
      </c>
      <c r="EC6" s="58">
        <v>5361</v>
      </c>
      <c r="ED6" s="58">
        <v>41150</v>
      </c>
      <c r="EE6" s="58">
        <v>31097</v>
      </c>
      <c r="EF6" s="58">
        <v>749</v>
      </c>
      <c r="EG6" s="58">
        <v>153</v>
      </c>
      <c r="EH6" s="58">
        <v>38200</v>
      </c>
      <c r="EI6" s="58">
        <v>33637</v>
      </c>
      <c r="EJ6" s="58">
        <v>1430</v>
      </c>
      <c r="EK6" s="58">
        <v>183</v>
      </c>
      <c r="EL6" s="58">
        <v>15115</v>
      </c>
      <c r="EM6" s="58">
        <v>12761</v>
      </c>
      <c r="EN6" s="58">
        <v>183</v>
      </c>
      <c r="EO6" s="58">
        <v>13</v>
      </c>
      <c r="EP6" s="58">
        <v>23224</v>
      </c>
      <c r="EQ6" s="58">
        <v>11376</v>
      </c>
      <c r="ER6" s="58">
        <v>0</v>
      </c>
      <c r="ES6" s="58">
        <v>0</v>
      </c>
      <c r="ET6" s="58">
        <v>22898</v>
      </c>
      <c r="EU6" s="58">
        <v>6951</v>
      </c>
      <c r="EV6" s="58">
        <v>0</v>
      </c>
      <c r="EW6" s="58">
        <v>0</v>
      </c>
      <c r="EX6" s="29">
        <f t="shared" si="2"/>
        <v>0.78428293839147667</v>
      </c>
      <c r="EY6" s="30">
        <f t="shared" si="3"/>
        <v>0.95369248129727924</v>
      </c>
      <c r="EZ6" s="30">
        <f t="shared" si="4"/>
        <v>1.0465655812411965</v>
      </c>
      <c r="FA6" s="30">
        <f t="shared" si="5"/>
        <v>1.2049463001280913</v>
      </c>
      <c r="FB6" s="31">
        <f t="shared" si="6"/>
        <v>0.67906387049035355</v>
      </c>
      <c r="FC6" s="31">
        <f t="shared" si="7"/>
        <v>0.9595227149245622</v>
      </c>
      <c r="FD6" s="31">
        <f t="shared" si="8"/>
        <v>1.3695003728560775</v>
      </c>
      <c r="FE6" s="31">
        <f t="shared" si="9"/>
        <v>1.1848457976155287</v>
      </c>
      <c r="FF6" s="26">
        <f t="shared" si="10"/>
        <v>0.93985969094374888</v>
      </c>
      <c r="FG6" s="28">
        <f t="shared" si="11"/>
        <v>0.85056914413279638</v>
      </c>
      <c r="FH6" s="26">
        <f>L6/H6</f>
        <v>0.99009044435705862</v>
      </c>
      <c r="FI6" s="26">
        <f>M6/I6</f>
        <v>0.8066770686920528</v>
      </c>
      <c r="FJ6" s="5"/>
      <c r="FK6" s="5"/>
      <c r="FL6" s="5"/>
      <c r="FM6" s="5"/>
      <c r="FN6" s="5"/>
      <c r="FO6" s="5"/>
      <c r="FP6" s="5"/>
      <c r="FQ6" s="5"/>
    </row>
    <row r="7" spans="1:173" s="3" customFormat="1" ht="15.75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8402</v>
      </c>
      <c r="K7" s="34">
        <f t="shared" si="1"/>
        <v>6418</v>
      </c>
      <c r="L7" s="32">
        <v>102</v>
      </c>
      <c r="M7" s="34">
        <f t="shared" si="13"/>
        <v>589</v>
      </c>
      <c r="N7" s="58">
        <v>175</v>
      </c>
      <c r="O7" s="58">
        <v>176</v>
      </c>
      <c r="P7" s="58">
        <v>0</v>
      </c>
      <c r="Q7" s="58">
        <v>109</v>
      </c>
      <c r="R7" s="58">
        <v>211</v>
      </c>
      <c r="S7" s="58">
        <v>212</v>
      </c>
      <c r="T7" s="58">
        <v>0</v>
      </c>
      <c r="U7" s="58">
        <v>107</v>
      </c>
      <c r="V7" s="58">
        <v>470</v>
      </c>
      <c r="W7" s="58">
        <v>471</v>
      </c>
      <c r="X7" s="58">
        <v>0</v>
      </c>
      <c r="Y7" s="58">
        <v>265</v>
      </c>
      <c r="Z7" s="58">
        <v>656</v>
      </c>
      <c r="AA7" s="58">
        <v>677</v>
      </c>
      <c r="AB7" s="58">
        <v>2</v>
      </c>
      <c r="AC7" s="58">
        <v>92</v>
      </c>
      <c r="AD7" s="58">
        <v>331</v>
      </c>
      <c r="AE7" s="58">
        <v>317</v>
      </c>
      <c r="AF7" s="58">
        <v>17</v>
      </c>
      <c r="AG7" s="58">
        <v>1</v>
      </c>
      <c r="AH7" s="58">
        <v>351</v>
      </c>
      <c r="AI7" s="58">
        <v>716</v>
      </c>
      <c r="AJ7" s="58">
        <v>30</v>
      </c>
      <c r="AK7" s="58">
        <v>1</v>
      </c>
      <c r="AL7" s="58">
        <v>787</v>
      </c>
      <c r="AM7" s="58">
        <v>469</v>
      </c>
      <c r="AN7" s="58">
        <v>41</v>
      </c>
      <c r="AO7" s="58">
        <v>0</v>
      </c>
      <c r="AP7" s="58">
        <v>437</v>
      </c>
      <c r="AQ7" s="58">
        <v>429</v>
      </c>
      <c r="AR7" s="58">
        <v>5</v>
      </c>
      <c r="AS7" s="58">
        <v>0</v>
      </c>
      <c r="AT7" s="58">
        <v>762</v>
      </c>
      <c r="AU7" s="58">
        <v>494</v>
      </c>
      <c r="AV7" s="58">
        <v>0</v>
      </c>
      <c r="AW7" s="58">
        <v>0</v>
      </c>
      <c r="AX7" s="58">
        <v>624</v>
      </c>
      <c r="AY7" s="58">
        <v>524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0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17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315</v>
      </c>
      <c r="CZ7" s="58">
        <v>4</v>
      </c>
      <c r="DA7" s="58">
        <v>16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451</v>
      </c>
      <c r="EF7" s="58">
        <v>0</v>
      </c>
      <c r="EG7" s="58">
        <v>0</v>
      </c>
      <c r="EH7" s="58">
        <v>597</v>
      </c>
      <c r="EI7" s="58">
        <v>480</v>
      </c>
      <c r="EJ7" s="58">
        <v>0</v>
      </c>
      <c r="EK7" s="58">
        <v>0</v>
      </c>
      <c r="EL7" s="58">
        <v>283</v>
      </c>
      <c r="EM7" s="58">
        <v>195</v>
      </c>
      <c r="EN7" s="58">
        <v>0</v>
      </c>
      <c r="EO7" s="58">
        <v>0</v>
      </c>
      <c r="EP7" s="58">
        <v>531</v>
      </c>
      <c r="EQ7" s="58">
        <v>139</v>
      </c>
      <c r="ER7" s="58">
        <v>0</v>
      </c>
      <c r="ES7" s="58">
        <v>0</v>
      </c>
      <c r="ET7" s="58">
        <v>502</v>
      </c>
      <c r="EU7" s="58">
        <v>18</v>
      </c>
      <c r="EV7" s="58">
        <v>0</v>
      </c>
      <c r="EW7" s="58">
        <v>0</v>
      </c>
      <c r="EX7" s="29">
        <f t="shared" si="2"/>
        <v>0.8549311350155826</v>
      </c>
      <c r="EY7" s="30">
        <f t="shared" si="3"/>
        <v>1.0186335403726707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0.65547401226500457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1.0942953894243292</v>
      </c>
      <c r="FG7" s="28">
        <f t="shared" si="11"/>
        <v>0.89925739106066971</v>
      </c>
      <c r="FH7" s="26">
        <f>L7/H7</f>
        <v>1.02</v>
      </c>
      <c r="FI7" s="26">
        <f>M7/I7</f>
        <v>0.6542186874792163</v>
      </c>
      <c r="FJ7" s="5"/>
      <c r="FK7" s="5"/>
      <c r="FL7" s="5"/>
      <c r="FM7" s="5"/>
      <c r="FN7" s="5"/>
      <c r="FO7" s="5"/>
      <c r="FP7" s="5"/>
      <c r="FQ7" s="5"/>
    </row>
    <row r="8" spans="1:173" s="3" customFormat="1" ht="15.75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14376</v>
      </c>
      <c r="K8" s="34">
        <f t="shared" si="1"/>
        <v>12412</v>
      </c>
      <c r="L8" s="32">
        <v>198</v>
      </c>
      <c r="M8" s="34">
        <f t="shared" si="13"/>
        <v>972</v>
      </c>
      <c r="N8" s="58">
        <v>300</v>
      </c>
      <c r="O8" s="58">
        <v>259</v>
      </c>
      <c r="P8" s="58">
        <v>5</v>
      </c>
      <c r="Q8" s="58">
        <v>195</v>
      </c>
      <c r="R8" s="58">
        <v>353</v>
      </c>
      <c r="S8" s="58">
        <v>323</v>
      </c>
      <c r="T8" s="58">
        <v>0</v>
      </c>
      <c r="U8" s="58">
        <v>146</v>
      </c>
      <c r="V8" s="58">
        <v>595</v>
      </c>
      <c r="W8" s="58">
        <v>591</v>
      </c>
      <c r="X8" s="58">
        <v>0</v>
      </c>
      <c r="Y8" s="58">
        <v>365</v>
      </c>
      <c r="Z8" s="58">
        <v>1083</v>
      </c>
      <c r="AA8" s="58">
        <v>1217</v>
      </c>
      <c r="AB8" s="58">
        <v>1</v>
      </c>
      <c r="AC8" s="58">
        <v>247</v>
      </c>
      <c r="AD8" s="58">
        <v>508</v>
      </c>
      <c r="AE8" s="58">
        <v>661</v>
      </c>
      <c r="AF8" s="58">
        <v>6</v>
      </c>
      <c r="AG8" s="58">
        <v>2</v>
      </c>
      <c r="AH8" s="58">
        <v>737</v>
      </c>
      <c r="AI8" s="58">
        <v>803</v>
      </c>
      <c r="AJ8" s="58">
        <v>11</v>
      </c>
      <c r="AK8" s="58">
        <v>2</v>
      </c>
      <c r="AL8" s="58">
        <v>813</v>
      </c>
      <c r="AM8" s="58">
        <v>791</v>
      </c>
      <c r="AN8" s="58">
        <v>49</v>
      </c>
      <c r="AO8" s="58">
        <v>0</v>
      </c>
      <c r="AP8" s="58">
        <v>941</v>
      </c>
      <c r="AQ8" s="58">
        <v>1696</v>
      </c>
      <c r="AR8" s="58">
        <v>77</v>
      </c>
      <c r="AS8" s="58">
        <v>1</v>
      </c>
      <c r="AT8" s="58">
        <v>973</v>
      </c>
      <c r="AU8" s="58">
        <v>906</v>
      </c>
      <c r="AV8" s="58">
        <v>47</v>
      </c>
      <c r="AW8" s="58">
        <v>4</v>
      </c>
      <c r="AX8" s="58">
        <v>1039</v>
      </c>
      <c r="AY8" s="58">
        <v>849</v>
      </c>
      <c r="AZ8" s="58">
        <v>2</v>
      </c>
      <c r="BA8" s="58">
        <v>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529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30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19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7</v>
      </c>
      <c r="DZ8" s="58">
        <v>0</v>
      </c>
      <c r="EA8" s="58">
        <v>0</v>
      </c>
      <c r="EB8" s="58">
        <v>0</v>
      </c>
      <c r="EC8" s="58">
        <v>0</v>
      </c>
      <c r="ED8" s="58">
        <v>1345</v>
      </c>
      <c r="EE8" s="58">
        <v>986</v>
      </c>
      <c r="EF8" s="58">
        <v>0</v>
      </c>
      <c r="EG8" s="58">
        <v>2</v>
      </c>
      <c r="EH8" s="58">
        <v>1622</v>
      </c>
      <c r="EI8" s="58">
        <v>1038</v>
      </c>
      <c r="EJ8" s="58">
        <v>0</v>
      </c>
      <c r="EK8" s="58">
        <v>0</v>
      </c>
      <c r="EL8" s="58">
        <v>528</v>
      </c>
      <c r="EM8" s="58">
        <v>381</v>
      </c>
      <c r="EN8" s="58">
        <v>0</v>
      </c>
      <c r="EO8" s="58">
        <v>0</v>
      </c>
      <c r="EP8" s="58">
        <v>791</v>
      </c>
      <c r="EQ8" s="58">
        <v>411</v>
      </c>
      <c r="ER8" s="58">
        <v>0</v>
      </c>
      <c r="ES8" s="58">
        <v>0</v>
      </c>
      <c r="ET8" s="58">
        <v>683</v>
      </c>
      <c r="EU8" s="58">
        <v>359</v>
      </c>
      <c r="EV8" s="58">
        <v>0</v>
      </c>
      <c r="EW8" s="58">
        <v>0</v>
      </c>
      <c r="EX8" s="29">
        <f t="shared" si="2"/>
        <v>0.77994220271861292</v>
      </c>
      <c r="EY8" s="30">
        <f t="shared" si="3"/>
        <v>1.0343839541547277</v>
      </c>
      <c r="EZ8" s="30">
        <f t="shared" si="4"/>
        <v>1.0857664233576643</v>
      </c>
      <c r="FA8" s="30">
        <f t="shared" si="5"/>
        <v>1.2562277580071175</v>
      </c>
      <c r="FB8" s="31">
        <f t="shared" si="6"/>
        <v>0.67483677619608262</v>
      </c>
      <c r="FC8" s="31">
        <f t="shared" si="7"/>
        <v>1.1623686723973257</v>
      </c>
      <c r="FD8" s="31">
        <f t="shared" si="8"/>
        <v>1.0784671532846715</v>
      </c>
      <c r="FE8" s="31">
        <f t="shared" si="9"/>
        <v>1.1494661921708185</v>
      </c>
      <c r="FF8" s="26">
        <f t="shared" si="10"/>
        <v>1.0176978620982586</v>
      </c>
      <c r="FG8" s="28">
        <f t="shared" si="11"/>
        <v>0.96291698991466257</v>
      </c>
      <c r="FH8" s="26">
        <f>L8/H8</f>
        <v>1.0702702702702702</v>
      </c>
      <c r="FI8" s="26">
        <f>M8/I8</f>
        <v>0.67782426778242677</v>
      </c>
      <c r="FJ8" s="5"/>
      <c r="FK8" s="5"/>
      <c r="FL8" s="5"/>
      <c r="FM8" s="5"/>
      <c r="FN8" s="5"/>
      <c r="FO8" s="5"/>
      <c r="FP8" s="5"/>
      <c r="FQ8" s="5"/>
    </row>
    <row r="9" spans="1:173" s="3" customFormat="1" ht="15.75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23778</v>
      </c>
      <c r="K9" s="34">
        <f t="shared" si="1"/>
        <v>18041</v>
      </c>
      <c r="L9" s="32">
        <v>967</v>
      </c>
      <c r="M9" s="34">
        <f t="shared" si="13"/>
        <v>1667</v>
      </c>
      <c r="N9" s="58">
        <v>637</v>
      </c>
      <c r="O9" s="58">
        <v>579</v>
      </c>
      <c r="P9" s="58">
        <v>3</v>
      </c>
      <c r="Q9" s="58">
        <v>304</v>
      </c>
      <c r="R9" s="58">
        <v>441</v>
      </c>
      <c r="S9" s="58">
        <v>400</v>
      </c>
      <c r="T9" s="58">
        <v>2</v>
      </c>
      <c r="U9" s="58">
        <v>206</v>
      </c>
      <c r="V9" s="58">
        <v>896</v>
      </c>
      <c r="W9" s="58">
        <v>910</v>
      </c>
      <c r="X9" s="58">
        <v>2</v>
      </c>
      <c r="Y9" s="58">
        <v>641</v>
      </c>
      <c r="Z9" s="58">
        <v>1798</v>
      </c>
      <c r="AA9" s="58">
        <v>1860</v>
      </c>
      <c r="AB9" s="58">
        <v>21</v>
      </c>
      <c r="AC9" s="58">
        <v>480</v>
      </c>
      <c r="AD9" s="58">
        <v>843</v>
      </c>
      <c r="AE9" s="58">
        <v>1090</v>
      </c>
      <c r="AF9" s="58">
        <v>40</v>
      </c>
      <c r="AG9" s="58">
        <v>13</v>
      </c>
      <c r="AH9" s="58">
        <v>1271</v>
      </c>
      <c r="AI9" s="58">
        <v>1268</v>
      </c>
      <c r="AJ9" s="58">
        <v>90</v>
      </c>
      <c r="AK9" s="58">
        <v>15</v>
      </c>
      <c r="AL9" s="58">
        <v>1740</v>
      </c>
      <c r="AM9" s="58">
        <v>1286</v>
      </c>
      <c r="AN9" s="58">
        <v>250</v>
      </c>
      <c r="AO9" s="58">
        <v>12</v>
      </c>
      <c r="AP9" s="58">
        <v>1585</v>
      </c>
      <c r="AQ9" s="58">
        <v>1541</v>
      </c>
      <c r="AR9" s="58">
        <v>366</v>
      </c>
      <c r="AS9" s="58">
        <v>8</v>
      </c>
      <c r="AT9" s="58">
        <v>1963</v>
      </c>
      <c r="AU9" s="58">
        <v>1735</v>
      </c>
      <c r="AV9" s="58">
        <v>3</v>
      </c>
      <c r="AW9" s="58">
        <v>6</v>
      </c>
      <c r="AX9" s="58">
        <v>1782</v>
      </c>
      <c r="AY9" s="58">
        <v>1419</v>
      </c>
      <c r="AZ9" s="58">
        <v>2</v>
      </c>
      <c r="BA9" s="58">
        <v>12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218</v>
      </c>
      <c r="CI9" s="58">
        <v>87</v>
      </c>
      <c r="CJ9" s="58">
        <v>0</v>
      </c>
      <c r="CK9" s="58">
        <v>0</v>
      </c>
      <c r="CL9" s="58">
        <v>52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803</v>
      </c>
      <c r="CZ9" s="58">
        <v>40</v>
      </c>
      <c r="DA9" s="58">
        <v>36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1871</v>
      </c>
      <c r="EE9" s="58">
        <v>1344</v>
      </c>
      <c r="EF9" s="58">
        <v>0</v>
      </c>
      <c r="EG9" s="58">
        <v>8</v>
      </c>
      <c r="EH9" s="58">
        <v>1971</v>
      </c>
      <c r="EI9" s="58">
        <v>1403</v>
      </c>
      <c r="EJ9" s="58">
        <v>0</v>
      </c>
      <c r="EK9" s="58">
        <v>12</v>
      </c>
      <c r="EL9" s="58">
        <v>848</v>
      </c>
      <c r="EM9" s="58">
        <v>560</v>
      </c>
      <c r="EN9" s="58">
        <v>0</v>
      </c>
      <c r="EO9" s="58">
        <v>1</v>
      </c>
      <c r="EP9" s="58">
        <v>1301</v>
      </c>
      <c r="EQ9" s="58">
        <v>408</v>
      </c>
      <c r="ER9" s="58">
        <v>0</v>
      </c>
      <c r="ES9" s="58">
        <v>0</v>
      </c>
      <c r="ET9" s="58">
        <v>1103</v>
      </c>
      <c r="EU9" s="58">
        <v>53</v>
      </c>
      <c r="EV9" s="58">
        <v>0</v>
      </c>
      <c r="EW9" s="58">
        <v>0</v>
      </c>
      <c r="EX9" s="29">
        <f t="shared" si="2"/>
        <v>0.80003233107015848</v>
      </c>
      <c r="EY9" s="30">
        <f t="shared" si="3"/>
        <v>1.025085518814139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0.61454898157129001</v>
      </c>
      <c r="FC9" s="31">
        <f t="shared" si="7"/>
        <v>1.0604332953249715</v>
      </c>
      <c r="FD9" s="31">
        <f t="shared" si="8"/>
        <v>1.1151960784313726</v>
      </c>
      <c r="FE9" s="31">
        <f t="shared" si="9"/>
        <v>1.1173184357541899</v>
      </c>
      <c r="FF9" s="26">
        <f t="shared" si="10"/>
        <v>1.0369261541522776</v>
      </c>
      <c r="FG9" s="28">
        <f t="shared" si="11"/>
        <v>0.82866212491309077</v>
      </c>
      <c r="FH9" s="26">
        <f>L9/H9</f>
        <v>1.1443786982248521</v>
      </c>
      <c r="FI9" s="26">
        <f>M9/I9</f>
        <v>0.66308671439936362</v>
      </c>
      <c r="FJ9" s="5"/>
      <c r="FK9" s="5"/>
      <c r="FL9" s="5"/>
      <c r="FM9" s="5"/>
      <c r="FN9" s="5"/>
      <c r="FO9" s="5"/>
      <c r="FP9" s="5"/>
      <c r="FQ9" s="5"/>
    </row>
    <row r="10" spans="1:173" s="3" customFormat="1" ht="15.75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19009</v>
      </c>
      <c r="K10" s="34">
        <f t="shared" si="1"/>
        <v>16725</v>
      </c>
      <c r="L10" s="32">
        <v>252</v>
      </c>
      <c r="M10" s="34">
        <f t="shared" si="13"/>
        <v>2387</v>
      </c>
      <c r="N10" s="58">
        <v>722</v>
      </c>
      <c r="O10" s="58">
        <v>662</v>
      </c>
      <c r="P10" s="58">
        <v>0</v>
      </c>
      <c r="Q10" s="58">
        <v>400</v>
      </c>
      <c r="R10" s="58">
        <v>574</v>
      </c>
      <c r="S10" s="58">
        <v>536</v>
      </c>
      <c r="T10" s="58">
        <v>1</v>
      </c>
      <c r="U10" s="58">
        <v>406</v>
      </c>
      <c r="V10" s="58">
        <v>1208</v>
      </c>
      <c r="W10" s="58">
        <v>1208</v>
      </c>
      <c r="X10" s="58">
        <v>0</v>
      </c>
      <c r="Y10" s="58">
        <v>1065</v>
      </c>
      <c r="Z10" s="58">
        <v>1850</v>
      </c>
      <c r="AA10" s="58">
        <v>1818</v>
      </c>
      <c r="AB10" s="58">
        <v>0</v>
      </c>
      <c r="AC10" s="58">
        <v>498</v>
      </c>
      <c r="AD10" s="58">
        <v>827</v>
      </c>
      <c r="AE10" s="58">
        <v>1394</v>
      </c>
      <c r="AF10" s="58">
        <v>18</v>
      </c>
      <c r="AG10" s="58">
        <v>0</v>
      </c>
      <c r="AH10" s="58">
        <v>979</v>
      </c>
      <c r="AI10" s="58">
        <v>1192</v>
      </c>
      <c r="AJ10" s="58">
        <v>50</v>
      </c>
      <c r="AK10" s="58">
        <v>1</v>
      </c>
      <c r="AL10" s="58">
        <v>1152</v>
      </c>
      <c r="AM10" s="58">
        <v>1225</v>
      </c>
      <c r="AN10" s="58">
        <v>50</v>
      </c>
      <c r="AO10" s="58">
        <v>0</v>
      </c>
      <c r="AP10" s="58">
        <v>1163</v>
      </c>
      <c r="AQ10" s="58">
        <v>1139</v>
      </c>
      <c r="AR10" s="58">
        <v>126</v>
      </c>
      <c r="AS10" s="58">
        <v>1</v>
      </c>
      <c r="AT10" s="58">
        <v>1229</v>
      </c>
      <c r="AU10" s="58">
        <v>1151</v>
      </c>
      <c r="AV10" s="58">
        <v>0</v>
      </c>
      <c r="AW10" s="58">
        <v>0</v>
      </c>
      <c r="AX10" s="58">
        <v>1215</v>
      </c>
      <c r="AY10" s="58">
        <v>1049</v>
      </c>
      <c r="AZ10" s="58">
        <v>0</v>
      </c>
      <c r="BA10" s="58">
        <v>1</v>
      </c>
      <c r="BB10" s="58">
        <v>400</v>
      </c>
      <c r="BC10" s="58">
        <v>331</v>
      </c>
      <c r="BD10" s="58">
        <v>0</v>
      </c>
      <c r="BE10" s="58">
        <v>8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121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18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9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0</v>
      </c>
      <c r="DV10" s="58">
        <v>54</v>
      </c>
      <c r="DW10" s="58">
        <v>37</v>
      </c>
      <c r="DX10" s="58">
        <v>0</v>
      </c>
      <c r="DY10" s="58">
        <v>0</v>
      </c>
      <c r="DZ10" s="58">
        <v>9</v>
      </c>
      <c r="EA10" s="58">
        <v>9</v>
      </c>
      <c r="EB10" s="58">
        <v>0</v>
      </c>
      <c r="EC10" s="58">
        <v>0</v>
      </c>
      <c r="ED10" s="58">
        <v>1246</v>
      </c>
      <c r="EE10" s="58">
        <v>950</v>
      </c>
      <c r="EF10" s="58">
        <v>0</v>
      </c>
      <c r="EG10" s="58">
        <v>2</v>
      </c>
      <c r="EH10" s="58">
        <v>1257</v>
      </c>
      <c r="EI10" s="58">
        <v>1001</v>
      </c>
      <c r="EJ10" s="58">
        <v>1</v>
      </c>
      <c r="EK10" s="58">
        <v>1</v>
      </c>
      <c r="EL10" s="58">
        <v>660</v>
      </c>
      <c r="EM10" s="58">
        <v>468</v>
      </c>
      <c r="EN10" s="58">
        <v>0</v>
      </c>
      <c r="EO10" s="58">
        <v>0</v>
      </c>
      <c r="EP10" s="58">
        <v>1014</v>
      </c>
      <c r="EQ10" s="58">
        <v>616</v>
      </c>
      <c r="ER10" s="58">
        <v>0</v>
      </c>
      <c r="ES10" s="58">
        <v>0</v>
      </c>
      <c r="ET10" s="58">
        <v>1084</v>
      </c>
      <c r="EU10" s="58">
        <v>652</v>
      </c>
      <c r="EV10" s="58">
        <v>0</v>
      </c>
      <c r="EW10" s="58">
        <v>0</v>
      </c>
      <c r="EX10" s="29">
        <f t="shared" si="2"/>
        <v>0.71604892375181228</v>
      </c>
      <c r="EY10" s="30">
        <f t="shared" si="3"/>
        <v>0.9989200863930886</v>
      </c>
      <c r="EZ10" s="30">
        <f t="shared" si="4"/>
        <v>1.0431778929188256</v>
      </c>
      <c r="FA10" s="30">
        <f t="shared" si="5"/>
        <v>1.2058823529411764</v>
      </c>
      <c r="FB10" s="31">
        <f t="shared" si="6"/>
        <v>0.63113870404104244</v>
      </c>
      <c r="FC10" s="31">
        <f t="shared" si="7"/>
        <v>0.98164146868250535</v>
      </c>
      <c r="FD10" s="31">
        <f t="shared" si="8"/>
        <v>1.0431778929188256</v>
      </c>
      <c r="FE10" s="31">
        <f t="shared" si="9"/>
        <v>1.1260504201680672</v>
      </c>
      <c r="FF10" s="26">
        <f t="shared" si="10"/>
        <v>0.89235752511501265</v>
      </c>
      <c r="FG10" s="28">
        <f t="shared" si="11"/>
        <v>0.84911407828603336</v>
      </c>
      <c r="FH10" s="26">
        <f>L10/H10</f>
        <v>0.9882352941176471</v>
      </c>
      <c r="FI10" s="26">
        <f>M10/I10</f>
        <v>0.80833051134439549</v>
      </c>
      <c r="FJ10" s="5"/>
      <c r="FK10" s="5"/>
      <c r="FL10" s="5"/>
      <c r="FM10" s="5"/>
      <c r="FN10" s="5"/>
      <c r="FO10" s="5"/>
      <c r="FP10" s="5"/>
      <c r="FQ10" s="5"/>
    </row>
    <row r="11" spans="1:173" s="3" customFormat="1" ht="15.75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6050</v>
      </c>
      <c r="K11" s="34">
        <f t="shared" si="1"/>
        <v>4525</v>
      </c>
      <c r="L11" s="32">
        <v>75</v>
      </c>
      <c r="M11" s="34">
        <f t="shared" si="13"/>
        <v>318</v>
      </c>
      <c r="N11" s="58">
        <v>155</v>
      </c>
      <c r="O11" s="58">
        <v>155</v>
      </c>
      <c r="P11" s="58">
        <v>1</v>
      </c>
      <c r="Q11" s="58">
        <v>93</v>
      </c>
      <c r="R11" s="58">
        <v>155</v>
      </c>
      <c r="S11" s="58">
        <v>158</v>
      </c>
      <c r="T11" s="58">
        <v>0</v>
      </c>
      <c r="U11" s="58">
        <v>87</v>
      </c>
      <c r="V11" s="58">
        <v>207</v>
      </c>
      <c r="W11" s="58">
        <v>214</v>
      </c>
      <c r="X11" s="58">
        <v>0</v>
      </c>
      <c r="Y11" s="58">
        <v>113</v>
      </c>
      <c r="Z11" s="58">
        <v>464</v>
      </c>
      <c r="AA11" s="58">
        <v>361</v>
      </c>
      <c r="AB11" s="58">
        <v>1</v>
      </c>
      <c r="AC11" s="58">
        <v>21</v>
      </c>
      <c r="AD11" s="58">
        <v>176</v>
      </c>
      <c r="AE11" s="58">
        <v>152</v>
      </c>
      <c r="AF11" s="58">
        <v>2</v>
      </c>
      <c r="AG11" s="58">
        <v>1</v>
      </c>
      <c r="AH11" s="58">
        <v>213</v>
      </c>
      <c r="AI11" s="58">
        <v>194</v>
      </c>
      <c r="AJ11" s="58">
        <v>2</v>
      </c>
      <c r="AK11" s="58">
        <v>0</v>
      </c>
      <c r="AL11" s="58">
        <v>274</v>
      </c>
      <c r="AM11" s="58">
        <v>207</v>
      </c>
      <c r="AN11" s="58">
        <v>1</v>
      </c>
      <c r="AO11" s="58">
        <v>0</v>
      </c>
      <c r="AP11" s="58">
        <v>329</v>
      </c>
      <c r="AQ11" s="58">
        <v>264</v>
      </c>
      <c r="AR11" s="58">
        <v>9</v>
      </c>
      <c r="AS11" s="58">
        <v>0</v>
      </c>
      <c r="AT11" s="58">
        <v>316</v>
      </c>
      <c r="AU11" s="58">
        <v>252</v>
      </c>
      <c r="AV11" s="58">
        <v>44</v>
      </c>
      <c r="AW11" s="58">
        <v>0</v>
      </c>
      <c r="AX11" s="58">
        <v>403</v>
      </c>
      <c r="AY11" s="58">
        <v>330</v>
      </c>
      <c r="AZ11" s="58">
        <v>10</v>
      </c>
      <c r="BA11" s="58">
        <v>0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712</v>
      </c>
      <c r="BW11" s="58">
        <v>612</v>
      </c>
      <c r="BX11" s="58">
        <v>3</v>
      </c>
      <c r="BY11" s="58">
        <v>0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8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382</v>
      </c>
      <c r="EE11" s="58">
        <v>301</v>
      </c>
      <c r="EF11" s="58">
        <v>1</v>
      </c>
      <c r="EG11" s="58">
        <v>0</v>
      </c>
      <c r="EH11" s="58">
        <v>456</v>
      </c>
      <c r="EI11" s="58">
        <v>362</v>
      </c>
      <c r="EJ11" s="58">
        <v>0</v>
      </c>
      <c r="EK11" s="58">
        <v>0</v>
      </c>
      <c r="EL11" s="58">
        <v>218</v>
      </c>
      <c r="EM11" s="58">
        <v>143</v>
      </c>
      <c r="EN11" s="58">
        <v>0</v>
      </c>
      <c r="EO11" s="58">
        <v>0</v>
      </c>
      <c r="EP11" s="58">
        <v>375</v>
      </c>
      <c r="EQ11" s="58">
        <v>107</v>
      </c>
      <c r="ER11" s="58">
        <v>0</v>
      </c>
      <c r="ES11" s="58">
        <v>0</v>
      </c>
      <c r="ET11" s="58">
        <v>369</v>
      </c>
      <c r="EU11" s="58">
        <v>81</v>
      </c>
      <c r="EV11" s="58">
        <v>0</v>
      </c>
      <c r="EW11" s="58">
        <v>0</v>
      </c>
      <c r="EX11" s="29">
        <f t="shared" si="2"/>
        <v>0.73326948401771819</v>
      </c>
      <c r="EY11" s="30">
        <f t="shared" si="3"/>
        <v>1.1127098321342925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0.55070034718065364</v>
      </c>
      <c r="FC11" s="31">
        <f t="shared" si="7"/>
        <v>0.86570743405275774</v>
      </c>
      <c r="FD11" s="31">
        <f t="shared" si="8"/>
        <v>1.0753768844221105</v>
      </c>
      <c r="FE11" s="31">
        <f t="shared" si="9"/>
        <v>1.3057851239669422</v>
      </c>
      <c r="FF11" s="26">
        <f t="shared" si="10"/>
        <v>0.99572086899275836</v>
      </c>
      <c r="FG11" s="28">
        <f t="shared" si="11"/>
        <v>0.82034082668600439</v>
      </c>
      <c r="FH11" s="26">
        <f>L11/H11</f>
        <v>1</v>
      </c>
      <c r="FI11" s="26">
        <f>M11/I11</f>
        <v>0.62845849802371545</v>
      </c>
      <c r="FJ11" s="5"/>
      <c r="FK11" s="5"/>
      <c r="FL11" s="5"/>
      <c r="FM11" s="5"/>
      <c r="FN11" s="5"/>
      <c r="FO11" s="5"/>
      <c r="FP11" s="5"/>
      <c r="FQ11" s="5"/>
    </row>
    <row r="12" spans="1:173" s="3" customFormat="1" ht="15.75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13648</v>
      </c>
      <c r="K12" s="34">
        <f t="shared" si="1"/>
        <v>10881</v>
      </c>
      <c r="L12" s="32">
        <v>175</v>
      </c>
      <c r="M12" s="34">
        <f t="shared" si="13"/>
        <v>1491</v>
      </c>
      <c r="N12" s="58">
        <v>337</v>
      </c>
      <c r="O12" s="58">
        <v>311</v>
      </c>
      <c r="P12" s="58">
        <v>1</v>
      </c>
      <c r="Q12" s="58">
        <v>194</v>
      </c>
      <c r="R12" s="58">
        <v>439</v>
      </c>
      <c r="S12" s="58">
        <v>434</v>
      </c>
      <c r="T12" s="58">
        <v>0</v>
      </c>
      <c r="U12" s="58">
        <v>387</v>
      </c>
      <c r="V12" s="58">
        <v>825</v>
      </c>
      <c r="W12" s="58">
        <v>807</v>
      </c>
      <c r="X12" s="58">
        <v>0</v>
      </c>
      <c r="Y12" s="58">
        <v>593</v>
      </c>
      <c r="Z12" s="58">
        <v>1258</v>
      </c>
      <c r="AA12" s="58">
        <v>1226</v>
      </c>
      <c r="AB12" s="58">
        <v>1</v>
      </c>
      <c r="AC12" s="58">
        <v>304</v>
      </c>
      <c r="AD12" s="58">
        <v>612</v>
      </c>
      <c r="AE12" s="58">
        <v>650</v>
      </c>
      <c r="AF12" s="58">
        <v>3</v>
      </c>
      <c r="AG12" s="58">
        <v>0</v>
      </c>
      <c r="AH12" s="58">
        <v>792</v>
      </c>
      <c r="AI12" s="58">
        <v>666</v>
      </c>
      <c r="AJ12" s="58">
        <v>6</v>
      </c>
      <c r="AK12" s="58">
        <v>3</v>
      </c>
      <c r="AL12" s="58">
        <v>833</v>
      </c>
      <c r="AM12" s="58">
        <v>843</v>
      </c>
      <c r="AN12" s="58">
        <v>48</v>
      </c>
      <c r="AO12" s="58">
        <v>1</v>
      </c>
      <c r="AP12" s="58">
        <v>776</v>
      </c>
      <c r="AQ12" s="58">
        <v>793</v>
      </c>
      <c r="AR12" s="58">
        <v>109</v>
      </c>
      <c r="AS12" s="58">
        <v>2</v>
      </c>
      <c r="AT12" s="58">
        <v>1006</v>
      </c>
      <c r="AU12" s="58">
        <v>903</v>
      </c>
      <c r="AV12" s="58">
        <v>0</v>
      </c>
      <c r="AW12" s="58">
        <v>2</v>
      </c>
      <c r="AX12" s="58">
        <v>888</v>
      </c>
      <c r="AY12" s="58">
        <v>807</v>
      </c>
      <c r="AZ12" s="58">
        <v>0</v>
      </c>
      <c r="BA12" s="58">
        <v>2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978</v>
      </c>
      <c r="EE12" s="58">
        <v>809</v>
      </c>
      <c r="EF12" s="58">
        <v>0</v>
      </c>
      <c r="EG12" s="58">
        <v>2</v>
      </c>
      <c r="EH12" s="58">
        <v>1205</v>
      </c>
      <c r="EI12" s="58">
        <v>920</v>
      </c>
      <c r="EJ12" s="58">
        <v>0</v>
      </c>
      <c r="EK12" s="58">
        <v>0</v>
      </c>
      <c r="EL12" s="58">
        <v>485</v>
      </c>
      <c r="EM12" s="58">
        <v>300</v>
      </c>
      <c r="EN12" s="58">
        <v>0</v>
      </c>
      <c r="EO12" s="58">
        <v>0</v>
      </c>
      <c r="EP12" s="58">
        <v>790</v>
      </c>
      <c r="EQ12" s="58">
        <v>269</v>
      </c>
      <c r="ER12" s="58">
        <v>0</v>
      </c>
      <c r="ES12" s="58">
        <v>0</v>
      </c>
      <c r="ET12" s="58">
        <v>823</v>
      </c>
      <c r="EU12" s="58">
        <v>205</v>
      </c>
      <c r="EV12" s="58">
        <v>0</v>
      </c>
      <c r="EW12" s="58">
        <v>0</v>
      </c>
      <c r="EX12" s="29">
        <f t="shared" si="2"/>
        <v>0.75875507739598202</v>
      </c>
      <c r="EY12" s="30">
        <f t="shared" si="3"/>
        <v>0.95447647951441583</v>
      </c>
      <c r="EZ12" s="30">
        <f t="shared" si="4"/>
        <v>1.0658914728682169</v>
      </c>
      <c r="FA12" s="30">
        <f t="shared" si="5"/>
        <v>1.0759803921568627</v>
      </c>
      <c r="FB12" s="31">
        <f t="shared" si="6"/>
        <v>0.60687232407509062</v>
      </c>
      <c r="FC12" s="31">
        <f t="shared" si="7"/>
        <v>0.93019726858877083</v>
      </c>
      <c r="FD12" s="31">
        <f t="shared" si="8"/>
        <v>1.0426356589147288</v>
      </c>
      <c r="FE12" s="31">
        <f t="shared" si="9"/>
        <v>1.0637254901960784</v>
      </c>
      <c r="FF12" s="26">
        <f t="shared" si="10"/>
        <v>0.95367200055901058</v>
      </c>
      <c r="FG12" s="28">
        <f t="shared" si="11"/>
        <v>0.81959927689062972</v>
      </c>
      <c r="FH12" s="26">
        <f>L12/H12</f>
        <v>1</v>
      </c>
      <c r="FI12" s="26">
        <f>M12/I12</f>
        <v>0.67203148032048632</v>
      </c>
      <c r="FJ12" s="5"/>
      <c r="FK12" s="5"/>
      <c r="FL12" s="5"/>
      <c r="FM12" s="5"/>
      <c r="FN12" s="5"/>
      <c r="FO12" s="5"/>
      <c r="FP12" s="5"/>
      <c r="FQ12" s="5"/>
    </row>
    <row r="13" spans="1:173" s="3" customFormat="1" ht="15.75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3086</v>
      </c>
      <c r="K13" s="34">
        <f t="shared" si="1"/>
        <v>2273</v>
      </c>
      <c r="L13" s="32">
        <v>40</v>
      </c>
      <c r="M13" s="34">
        <f t="shared" si="13"/>
        <v>64</v>
      </c>
      <c r="N13" s="58">
        <v>108</v>
      </c>
      <c r="O13" s="58">
        <v>101</v>
      </c>
      <c r="P13" s="58">
        <v>1</v>
      </c>
      <c r="Q13" s="58">
        <v>39</v>
      </c>
      <c r="R13" s="58">
        <v>97</v>
      </c>
      <c r="S13" s="58">
        <v>97</v>
      </c>
      <c r="T13" s="58">
        <v>0</v>
      </c>
      <c r="U13" s="58">
        <v>12</v>
      </c>
      <c r="V13" s="58">
        <v>183</v>
      </c>
      <c r="W13" s="58">
        <v>181</v>
      </c>
      <c r="X13" s="58">
        <v>0</v>
      </c>
      <c r="Y13" s="58">
        <v>12</v>
      </c>
      <c r="Z13" s="58">
        <v>252</v>
      </c>
      <c r="AA13" s="58">
        <v>215</v>
      </c>
      <c r="AB13" s="58">
        <v>0</v>
      </c>
      <c r="AC13" s="58">
        <v>1</v>
      </c>
      <c r="AD13" s="58">
        <v>154</v>
      </c>
      <c r="AE13" s="58">
        <v>124</v>
      </c>
      <c r="AF13" s="58">
        <v>3</v>
      </c>
      <c r="AG13" s="58">
        <v>0</v>
      </c>
      <c r="AH13" s="58">
        <v>198</v>
      </c>
      <c r="AI13" s="58">
        <v>106</v>
      </c>
      <c r="AJ13" s="58">
        <v>11</v>
      </c>
      <c r="AK13" s="58">
        <v>0</v>
      </c>
      <c r="AL13" s="58">
        <v>157</v>
      </c>
      <c r="AM13" s="58">
        <v>95</v>
      </c>
      <c r="AN13" s="58">
        <v>18</v>
      </c>
      <c r="AO13" s="58">
        <v>0</v>
      </c>
      <c r="AP13" s="58">
        <v>197</v>
      </c>
      <c r="AQ13" s="58">
        <v>196</v>
      </c>
      <c r="AR13" s="58">
        <v>4</v>
      </c>
      <c r="AS13" s="58">
        <v>0</v>
      </c>
      <c r="AT13" s="58">
        <v>185</v>
      </c>
      <c r="AU13" s="58">
        <v>139</v>
      </c>
      <c r="AV13" s="58">
        <v>2</v>
      </c>
      <c r="AW13" s="58">
        <v>0</v>
      </c>
      <c r="AX13" s="58">
        <v>227</v>
      </c>
      <c r="AY13" s="58">
        <v>174</v>
      </c>
      <c r="AZ13" s="58">
        <v>0</v>
      </c>
      <c r="BA13" s="58">
        <v>0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195</v>
      </c>
      <c r="EE13" s="58">
        <v>158</v>
      </c>
      <c r="EF13" s="58">
        <v>0</v>
      </c>
      <c r="EG13" s="58">
        <v>0</v>
      </c>
      <c r="EH13" s="58">
        <v>210</v>
      </c>
      <c r="EI13" s="58">
        <v>175</v>
      </c>
      <c r="EJ13" s="58">
        <v>0</v>
      </c>
      <c r="EK13" s="58">
        <v>0</v>
      </c>
      <c r="EL13" s="58">
        <v>122</v>
      </c>
      <c r="EM13" s="58">
        <v>91</v>
      </c>
      <c r="EN13" s="58">
        <v>0</v>
      </c>
      <c r="EO13" s="58">
        <v>0</v>
      </c>
      <c r="EP13" s="58">
        <v>125</v>
      </c>
      <c r="EQ13" s="58">
        <v>0</v>
      </c>
      <c r="ER13" s="58">
        <v>0</v>
      </c>
      <c r="ES13" s="58">
        <v>0</v>
      </c>
      <c r="ET13" s="58">
        <v>196</v>
      </c>
      <c r="EU13" s="58">
        <v>0</v>
      </c>
      <c r="EV13" s="58">
        <v>0</v>
      </c>
      <c r="EW13" s="58">
        <v>0</v>
      </c>
      <c r="EX13" s="29">
        <f t="shared" si="2"/>
        <v>0.78032950574138793</v>
      </c>
      <c r="EY13" s="30">
        <f t="shared" si="3"/>
        <v>1.0862068965517242</v>
      </c>
      <c r="EZ13" s="30">
        <f t="shared" si="4"/>
        <v>1.1730769230769231</v>
      </c>
      <c r="FA13" s="30">
        <f t="shared" si="5"/>
        <v>1.3472222222222223</v>
      </c>
      <c r="FB13" s="31">
        <f t="shared" si="6"/>
        <v>0.57738392411382922</v>
      </c>
      <c r="FC13" s="31">
        <f t="shared" si="7"/>
        <v>0.92672413793103448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0.98587179569651473</v>
      </c>
      <c r="FG13" s="28">
        <f t="shared" si="11"/>
        <v>0.78726127425406867</v>
      </c>
      <c r="FH13" s="26">
        <f>L13/H13</f>
        <v>1</v>
      </c>
      <c r="FI13" s="26">
        <f>M13/I13</f>
        <v>0.16368286445012789</v>
      </c>
      <c r="FJ13" s="5"/>
      <c r="FK13" s="5"/>
      <c r="FL13" s="5"/>
      <c r="FM13" s="5"/>
      <c r="FN13" s="5"/>
      <c r="FO13" s="5"/>
      <c r="FP13" s="5"/>
      <c r="FQ13" s="5"/>
    </row>
    <row r="14" spans="1:173" s="3" customFormat="1" ht="15.75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21032</v>
      </c>
      <c r="K14" s="34">
        <f t="shared" si="1"/>
        <v>15522</v>
      </c>
      <c r="L14" s="32">
        <v>275</v>
      </c>
      <c r="M14" s="34">
        <f t="shared" si="13"/>
        <v>1112</v>
      </c>
      <c r="N14" s="58">
        <v>599</v>
      </c>
      <c r="O14" s="58">
        <v>594</v>
      </c>
      <c r="P14" s="58">
        <v>21</v>
      </c>
      <c r="Q14" s="58">
        <v>251</v>
      </c>
      <c r="R14" s="58">
        <v>349</v>
      </c>
      <c r="S14" s="58">
        <v>347</v>
      </c>
      <c r="T14" s="58">
        <v>0</v>
      </c>
      <c r="U14" s="58">
        <v>268</v>
      </c>
      <c r="V14" s="58">
        <v>833</v>
      </c>
      <c r="W14" s="58">
        <v>844</v>
      </c>
      <c r="X14" s="58">
        <v>0</v>
      </c>
      <c r="Y14" s="58">
        <v>393</v>
      </c>
      <c r="Z14" s="58">
        <v>1349</v>
      </c>
      <c r="AA14" s="58">
        <v>1379</v>
      </c>
      <c r="AB14" s="58">
        <v>4</v>
      </c>
      <c r="AC14" s="58">
        <v>152</v>
      </c>
      <c r="AD14" s="58">
        <v>715</v>
      </c>
      <c r="AE14" s="58">
        <v>576</v>
      </c>
      <c r="AF14" s="58">
        <v>20</v>
      </c>
      <c r="AG14" s="58">
        <v>2</v>
      </c>
      <c r="AH14" s="58">
        <v>962</v>
      </c>
      <c r="AI14" s="58">
        <v>810</v>
      </c>
      <c r="AJ14" s="58">
        <v>25</v>
      </c>
      <c r="AK14" s="58">
        <v>0</v>
      </c>
      <c r="AL14" s="58">
        <v>1158</v>
      </c>
      <c r="AM14" s="58">
        <v>964</v>
      </c>
      <c r="AN14" s="58">
        <v>77</v>
      </c>
      <c r="AO14" s="58">
        <v>0</v>
      </c>
      <c r="AP14" s="58">
        <v>1345</v>
      </c>
      <c r="AQ14" s="58">
        <v>957</v>
      </c>
      <c r="AR14" s="58">
        <v>85</v>
      </c>
      <c r="AS14" s="58">
        <v>0</v>
      </c>
      <c r="AT14" s="58">
        <v>1486</v>
      </c>
      <c r="AU14" s="58">
        <v>1004</v>
      </c>
      <c r="AV14" s="58">
        <v>0</v>
      </c>
      <c r="AW14" s="58">
        <v>0</v>
      </c>
      <c r="AX14" s="58">
        <v>1541</v>
      </c>
      <c r="AY14" s="58">
        <v>1016</v>
      </c>
      <c r="AZ14" s="58">
        <v>0</v>
      </c>
      <c r="BA14" s="58">
        <v>0</v>
      </c>
      <c r="BB14" s="58">
        <v>414</v>
      </c>
      <c r="BC14" s="58">
        <v>369</v>
      </c>
      <c r="BD14" s="58">
        <v>7</v>
      </c>
      <c r="BE14" s="58">
        <v>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403</v>
      </c>
      <c r="BX14" s="58">
        <v>0</v>
      </c>
      <c r="BY14" s="58">
        <v>0</v>
      </c>
      <c r="BZ14" s="58">
        <v>155</v>
      </c>
      <c r="CA14" s="58">
        <v>113</v>
      </c>
      <c r="CB14" s="58">
        <v>4</v>
      </c>
      <c r="CC14" s="58">
        <v>0</v>
      </c>
      <c r="CD14" s="58">
        <v>68</v>
      </c>
      <c r="CE14" s="58">
        <v>22</v>
      </c>
      <c r="CF14" s="58">
        <v>0</v>
      </c>
      <c r="CG14" s="58">
        <v>0</v>
      </c>
      <c r="CH14" s="58">
        <v>277</v>
      </c>
      <c r="CI14" s="58">
        <v>213</v>
      </c>
      <c r="CJ14" s="58">
        <v>0</v>
      </c>
      <c r="CK14" s="58">
        <v>0</v>
      </c>
      <c r="CL14" s="58">
        <v>55</v>
      </c>
      <c r="CM14" s="58">
        <v>49</v>
      </c>
      <c r="CN14" s="58">
        <v>0</v>
      </c>
      <c r="CO14" s="58">
        <v>1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1410</v>
      </c>
      <c r="CY14" s="58">
        <v>1334</v>
      </c>
      <c r="CZ14" s="58">
        <v>13</v>
      </c>
      <c r="DA14" s="58">
        <v>48</v>
      </c>
      <c r="DB14" s="58">
        <v>69</v>
      </c>
      <c r="DC14" s="58">
        <v>52</v>
      </c>
      <c r="DD14" s="58">
        <v>10</v>
      </c>
      <c r="DE14" s="58">
        <v>0</v>
      </c>
      <c r="DF14" s="58">
        <v>80</v>
      </c>
      <c r="DG14" s="58">
        <v>79</v>
      </c>
      <c r="DH14" s="58">
        <v>0</v>
      </c>
      <c r="DI14" s="58">
        <v>3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0</v>
      </c>
      <c r="DV14" s="58">
        <v>64</v>
      </c>
      <c r="DW14" s="58">
        <v>42</v>
      </c>
      <c r="DX14" s="58">
        <v>8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1673</v>
      </c>
      <c r="EE14" s="58">
        <v>972</v>
      </c>
      <c r="EF14" s="58">
        <v>0</v>
      </c>
      <c r="EG14" s="58">
        <v>0</v>
      </c>
      <c r="EH14" s="58">
        <v>2101</v>
      </c>
      <c r="EI14" s="58">
        <v>1101</v>
      </c>
      <c r="EJ14" s="58">
        <v>0</v>
      </c>
      <c r="EK14" s="58">
        <v>0</v>
      </c>
      <c r="EL14" s="58">
        <v>1001</v>
      </c>
      <c r="EM14" s="58">
        <v>648</v>
      </c>
      <c r="EN14" s="58">
        <v>0</v>
      </c>
      <c r="EO14" s="58">
        <v>0</v>
      </c>
      <c r="EP14" s="58">
        <v>1364</v>
      </c>
      <c r="EQ14" s="58">
        <v>802</v>
      </c>
      <c r="ER14" s="58">
        <v>0</v>
      </c>
      <c r="ES14" s="58">
        <v>0</v>
      </c>
      <c r="ET14" s="58">
        <v>1400</v>
      </c>
      <c r="EU14" s="58">
        <v>745</v>
      </c>
      <c r="EV14" s="58">
        <v>0</v>
      </c>
      <c r="EW14" s="58">
        <v>0</v>
      </c>
      <c r="EX14" s="29">
        <f t="shared" si="2"/>
        <v>0.70084204986514043</v>
      </c>
      <c r="EY14" s="30">
        <f t="shared" si="3"/>
        <v>1.1112026359143328</v>
      </c>
      <c r="EZ14" s="30">
        <f t="shared" si="4"/>
        <v>1.1849217638691323</v>
      </c>
      <c r="FA14" s="30">
        <f t="shared" si="5"/>
        <v>1.2553956834532374</v>
      </c>
      <c r="FB14" s="31">
        <f t="shared" si="6"/>
        <v>0.51960397342280118</v>
      </c>
      <c r="FC14" s="31">
        <f t="shared" si="7"/>
        <v>1.1359143327841845</v>
      </c>
      <c r="FD14" s="31">
        <f t="shared" si="8"/>
        <v>1.2005689900426741</v>
      </c>
      <c r="FE14" s="31">
        <f t="shared" si="9"/>
        <v>1.2482014388489209</v>
      </c>
      <c r="FF14" s="26">
        <f t="shared" si="10"/>
        <v>0.95670990481974505</v>
      </c>
      <c r="FG14" s="28">
        <f t="shared" si="11"/>
        <v>0.78644170846633232</v>
      </c>
      <c r="FH14" s="26">
        <f>L14/H14</f>
        <v>1</v>
      </c>
      <c r="FI14" s="26">
        <f>M14/I14</f>
        <v>0.613228487456003</v>
      </c>
      <c r="FJ14" s="5"/>
      <c r="FK14" s="5"/>
      <c r="FL14" s="5"/>
      <c r="FM14" s="5"/>
      <c r="FN14" s="5"/>
      <c r="FO14" s="5"/>
      <c r="FP14" s="5"/>
      <c r="FQ14" s="5"/>
    </row>
    <row r="15" spans="1:173" s="3" customFormat="1" ht="15.75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22960</v>
      </c>
      <c r="K15" s="34">
        <f t="shared" si="1"/>
        <v>17795</v>
      </c>
      <c r="L15" s="32">
        <v>357</v>
      </c>
      <c r="M15" s="34">
        <f t="shared" si="13"/>
        <v>1789</v>
      </c>
      <c r="N15" s="58">
        <v>837</v>
      </c>
      <c r="O15" s="58">
        <v>729</v>
      </c>
      <c r="P15" s="58">
        <v>4</v>
      </c>
      <c r="Q15" s="58">
        <v>400</v>
      </c>
      <c r="R15" s="58">
        <v>567</v>
      </c>
      <c r="S15" s="58">
        <v>663</v>
      </c>
      <c r="T15" s="58">
        <v>0</v>
      </c>
      <c r="U15" s="58">
        <v>368</v>
      </c>
      <c r="V15" s="58">
        <v>1127</v>
      </c>
      <c r="W15" s="58">
        <v>1012</v>
      </c>
      <c r="X15" s="58">
        <v>0</v>
      </c>
      <c r="Y15" s="58">
        <v>705</v>
      </c>
      <c r="Z15" s="58">
        <v>1907</v>
      </c>
      <c r="AA15" s="58">
        <v>1566</v>
      </c>
      <c r="AB15" s="58">
        <v>0</v>
      </c>
      <c r="AC15" s="58">
        <v>287</v>
      </c>
      <c r="AD15" s="58">
        <v>751</v>
      </c>
      <c r="AE15" s="58">
        <v>629</v>
      </c>
      <c r="AF15" s="58">
        <v>12</v>
      </c>
      <c r="AG15" s="58">
        <v>7</v>
      </c>
      <c r="AH15" s="58">
        <v>902</v>
      </c>
      <c r="AI15" s="58">
        <v>760</v>
      </c>
      <c r="AJ15" s="58">
        <v>6</v>
      </c>
      <c r="AK15" s="58">
        <v>8</v>
      </c>
      <c r="AL15" s="58">
        <v>1126</v>
      </c>
      <c r="AM15" s="58">
        <v>995</v>
      </c>
      <c r="AN15" s="58">
        <v>33</v>
      </c>
      <c r="AO15" s="58">
        <v>6</v>
      </c>
      <c r="AP15" s="58">
        <v>1495</v>
      </c>
      <c r="AQ15" s="58">
        <v>1191</v>
      </c>
      <c r="AR15" s="58">
        <v>32</v>
      </c>
      <c r="AS15" s="58">
        <v>7</v>
      </c>
      <c r="AT15" s="58">
        <v>1645</v>
      </c>
      <c r="AU15" s="58">
        <v>1356</v>
      </c>
      <c r="AV15" s="58">
        <v>30</v>
      </c>
      <c r="AW15" s="58">
        <v>1</v>
      </c>
      <c r="AX15" s="58">
        <v>1709</v>
      </c>
      <c r="AY15" s="58">
        <v>1405</v>
      </c>
      <c r="AZ15" s="58">
        <v>232</v>
      </c>
      <c r="BA15" s="58">
        <v>2</v>
      </c>
      <c r="BB15" s="58">
        <v>523</v>
      </c>
      <c r="BC15" s="58">
        <v>390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501</v>
      </c>
      <c r="BX15" s="58">
        <v>0</v>
      </c>
      <c r="BY15" s="58">
        <v>0</v>
      </c>
      <c r="BZ15" s="58">
        <v>38</v>
      </c>
      <c r="CA15" s="58">
        <v>43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210</v>
      </c>
      <c r="CI15" s="58">
        <v>162</v>
      </c>
      <c r="CJ15" s="58">
        <v>0</v>
      </c>
      <c r="CK15" s="58">
        <v>0</v>
      </c>
      <c r="CL15" s="58">
        <v>47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1999</v>
      </c>
      <c r="CY15" s="58">
        <v>1184</v>
      </c>
      <c r="CZ15" s="58">
        <v>6</v>
      </c>
      <c r="DA15" s="58">
        <v>29</v>
      </c>
      <c r="DB15" s="58">
        <v>103</v>
      </c>
      <c r="DC15" s="58">
        <v>79</v>
      </c>
      <c r="DD15" s="58">
        <v>0</v>
      </c>
      <c r="DE15" s="58">
        <v>0</v>
      </c>
      <c r="DF15" s="58">
        <v>54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1599</v>
      </c>
      <c r="EE15" s="58">
        <v>1389</v>
      </c>
      <c r="EF15" s="58">
        <v>0</v>
      </c>
      <c r="EG15" s="58">
        <v>1</v>
      </c>
      <c r="EH15" s="58">
        <v>1637</v>
      </c>
      <c r="EI15" s="58">
        <v>1678</v>
      </c>
      <c r="EJ15" s="58">
        <v>0</v>
      </c>
      <c r="EK15" s="58">
        <v>1</v>
      </c>
      <c r="EL15" s="58">
        <v>784</v>
      </c>
      <c r="EM15" s="58">
        <v>666</v>
      </c>
      <c r="EN15" s="58">
        <v>0</v>
      </c>
      <c r="EO15" s="58">
        <v>0</v>
      </c>
      <c r="EP15" s="58">
        <v>1435</v>
      </c>
      <c r="EQ15" s="58">
        <v>584</v>
      </c>
      <c r="ER15" s="58">
        <v>0</v>
      </c>
      <c r="ES15" s="58">
        <v>0</v>
      </c>
      <c r="ET15" s="58">
        <v>1508</v>
      </c>
      <c r="EU15" s="58">
        <v>543</v>
      </c>
      <c r="EV15" s="58">
        <v>0</v>
      </c>
      <c r="EW15" s="58">
        <v>0</v>
      </c>
      <c r="EX15" s="29">
        <f t="shared" si="2"/>
        <v>0.67558092368314304</v>
      </c>
      <c r="EY15" s="30">
        <f t="shared" si="3"/>
        <v>0.95064805583250245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0.52593150605551375</v>
      </c>
      <c r="FC15" s="31">
        <f t="shared" si="7"/>
        <v>0.78065802592223332</v>
      </c>
      <c r="FD15" s="31">
        <f t="shared" si="8"/>
        <v>0.90276538804638717</v>
      </c>
      <c r="FE15" s="31">
        <f t="shared" si="9"/>
        <v>1.175531914893617</v>
      </c>
      <c r="FF15" s="26">
        <f t="shared" si="10"/>
        <v>0.87390096296578235</v>
      </c>
      <c r="FG15" s="28">
        <f t="shared" si="11"/>
        <v>0.75259039966166208</v>
      </c>
      <c r="FH15" s="26">
        <f>L15/H15</f>
        <v>1.1333333333333333</v>
      </c>
      <c r="FI15" s="26">
        <f>M15/I15</f>
        <v>0.63126323218066338</v>
      </c>
      <c r="FJ15" s="5"/>
      <c r="FK15" s="5"/>
      <c r="FL15" s="5"/>
      <c r="FM15" s="5"/>
      <c r="FN15" s="5"/>
      <c r="FO15" s="5"/>
      <c r="FP15" s="5"/>
      <c r="FQ15" s="5"/>
    </row>
    <row r="16" spans="1:173" s="3" customFormat="1" ht="15.75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16004</v>
      </c>
      <c r="K16" s="34">
        <f t="shared" si="1"/>
        <v>12166</v>
      </c>
      <c r="L16" s="32">
        <v>194</v>
      </c>
      <c r="M16" s="34">
        <f t="shared" si="13"/>
        <v>1626</v>
      </c>
      <c r="N16" s="58">
        <v>370</v>
      </c>
      <c r="O16" s="58">
        <v>315</v>
      </c>
      <c r="P16" s="58">
        <v>0</v>
      </c>
      <c r="Q16" s="58">
        <v>218</v>
      </c>
      <c r="R16" s="58">
        <v>518</v>
      </c>
      <c r="S16" s="58">
        <v>497</v>
      </c>
      <c r="T16" s="58">
        <v>0</v>
      </c>
      <c r="U16" s="58">
        <v>368</v>
      </c>
      <c r="V16" s="58">
        <v>982</v>
      </c>
      <c r="W16" s="58">
        <v>1018</v>
      </c>
      <c r="X16" s="58">
        <v>0</v>
      </c>
      <c r="Y16" s="58">
        <v>604</v>
      </c>
      <c r="Z16" s="58">
        <v>1791</v>
      </c>
      <c r="AA16" s="58">
        <v>1557</v>
      </c>
      <c r="AB16" s="58">
        <v>0</v>
      </c>
      <c r="AC16" s="58">
        <v>426</v>
      </c>
      <c r="AD16" s="58">
        <v>563</v>
      </c>
      <c r="AE16" s="58">
        <v>873</v>
      </c>
      <c r="AF16" s="58">
        <v>7</v>
      </c>
      <c r="AG16" s="58">
        <v>2</v>
      </c>
      <c r="AH16" s="58">
        <v>715</v>
      </c>
      <c r="AI16" s="58">
        <v>945</v>
      </c>
      <c r="AJ16" s="58">
        <v>20</v>
      </c>
      <c r="AK16" s="58">
        <v>2</v>
      </c>
      <c r="AL16" s="58">
        <v>872</v>
      </c>
      <c r="AM16" s="58">
        <v>1028</v>
      </c>
      <c r="AN16" s="58">
        <v>50</v>
      </c>
      <c r="AO16" s="58">
        <v>0</v>
      </c>
      <c r="AP16" s="58">
        <v>950</v>
      </c>
      <c r="AQ16" s="58">
        <v>857</v>
      </c>
      <c r="AR16" s="58">
        <v>57</v>
      </c>
      <c r="AS16" s="58">
        <v>4</v>
      </c>
      <c r="AT16" s="58">
        <v>1019</v>
      </c>
      <c r="AU16" s="58">
        <v>947</v>
      </c>
      <c r="AV16" s="58">
        <v>58</v>
      </c>
      <c r="AW16" s="58">
        <v>0</v>
      </c>
      <c r="AX16" s="58">
        <v>1122</v>
      </c>
      <c r="AY16" s="58">
        <v>932</v>
      </c>
      <c r="AZ16" s="58">
        <v>0</v>
      </c>
      <c r="BA16" s="58">
        <v>0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1211</v>
      </c>
      <c r="EE16" s="58">
        <v>859</v>
      </c>
      <c r="EF16" s="58">
        <v>0</v>
      </c>
      <c r="EG16" s="58">
        <v>4</v>
      </c>
      <c r="EH16" s="58">
        <v>1236</v>
      </c>
      <c r="EI16" s="58">
        <v>914</v>
      </c>
      <c r="EJ16" s="58">
        <v>0</v>
      </c>
      <c r="EK16" s="58">
        <v>0</v>
      </c>
      <c r="EL16" s="58">
        <v>594</v>
      </c>
      <c r="EM16" s="58">
        <v>384</v>
      </c>
      <c r="EN16" s="58">
        <v>0</v>
      </c>
      <c r="EO16" s="58">
        <v>0</v>
      </c>
      <c r="EP16" s="58">
        <v>896</v>
      </c>
      <c r="EQ16" s="58">
        <v>346</v>
      </c>
      <c r="ER16" s="58">
        <v>0</v>
      </c>
      <c r="ES16" s="58">
        <v>0</v>
      </c>
      <c r="ET16" s="58">
        <v>844</v>
      </c>
      <c r="EU16" s="58">
        <v>186</v>
      </c>
      <c r="EV16" s="58">
        <v>0</v>
      </c>
      <c r="EW16" s="58">
        <v>0</v>
      </c>
      <c r="EX16" s="29">
        <f t="shared" si="2"/>
        <v>0.7283600881334592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0.55578038580871447</v>
      </c>
      <c r="FC16" s="31">
        <f t="shared" si="7"/>
        <v>0.99871712636305321</v>
      </c>
      <c r="FD16" s="31">
        <f t="shared" si="8"/>
        <v>1.0648535564853556</v>
      </c>
      <c r="FE16" s="31">
        <f t="shared" si="9"/>
        <v>1.1044444444444443</v>
      </c>
      <c r="FF16" s="26">
        <f t="shared" si="10"/>
        <v>0.95757708077043491</v>
      </c>
      <c r="FG16" s="28">
        <f t="shared" si="11"/>
        <v>0.78182636077372925</v>
      </c>
      <c r="FH16" s="26">
        <f>L16/H16</f>
        <v>0.99487179487179489</v>
      </c>
      <c r="FI16" s="26">
        <f>M16/I16</f>
        <v>0.6885934302947645</v>
      </c>
      <c r="FJ16" s="5"/>
      <c r="FK16" s="5"/>
      <c r="FL16" s="5"/>
      <c r="FM16" s="5"/>
      <c r="FN16" s="5"/>
      <c r="FO16" s="5"/>
      <c r="FP16" s="5"/>
      <c r="FQ16" s="5"/>
    </row>
    <row r="17" spans="1:173" s="3" customFormat="1" ht="15.75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10434</v>
      </c>
      <c r="K17" s="34">
        <f t="shared" si="1"/>
        <v>7791</v>
      </c>
      <c r="L17" s="32">
        <v>155</v>
      </c>
      <c r="M17" s="34">
        <f t="shared" si="13"/>
        <v>578</v>
      </c>
      <c r="N17" s="58">
        <v>363</v>
      </c>
      <c r="O17" s="58">
        <v>271</v>
      </c>
      <c r="P17" s="58">
        <v>0</v>
      </c>
      <c r="Q17" s="58">
        <v>159</v>
      </c>
      <c r="R17" s="58">
        <v>147</v>
      </c>
      <c r="S17" s="58">
        <v>121</v>
      </c>
      <c r="T17" s="58">
        <v>0</v>
      </c>
      <c r="U17" s="58">
        <v>90</v>
      </c>
      <c r="V17" s="58">
        <v>335</v>
      </c>
      <c r="W17" s="58">
        <v>176</v>
      </c>
      <c r="X17" s="58">
        <v>0</v>
      </c>
      <c r="Y17" s="58">
        <v>218</v>
      </c>
      <c r="Z17" s="58">
        <v>802</v>
      </c>
      <c r="AA17" s="58">
        <v>704</v>
      </c>
      <c r="AB17" s="58">
        <v>0</v>
      </c>
      <c r="AC17" s="58">
        <v>104</v>
      </c>
      <c r="AD17" s="58">
        <v>379</v>
      </c>
      <c r="AE17" s="58">
        <v>441</v>
      </c>
      <c r="AF17" s="58">
        <v>2</v>
      </c>
      <c r="AG17" s="58">
        <v>2</v>
      </c>
      <c r="AH17" s="58">
        <v>473</v>
      </c>
      <c r="AI17" s="58">
        <v>475</v>
      </c>
      <c r="AJ17" s="58">
        <v>8</v>
      </c>
      <c r="AK17" s="58">
        <v>0</v>
      </c>
      <c r="AL17" s="58">
        <v>591</v>
      </c>
      <c r="AM17" s="58">
        <v>630</v>
      </c>
      <c r="AN17" s="58">
        <v>12</v>
      </c>
      <c r="AO17" s="58">
        <v>1</v>
      </c>
      <c r="AP17" s="58">
        <v>679</v>
      </c>
      <c r="AQ17" s="58">
        <v>687</v>
      </c>
      <c r="AR17" s="58">
        <v>65</v>
      </c>
      <c r="AS17" s="58">
        <v>2</v>
      </c>
      <c r="AT17" s="58">
        <v>821</v>
      </c>
      <c r="AU17" s="58">
        <v>682</v>
      </c>
      <c r="AV17" s="58">
        <v>68</v>
      </c>
      <c r="AW17" s="58">
        <v>1</v>
      </c>
      <c r="AX17" s="58">
        <v>825</v>
      </c>
      <c r="AY17" s="58">
        <v>701</v>
      </c>
      <c r="AZ17" s="58">
        <v>0</v>
      </c>
      <c r="BA17" s="58">
        <v>2</v>
      </c>
      <c r="BB17" s="58">
        <v>240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913</v>
      </c>
      <c r="EE17" s="58">
        <v>683</v>
      </c>
      <c r="EF17" s="58">
        <v>0</v>
      </c>
      <c r="EG17" s="58">
        <v>1</v>
      </c>
      <c r="EH17" s="58">
        <v>679</v>
      </c>
      <c r="EI17" s="58">
        <v>698</v>
      </c>
      <c r="EJ17" s="58">
        <v>0</v>
      </c>
      <c r="EK17" s="58">
        <v>0</v>
      </c>
      <c r="EL17" s="58">
        <v>561</v>
      </c>
      <c r="EM17" s="58">
        <v>328</v>
      </c>
      <c r="EN17" s="58">
        <v>0</v>
      </c>
      <c r="EO17" s="58">
        <v>0</v>
      </c>
      <c r="EP17" s="58">
        <v>767</v>
      </c>
      <c r="EQ17" s="58">
        <v>395</v>
      </c>
      <c r="ER17" s="58">
        <v>0</v>
      </c>
      <c r="ES17" s="58">
        <v>0</v>
      </c>
      <c r="ET17" s="58">
        <v>641</v>
      </c>
      <c r="EU17" s="58">
        <v>396</v>
      </c>
      <c r="EV17" s="58">
        <v>0</v>
      </c>
      <c r="EW17" s="58">
        <v>0</v>
      </c>
      <c r="EX17" s="29">
        <f t="shared" si="2"/>
        <v>0.62519926787506641</v>
      </c>
      <c r="EY17" s="30">
        <f t="shared" si="3"/>
        <v>1.0415584415584416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0.46915038082305011</v>
      </c>
      <c r="FC17" s="31">
        <f t="shared" si="7"/>
        <v>0.91428571428571426</v>
      </c>
      <c r="FD17" s="31">
        <f t="shared" si="8"/>
        <v>0.59863945578231292</v>
      </c>
      <c r="FE17" s="31">
        <f t="shared" si="9"/>
        <v>1.0341880341880343</v>
      </c>
      <c r="FF17" s="26">
        <f t="shared" si="10"/>
        <v>0.89209986320109436</v>
      </c>
      <c r="FG17" s="28">
        <f t="shared" si="11"/>
        <v>0.75486871427187285</v>
      </c>
      <c r="FH17" s="26">
        <f>L17/H17</f>
        <v>1</v>
      </c>
      <c r="FI17" s="26">
        <f>M17/I17</f>
        <v>0.72887648753888523</v>
      </c>
      <c r="FJ17" s="5"/>
      <c r="FK17" s="5"/>
      <c r="FL17" s="5"/>
      <c r="FM17" s="5"/>
      <c r="FN17" s="5"/>
      <c r="FO17" s="5"/>
      <c r="FP17" s="5"/>
      <c r="FQ17" s="5"/>
    </row>
    <row r="18" spans="1:173" s="3" customFormat="1" ht="15.75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4317</v>
      </c>
      <c r="K18" s="34">
        <f t="shared" si="1"/>
        <v>3716</v>
      </c>
      <c r="L18" s="32">
        <v>60</v>
      </c>
      <c r="M18" s="34">
        <f t="shared" si="13"/>
        <v>653</v>
      </c>
      <c r="N18" s="58">
        <v>169</v>
      </c>
      <c r="O18" s="58">
        <v>165</v>
      </c>
      <c r="P18" s="58">
        <v>3</v>
      </c>
      <c r="Q18" s="58">
        <v>115</v>
      </c>
      <c r="R18" s="58">
        <v>120</v>
      </c>
      <c r="S18" s="58">
        <v>142</v>
      </c>
      <c r="T18" s="58">
        <v>0</v>
      </c>
      <c r="U18" s="58">
        <v>120</v>
      </c>
      <c r="V18" s="58">
        <v>310</v>
      </c>
      <c r="W18" s="58">
        <v>311</v>
      </c>
      <c r="X18" s="58">
        <v>0</v>
      </c>
      <c r="Y18" s="58">
        <v>264</v>
      </c>
      <c r="Z18" s="58">
        <v>382</v>
      </c>
      <c r="AA18" s="58">
        <v>391</v>
      </c>
      <c r="AB18" s="58">
        <v>0</v>
      </c>
      <c r="AC18" s="58">
        <v>125</v>
      </c>
      <c r="AD18" s="58">
        <v>199</v>
      </c>
      <c r="AE18" s="58">
        <v>183</v>
      </c>
      <c r="AF18" s="58">
        <v>1</v>
      </c>
      <c r="AG18" s="58">
        <v>0</v>
      </c>
      <c r="AH18" s="58">
        <v>234</v>
      </c>
      <c r="AI18" s="58">
        <v>203</v>
      </c>
      <c r="AJ18" s="58">
        <v>6</v>
      </c>
      <c r="AK18" s="58">
        <v>1</v>
      </c>
      <c r="AL18" s="58">
        <v>280</v>
      </c>
      <c r="AM18" s="58">
        <v>256</v>
      </c>
      <c r="AN18" s="58">
        <v>10</v>
      </c>
      <c r="AO18" s="58">
        <v>0</v>
      </c>
      <c r="AP18" s="58">
        <v>242</v>
      </c>
      <c r="AQ18" s="58">
        <v>225</v>
      </c>
      <c r="AR18" s="58">
        <v>17</v>
      </c>
      <c r="AS18" s="58">
        <v>1</v>
      </c>
      <c r="AT18" s="58">
        <v>272</v>
      </c>
      <c r="AU18" s="58">
        <v>224</v>
      </c>
      <c r="AV18" s="58">
        <v>21</v>
      </c>
      <c r="AW18" s="58">
        <v>0</v>
      </c>
      <c r="AX18" s="58">
        <v>272</v>
      </c>
      <c r="AY18" s="58">
        <v>230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29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1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255</v>
      </c>
      <c r="EE18" s="58">
        <v>239</v>
      </c>
      <c r="EF18" s="58">
        <v>0</v>
      </c>
      <c r="EG18" s="58">
        <v>0</v>
      </c>
      <c r="EH18" s="58">
        <v>322</v>
      </c>
      <c r="EI18" s="58">
        <v>263</v>
      </c>
      <c r="EJ18" s="58">
        <v>0</v>
      </c>
      <c r="EK18" s="58">
        <v>0</v>
      </c>
      <c r="EL18" s="58">
        <v>131</v>
      </c>
      <c r="EM18" s="58">
        <v>103</v>
      </c>
      <c r="EN18" s="58">
        <v>0</v>
      </c>
      <c r="EO18" s="58">
        <v>0</v>
      </c>
      <c r="EP18" s="58">
        <v>255</v>
      </c>
      <c r="EQ18" s="58">
        <v>124</v>
      </c>
      <c r="ER18" s="58">
        <v>0</v>
      </c>
      <c r="ES18" s="58">
        <v>0</v>
      </c>
      <c r="ET18" s="58">
        <v>238</v>
      </c>
      <c r="EU18" s="58">
        <v>114</v>
      </c>
      <c r="EV18" s="58">
        <v>0</v>
      </c>
      <c r="EW18" s="58">
        <v>0</v>
      </c>
      <c r="EX18" s="29">
        <f t="shared" si="2"/>
        <v>0.74023338406900052</v>
      </c>
      <c r="EY18" s="30">
        <f t="shared" si="3"/>
        <v>0.95739348370927313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0.63859293083037372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0.94712593242650289</v>
      </c>
      <c r="FG18" s="28">
        <f t="shared" si="11"/>
        <v>0.88455129731016424</v>
      </c>
      <c r="FH18" s="26">
        <f>L18/H18</f>
        <v>1</v>
      </c>
      <c r="FI18" s="26">
        <f>M18/I18</f>
        <v>0.96884272997032639</v>
      </c>
      <c r="FJ18" s="5"/>
      <c r="FK18" s="5"/>
      <c r="FL18" s="5"/>
      <c r="FM18" s="5"/>
      <c r="FN18" s="5"/>
      <c r="FO18" s="5"/>
      <c r="FP18" s="5"/>
      <c r="FQ18" s="5"/>
    </row>
    <row r="19" spans="1:173" s="3" customFormat="1" ht="15.75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12760</v>
      </c>
      <c r="K19" s="34">
        <f t="shared" si="1"/>
        <v>9777</v>
      </c>
      <c r="L19" s="32">
        <v>165</v>
      </c>
      <c r="M19" s="34">
        <f t="shared" si="13"/>
        <v>935</v>
      </c>
      <c r="N19" s="58">
        <v>382</v>
      </c>
      <c r="O19" s="58">
        <v>367</v>
      </c>
      <c r="P19" s="58">
        <v>0</v>
      </c>
      <c r="Q19" s="58">
        <v>186</v>
      </c>
      <c r="R19" s="58">
        <v>311</v>
      </c>
      <c r="S19" s="58">
        <v>288</v>
      </c>
      <c r="T19" s="58">
        <v>0</v>
      </c>
      <c r="U19" s="58">
        <v>101</v>
      </c>
      <c r="V19" s="58">
        <v>540</v>
      </c>
      <c r="W19" s="58">
        <v>532</v>
      </c>
      <c r="X19" s="58">
        <v>0</v>
      </c>
      <c r="Y19" s="58">
        <v>310</v>
      </c>
      <c r="Z19" s="58">
        <v>931</v>
      </c>
      <c r="AA19" s="58">
        <v>944</v>
      </c>
      <c r="AB19" s="58">
        <v>1</v>
      </c>
      <c r="AC19" s="58">
        <v>335</v>
      </c>
      <c r="AD19" s="58">
        <v>467</v>
      </c>
      <c r="AE19" s="58">
        <v>502</v>
      </c>
      <c r="AF19" s="58">
        <v>15</v>
      </c>
      <c r="AG19" s="58">
        <v>2</v>
      </c>
      <c r="AH19" s="58">
        <v>572</v>
      </c>
      <c r="AI19" s="58">
        <v>504</v>
      </c>
      <c r="AJ19" s="58">
        <v>12</v>
      </c>
      <c r="AK19" s="58">
        <v>0</v>
      </c>
      <c r="AL19" s="58">
        <v>686</v>
      </c>
      <c r="AM19" s="58">
        <v>594</v>
      </c>
      <c r="AN19" s="58">
        <v>15</v>
      </c>
      <c r="AO19" s="58">
        <v>3</v>
      </c>
      <c r="AP19" s="58">
        <v>778</v>
      </c>
      <c r="AQ19" s="58">
        <v>1608</v>
      </c>
      <c r="AR19" s="58">
        <v>21</v>
      </c>
      <c r="AS19" s="58">
        <v>1</v>
      </c>
      <c r="AT19" s="58">
        <v>922</v>
      </c>
      <c r="AU19" s="58">
        <v>682</v>
      </c>
      <c r="AV19" s="58">
        <v>98</v>
      </c>
      <c r="AW19" s="58">
        <v>0</v>
      </c>
      <c r="AX19" s="58">
        <v>1057</v>
      </c>
      <c r="AY19" s="58">
        <v>596</v>
      </c>
      <c r="AZ19" s="58">
        <v>3</v>
      </c>
      <c r="BA19" s="58">
        <v>3</v>
      </c>
      <c r="BB19" s="58">
        <v>289</v>
      </c>
      <c r="BC19" s="58">
        <v>209</v>
      </c>
      <c r="BD19" s="58">
        <v>0</v>
      </c>
      <c r="BE19" s="58">
        <v>0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0</v>
      </c>
      <c r="CD19" s="58">
        <v>7</v>
      </c>
      <c r="CE19" s="58">
        <v>1</v>
      </c>
      <c r="CF19" s="58">
        <v>0</v>
      </c>
      <c r="CG19" s="58">
        <v>0</v>
      </c>
      <c r="CH19" s="58">
        <v>62</v>
      </c>
      <c r="CI19" s="58">
        <v>27</v>
      </c>
      <c r="CJ19" s="58">
        <v>0</v>
      </c>
      <c r="CK19" s="58">
        <v>0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3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0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1045</v>
      </c>
      <c r="EE19" s="58">
        <v>540</v>
      </c>
      <c r="EF19" s="58">
        <v>0</v>
      </c>
      <c r="EG19" s="58">
        <v>0</v>
      </c>
      <c r="EH19" s="58">
        <v>1336</v>
      </c>
      <c r="EI19" s="58">
        <v>675</v>
      </c>
      <c r="EJ19" s="58">
        <v>0</v>
      </c>
      <c r="EK19" s="58">
        <v>3</v>
      </c>
      <c r="EL19" s="58">
        <v>558</v>
      </c>
      <c r="EM19" s="58">
        <v>312</v>
      </c>
      <c r="EN19" s="58">
        <v>0</v>
      </c>
      <c r="EO19" s="58">
        <v>0</v>
      </c>
      <c r="EP19" s="58">
        <v>904</v>
      </c>
      <c r="EQ19" s="58">
        <v>354</v>
      </c>
      <c r="ER19" s="58">
        <v>0</v>
      </c>
      <c r="ES19" s="58">
        <v>0</v>
      </c>
      <c r="ET19" s="58">
        <v>825</v>
      </c>
      <c r="EU19" s="58">
        <v>222</v>
      </c>
      <c r="EV19" s="58">
        <v>0</v>
      </c>
      <c r="EW19" s="58">
        <v>0</v>
      </c>
      <c r="EX19" s="29">
        <f t="shared" si="2"/>
        <v>0.7169005491153142</v>
      </c>
      <c r="EY19" s="30">
        <f t="shared" si="3"/>
        <v>1.0627853881278539</v>
      </c>
      <c r="EZ19" s="30">
        <f t="shared" si="4"/>
        <v>1.0887096774193548</v>
      </c>
      <c r="FA19" s="30">
        <f t="shared" si="5"/>
        <v>1.5396039603960396</v>
      </c>
      <c r="FB19" s="31">
        <f t="shared" si="6"/>
        <v>0.55144489433690169</v>
      </c>
      <c r="FC19" s="31">
        <f t="shared" si="7"/>
        <v>1.0776255707762556</v>
      </c>
      <c r="FD19" s="31">
        <f t="shared" si="8"/>
        <v>1.0725806451612903</v>
      </c>
      <c r="FE19" s="31">
        <f t="shared" si="9"/>
        <v>1.4257425742574257</v>
      </c>
      <c r="FF19" s="26">
        <f t="shared" si="10"/>
        <v>0.94246251569539852</v>
      </c>
      <c r="FG19" s="28">
        <f t="shared" si="11"/>
        <v>0.75820085304381546</v>
      </c>
      <c r="FH19" s="26">
        <f>L19/H19</f>
        <v>1</v>
      </c>
      <c r="FI19" s="26">
        <f>M19/I19</f>
        <v>0.64661134163208855</v>
      </c>
      <c r="FJ19" s="5"/>
      <c r="FK19" s="5"/>
      <c r="FL19" s="5"/>
      <c r="FM19" s="5"/>
      <c r="FN19" s="5"/>
      <c r="FO19" s="5"/>
      <c r="FP19" s="5"/>
      <c r="FQ19" s="5"/>
    </row>
    <row r="20" spans="1:173" s="3" customFormat="1" ht="15.75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3138</v>
      </c>
      <c r="K20" s="34">
        <f t="shared" si="1"/>
        <v>2776</v>
      </c>
      <c r="L20" s="32">
        <v>45</v>
      </c>
      <c r="M20" s="34">
        <f t="shared" si="13"/>
        <v>383</v>
      </c>
      <c r="N20" s="58">
        <v>83</v>
      </c>
      <c r="O20" s="58">
        <v>83</v>
      </c>
      <c r="P20" s="58">
        <v>17</v>
      </c>
      <c r="Q20" s="58">
        <v>45</v>
      </c>
      <c r="R20" s="58">
        <v>99</v>
      </c>
      <c r="S20" s="58">
        <v>99</v>
      </c>
      <c r="T20" s="58">
        <v>0</v>
      </c>
      <c r="U20" s="58">
        <v>69</v>
      </c>
      <c r="V20" s="58">
        <v>203</v>
      </c>
      <c r="W20" s="58">
        <v>200</v>
      </c>
      <c r="X20" s="58">
        <v>0</v>
      </c>
      <c r="Y20" s="58">
        <v>183</v>
      </c>
      <c r="Z20" s="58">
        <v>252</v>
      </c>
      <c r="AA20" s="58">
        <v>251</v>
      </c>
      <c r="AB20" s="58">
        <v>0</v>
      </c>
      <c r="AC20" s="58">
        <v>79</v>
      </c>
      <c r="AD20" s="58">
        <v>139</v>
      </c>
      <c r="AE20" s="58">
        <v>139</v>
      </c>
      <c r="AF20" s="58">
        <v>0</v>
      </c>
      <c r="AG20" s="58">
        <v>0</v>
      </c>
      <c r="AH20" s="58">
        <v>178</v>
      </c>
      <c r="AI20" s="58">
        <v>178</v>
      </c>
      <c r="AJ20" s="58">
        <v>0</v>
      </c>
      <c r="AK20" s="58">
        <v>0</v>
      </c>
      <c r="AL20" s="58">
        <v>190</v>
      </c>
      <c r="AM20" s="58">
        <v>172</v>
      </c>
      <c r="AN20" s="58">
        <v>4</v>
      </c>
      <c r="AO20" s="58">
        <v>0</v>
      </c>
      <c r="AP20" s="58">
        <v>195</v>
      </c>
      <c r="AQ20" s="58">
        <v>177</v>
      </c>
      <c r="AR20" s="58">
        <v>14</v>
      </c>
      <c r="AS20" s="58">
        <v>0</v>
      </c>
      <c r="AT20" s="58">
        <v>168</v>
      </c>
      <c r="AU20" s="58">
        <v>160</v>
      </c>
      <c r="AV20" s="58">
        <v>26</v>
      </c>
      <c r="AW20" s="58">
        <v>0</v>
      </c>
      <c r="AX20" s="58">
        <v>222</v>
      </c>
      <c r="AY20" s="58">
        <v>205</v>
      </c>
      <c r="AZ20" s="58">
        <v>0</v>
      </c>
      <c r="BA20" s="58">
        <v>0</v>
      </c>
      <c r="BB20" s="58">
        <v>70</v>
      </c>
      <c r="BC20" s="58">
        <v>70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1</v>
      </c>
      <c r="CF20" s="58">
        <v>0</v>
      </c>
      <c r="CG20" s="58">
        <v>0</v>
      </c>
      <c r="CH20" s="58">
        <v>18</v>
      </c>
      <c r="CI20" s="58">
        <v>8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7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0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224</v>
      </c>
      <c r="EE20" s="58">
        <v>191</v>
      </c>
      <c r="EF20" s="58">
        <v>0</v>
      </c>
      <c r="EG20" s="58">
        <v>0</v>
      </c>
      <c r="EH20" s="58">
        <v>253</v>
      </c>
      <c r="EI20" s="58">
        <v>234</v>
      </c>
      <c r="EJ20" s="58">
        <v>0</v>
      </c>
      <c r="EK20" s="58">
        <v>0</v>
      </c>
      <c r="EL20" s="58">
        <v>113</v>
      </c>
      <c r="EM20" s="58">
        <v>92</v>
      </c>
      <c r="EN20" s="58">
        <v>0</v>
      </c>
      <c r="EO20" s="58">
        <v>0</v>
      </c>
      <c r="EP20" s="58">
        <v>175</v>
      </c>
      <c r="EQ20" s="58">
        <v>106</v>
      </c>
      <c r="ER20" s="58">
        <v>0</v>
      </c>
      <c r="ES20" s="58">
        <v>0</v>
      </c>
      <c r="ET20" s="58">
        <v>146</v>
      </c>
      <c r="EU20" s="58">
        <v>42</v>
      </c>
      <c r="EV20" s="58">
        <v>0</v>
      </c>
      <c r="EW20" s="58">
        <v>0</v>
      </c>
      <c r="EX20" s="29">
        <f t="shared" si="2"/>
        <v>0.79614807403701848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0.70560280140070031</v>
      </c>
      <c r="FC20" s="31">
        <f t="shared" si="7"/>
        <v>0.9580152671755725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0.96524146416487233</v>
      </c>
      <c r="FG20" s="28">
        <f t="shared" si="11"/>
        <v>0.92410119840213045</v>
      </c>
      <c r="FH20" s="26">
        <f>L20/H20</f>
        <v>1</v>
      </c>
      <c r="FI20" s="26">
        <f>M20/I20</f>
        <v>0.76143141153081506</v>
      </c>
      <c r="FJ20" s="5"/>
      <c r="FK20" s="5"/>
      <c r="FL20" s="5"/>
      <c r="FM20" s="5"/>
      <c r="FN20" s="5"/>
      <c r="FO20" s="5"/>
      <c r="FP20" s="5"/>
      <c r="FQ20" s="5"/>
    </row>
    <row r="21" spans="1:173" s="3" customFormat="1" ht="15.75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3462</v>
      </c>
      <c r="K21" s="34">
        <f t="shared" si="1"/>
        <v>3086</v>
      </c>
      <c r="L21" s="32">
        <v>50</v>
      </c>
      <c r="M21" s="34">
        <f t="shared" si="13"/>
        <v>521</v>
      </c>
      <c r="N21" s="58">
        <v>175</v>
      </c>
      <c r="O21" s="58">
        <v>171</v>
      </c>
      <c r="P21" s="58">
        <v>0</v>
      </c>
      <c r="Q21" s="58">
        <v>122</v>
      </c>
      <c r="R21" s="58">
        <v>78</v>
      </c>
      <c r="S21" s="58">
        <v>72</v>
      </c>
      <c r="T21" s="58">
        <v>0</v>
      </c>
      <c r="U21" s="58">
        <v>82</v>
      </c>
      <c r="V21" s="58">
        <v>154</v>
      </c>
      <c r="W21" s="58">
        <v>156</v>
      </c>
      <c r="X21" s="58">
        <v>0</v>
      </c>
      <c r="Y21" s="58">
        <v>146</v>
      </c>
      <c r="Z21" s="58">
        <v>251</v>
      </c>
      <c r="AA21" s="58">
        <v>246</v>
      </c>
      <c r="AB21" s="58">
        <v>0</v>
      </c>
      <c r="AC21" s="58">
        <v>160</v>
      </c>
      <c r="AD21" s="58">
        <v>105</v>
      </c>
      <c r="AE21" s="58">
        <v>146</v>
      </c>
      <c r="AF21" s="58">
        <v>0</v>
      </c>
      <c r="AG21" s="58">
        <v>0</v>
      </c>
      <c r="AH21" s="58">
        <v>166</v>
      </c>
      <c r="AI21" s="58">
        <v>180</v>
      </c>
      <c r="AJ21" s="58">
        <v>1</v>
      </c>
      <c r="AK21" s="58">
        <v>4</v>
      </c>
      <c r="AL21" s="58">
        <v>193</v>
      </c>
      <c r="AM21" s="58">
        <v>214</v>
      </c>
      <c r="AN21" s="58">
        <v>3</v>
      </c>
      <c r="AO21" s="58">
        <v>1</v>
      </c>
      <c r="AP21" s="58">
        <v>220</v>
      </c>
      <c r="AQ21" s="58">
        <v>227</v>
      </c>
      <c r="AR21" s="58">
        <v>8</v>
      </c>
      <c r="AS21" s="58">
        <v>0</v>
      </c>
      <c r="AT21" s="58">
        <v>225</v>
      </c>
      <c r="AU21" s="58">
        <v>206</v>
      </c>
      <c r="AV21" s="58">
        <v>38</v>
      </c>
      <c r="AW21" s="58">
        <v>0</v>
      </c>
      <c r="AX21" s="58">
        <v>236</v>
      </c>
      <c r="AY21" s="58">
        <v>251</v>
      </c>
      <c r="AZ21" s="58">
        <v>0</v>
      </c>
      <c r="BA21" s="58">
        <v>0</v>
      </c>
      <c r="BB21" s="58">
        <v>164</v>
      </c>
      <c r="BC21" s="58">
        <v>135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33</v>
      </c>
      <c r="CJ21" s="58">
        <v>0</v>
      </c>
      <c r="CK21" s="58">
        <v>0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11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0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241</v>
      </c>
      <c r="EE21" s="58">
        <v>211</v>
      </c>
      <c r="EF21" s="58">
        <v>0</v>
      </c>
      <c r="EG21" s="58">
        <v>0</v>
      </c>
      <c r="EH21" s="58">
        <v>291</v>
      </c>
      <c r="EI21" s="58">
        <v>266</v>
      </c>
      <c r="EJ21" s="58">
        <v>0</v>
      </c>
      <c r="EK21" s="58">
        <v>0</v>
      </c>
      <c r="EL21" s="58">
        <v>141</v>
      </c>
      <c r="EM21" s="58">
        <v>115</v>
      </c>
      <c r="EN21" s="58">
        <v>0</v>
      </c>
      <c r="EO21" s="58">
        <v>0</v>
      </c>
      <c r="EP21" s="58">
        <v>230</v>
      </c>
      <c r="EQ21" s="58">
        <v>149</v>
      </c>
      <c r="ER21" s="58">
        <v>0</v>
      </c>
      <c r="ES21" s="58">
        <v>0</v>
      </c>
      <c r="ET21" s="58">
        <v>249</v>
      </c>
      <c r="EU21" s="58">
        <v>133</v>
      </c>
      <c r="EV21" s="58">
        <v>0</v>
      </c>
      <c r="EW21" s="58">
        <v>0</v>
      </c>
      <c r="EX21" s="29">
        <f t="shared" si="2"/>
        <v>0.6734419942473634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0.60134228187919458</v>
      </c>
      <c r="FC21" s="31">
        <f t="shared" si="7"/>
        <v>0.77602523659305989</v>
      </c>
      <c r="FD21" s="31">
        <f t="shared" si="8"/>
        <v>1.0064516129032257</v>
      </c>
      <c r="FE21" s="31">
        <f t="shared" si="9"/>
        <v>1.0434782608695652</v>
      </c>
      <c r="FF21" s="26">
        <f t="shared" si="10"/>
        <v>0.91096561298099576</v>
      </c>
      <c r="FG21" s="28">
        <f t="shared" si="11"/>
        <v>0.89293981481481477</v>
      </c>
      <c r="FH21" s="26">
        <f>L21/H21</f>
        <v>1</v>
      </c>
      <c r="FI21" s="26">
        <f>M21/I21</f>
        <v>1.1903421766730262</v>
      </c>
      <c r="FJ21" s="5"/>
      <c r="FK21" s="5"/>
      <c r="FL21" s="5"/>
      <c r="FM21" s="5"/>
      <c r="FN21" s="5"/>
      <c r="FO21" s="5"/>
      <c r="FP21" s="5"/>
      <c r="FQ21" s="5"/>
    </row>
    <row r="22" spans="1:173" s="3" customFormat="1" ht="15.75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48864</v>
      </c>
      <c r="K22" s="34">
        <f t="shared" si="1"/>
        <v>37176</v>
      </c>
      <c r="L22" s="32">
        <v>2510</v>
      </c>
      <c r="M22" s="34">
        <f t="shared" si="13"/>
        <v>3377</v>
      </c>
      <c r="N22" s="58">
        <v>2224</v>
      </c>
      <c r="O22" s="58">
        <v>1866</v>
      </c>
      <c r="P22" s="58">
        <v>33</v>
      </c>
      <c r="Q22" s="58">
        <v>1002</v>
      </c>
      <c r="R22" s="58">
        <v>1295</v>
      </c>
      <c r="S22" s="58">
        <v>1367</v>
      </c>
      <c r="T22" s="58">
        <v>0</v>
      </c>
      <c r="U22" s="58">
        <v>386</v>
      </c>
      <c r="V22" s="58">
        <v>2103</v>
      </c>
      <c r="W22" s="58">
        <v>2197</v>
      </c>
      <c r="X22" s="58">
        <v>0</v>
      </c>
      <c r="Y22" s="58">
        <v>1167</v>
      </c>
      <c r="Z22" s="58">
        <v>4328</v>
      </c>
      <c r="AA22" s="58">
        <v>4452</v>
      </c>
      <c r="AB22" s="58">
        <v>20</v>
      </c>
      <c r="AC22" s="58">
        <v>683</v>
      </c>
      <c r="AD22" s="58">
        <v>783</v>
      </c>
      <c r="AE22" s="58">
        <v>2374</v>
      </c>
      <c r="AF22" s="58">
        <v>62</v>
      </c>
      <c r="AG22" s="58">
        <v>0</v>
      </c>
      <c r="AH22" s="58">
        <v>1996</v>
      </c>
      <c r="AI22" s="58">
        <v>2898</v>
      </c>
      <c r="AJ22" s="58">
        <v>335</v>
      </c>
      <c r="AK22" s="58">
        <v>0</v>
      </c>
      <c r="AL22" s="58">
        <v>1683</v>
      </c>
      <c r="AM22" s="58">
        <v>1773</v>
      </c>
      <c r="AN22" s="58">
        <v>0</v>
      </c>
      <c r="AO22" s="58">
        <v>0</v>
      </c>
      <c r="AP22" s="58">
        <v>3574</v>
      </c>
      <c r="AQ22" s="58">
        <v>2965</v>
      </c>
      <c r="AR22" s="58">
        <v>1565</v>
      </c>
      <c r="AS22" s="58">
        <v>0</v>
      </c>
      <c r="AT22" s="58">
        <v>2523</v>
      </c>
      <c r="AU22" s="58">
        <v>2487</v>
      </c>
      <c r="AV22" s="58">
        <v>359</v>
      </c>
      <c r="AW22" s="58">
        <v>0</v>
      </c>
      <c r="AX22" s="58">
        <v>4896</v>
      </c>
      <c r="AY22" s="58">
        <v>3252</v>
      </c>
      <c r="AZ22" s="58">
        <v>0</v>
      </c>
      <c r="BA22" s="58">
        <v>0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226</v>
      </c>
      <c r="BH22" s="58">
        <v>0</v>
      </c>
      <c r="BI22" s="58">
        <v>0</v>
      </c>
      <c r="BJ22" s="58">
        <v>1</v>
      </c>
      <c r="BK22" s="58">
        <v>0</v>
      </c>
      <c r="BL22" s="58">
        <v>0</v>
      </c>
      <c r="BM22" s="58">
        <v>0</v>
      </c>
      <c r="BN22" s="58">
        <v>246</v>
      </c>
      <c r="BO22" s="58">
        <v>108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153</v>
      </c>
      <c r="CJ22" s="58">
        <v>0</v>
      </c>
      <c r="CK22" s="58">
        <v>0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3612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0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2457</v>
      </c>
      <c r="EE22" s="58">
        <v>2102</v>
      </c>
      <c r="EF22" s="58">
        <v>0</v>
      </c>
      <c r="EG22" s="58">
        <v>0</v>
      </c>
      <c r="EH22" s="58">
        <v>5160</v>
      </c>
      <c r="EI22" s="58">
        <v>3280</v>
      </c>
      <c r="EJ22" s="58">
        <v>0</v>
      </c>
      <c r="EK22" s="58">
        <v>0</v>
      </c>
      <c r="EL22" s="58">
        <v>2155</v>
      </c>
      <c r="EM22" s="58">
        <v>949</v>
      </c>
      <c r="EN22" s="58">
        <v>0</v>
      </c>
      <c r="EO22" s="58">
        <v>0</v>
      </c>
      <c r="EP22" s="58">
        <v>3060</v>
      </c>
      <c r="EQ22" s="58">
        <v>76</v>
      </c>
      <c r="ER22" s="58">
        <v>0</v>
      </c>
      <c r="ES22" s="58">
        <v>0</v>
      </c>
      <c r="ET22" s="58">
        <v>2769</v>
      </c>
      <c r="EU22" s="58">
        <v>8</v>
      </c>
      <c r="EV22" s="58">
        <v>0</v>
      </c>
      <c r="EW22" s="58">
        <v>0</v>
      </c>
      <c r="EX22" s="29">
        <f t="shared" si="2"/>
        <v>0.73859911438265569</v>
      </c>
      <c r="EY22" s="30">
        <f t="shared" si="3"/>
        <v>0.95246478873239437</v>
      </c>
      <c r="EZ22" s="30">
        <f t="shared" si="4"/>
        <v>0.91117850953206236</v>
      </c>
      <c r="FA22" s="30">
        <f t="shared" si="5"/>
        <v>1.1848124428179323</v>
      </c>
      <c r="FB22" s="31">
        <f t="shared" si="6"/>
        <v>0.57056184944505151</v>
      </c>
      <c r="FC22" s="31">
        <f t="shared" si="7"/>
        <v>0.97975352112676062</v>
      </c>
      <c r="FD22" s="31">
        <f t="shared" si="8"/>
        <v>0.95190641247833618</v>
      </c>
      <c r="FE22" s="31">
        <f t="shared" si="9"/>
        <v>1.2506861848124429</v>
      </c>
      <c r="FF22" s="26">
        <f t="shared" si="10"/>
        <v>0.926999544695705</v>
      </c>
      <c r="FG22" s="28">
        <f t="shared" si="11"/>
        <v>0.76495401139941155</v>
      </c>
      <c r="FH22" s="26">
        <f>L22/H22</f>
        <v>1.004</v>
      </c>
      <c r="FI22" s="26">
        <f>M22/I22</f>
        <v>0.52609440722854028</v>
      </c>
      <c r="FJ22" s="5"/>
      <c r="FK22" s="5"/>
      <c r="FL22" s="5"/>
      <c r="FM22" s="5"/>
      <c r="FN22" s="5"/>
      <c r="FO22" s="5"/>
      <c r="FP22" s="5"/>
      <c r="FQ22" s="5"/>
    </row>
    <row r="23" spans="1:173" s="3" customFormat="1" ht="15.75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4190</v>
      </c>
      <c r="K23" s="34">
        <f t="shared" si="1"/>
        <v>3315</v>
      </c>
      <c r="L23" s="32">
        <v>57</v>
      </c>
      <c r="M23" s="34">
        <f t="shared" si="13"/>
        <v>311</v>
      </c>
      <c r="N23" s="58">
        <v>90</v>
      </c>
      <c r="O23" s="58">
        <v>100</v>
      </c>
      <c r="P23" s="58">
        <v>2</v>
      </c>
      <c r="Q23" s="58">
        <v>55</v>
      </c>
      <c r="R23" s="58">
        <v>109</v>
      </c>
      <c r="S23" s="58">
        <v>110</v>
      </c>
      <c r="T23" s="58">
        <v>0</v>
      </c>
      <c r="U23" s="58">
        <v>66</v>
      </c>
      <c r="V23" s="58">
        <v>219</v>
      </c>
      <c r="W23" s="58">
        <v>224</v>
      </c>
      <c r="X23" s="58">
        <v>0</v>
      </c>
      <c r="Y23" s="58">
        <v>117</v>
      </c>
      <c r="Z23" s="58">
        <v>381</v>
      </c>
      <c r="AA23" s="58">
        <v>407</v>
      </c>
      <c r="AB23" s="58">
        <v>0</v>
      </c>
      <c r="AC23" s="58">
        <v>72</v>
      </c>
      <c r="AD23" s="58">
        <v>169</v>
      </c>
      <c r="AE23" s="58">
        <v>189</v>
      </c>
      <c r="AF23" s="58">
        <v>1</v>
      </c>
      <c r="AG23" s="58">
        <v>0</v>
      </c>
      <c r="AH23" s="58">
        <v>212</v>
      </c>
      <c r="AI23" s="58">
        <v>202</v>
      </c>
      <c r="AJ23" s="58">
        <v>3</v>
      </c>
      <c r="AK23" s="58">
        <v>0</v>
      </c>
      <c r="AL23" s="58">
        <v>261</v>
      </c>
      <c r="AM23" s="58">
        <v>228</v>
      </c>
      <c r="AN23" s="58">
        <v>5</v>
      </c>
      <c r="AO23" s="58">
        <v>1</v>
      </c>
      <c r="AP23" s="58">
        <v>269</v>
      </c>
      <c r="AQ23" s="58">
        <v>230</v>
      </c>
      <c r="AR23" s="58">
        <v>40</v>
      </c>
      <c r="AS23" s="58">
        <v>0</v>
      </c>
      <c r="AT23" s="58">
        <v>348</v>
      </c>
      <c r="AU23" s="58">
        <v>275</v>
      </c>
      <c r="AV23" s="58">
        <v>2</v>
      </c>
      <c r="AW23" s="58">
        <v>0</v>
      </c>
      <c r="AX23" s="58">
        <v>332</v>
      </c>
      <c r="AY23" s="58">
        <v>257</v>
      </c>
      <c r="AZ23" s="58">
        <v>0</v>
      </c>
      <c r="BA23" s="58">
        <v>0</v>
      </c>
      <c r="BB23" s="58">
        <v>117</v>
      </c>
      <c r="BC23" s="58">
        <v>80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22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353</v>
      </c>
      <c r="EE23" s="58">
        <v>281</v>
      </c>
      <c r="EF23" s="58">
        <v>0</v>
      </c>
      <c r="EG23" s="58">
        <v>0</v>
      </c>
      <c r="EH23" s="58">
        <v>423</v>
      </c>
      <c r="EI23" s="58">
        <v>293</v>
      </c>
      <c r="EJ23" s="58">
        <v>0</v>
      </c>
      <c r="EK23" s="58">
        <v>0</v>
      </c>
      <c r="EL23" s="58">
        <v>164</v>
      </c>
      <c r="EM23" s="58">
        <v>105</v>
      </c>
      <c r="EN23" s="58">
        <v>0</v>
      </c>
      <c r="EO23" s="58">
        <v>0</v>
      </c>
      <c r="EP23" s="58">
        <v>252</v>
      </c>
      <c r="EQ23" s="58">
        <v>1</v>
      </c>
      <c r="ER23" s="58">
        <v>0</v>
      </c>
      <c r="ES23" s="58">
        <v>0</v>
      </c>
      <c r="ET23" s="58">
        <v>93</v>
      </c>
      <c r="EU23" s="58">
        <v>0</v>
      </c>
      <c r="EV23" s="58">
        <v>0</v>
      </c>
      <c r="EW23" s="58">
        <v>0</v>
      </c>
      <c r="EX23" s="29">
        <f t="shared" si="2"/>
        <v>0.75825745402606681</v>
      </c>
      <c r="EY23" s="30">
        <f t="shared" si="3"/>
        <v>0.99477806788511747</v>
      </c>
      <c r="EZ23" s="30">
        <f t="shared" si="4"/>
        <v>1.0092165898617511</v>
      </c>
      <c r="FA23" s="30">
        <f t="shared" si="5"/>
        <v>1.0900000000000001</v>
      </c>
      <c r="FB23" s="31">
        <f t="shared" si="6"/>
        <v>0.60203535083020887</v>
      </c>
      <c r="FC23" s="31">
        <f t="shared" si="7"/>
        <v>1.0626631853785902</v>
      </c>
      <c r="FD23" s="31">
        <f t="shared" si="8"/>
        <v>1.032258064516129</v>
      </c>
      <c r="FE23" s="31">
        <f t="shared" si="9"/>
        <v>1.1000000000000001</v>
      </c>
      <c r="FF23" s="26">
        <f t="shared" si="10"/>
        <v>0.94051627384960723</v>
      </c>
      <c r="FG23" s="28">
        <f t="shared" si="11"/>
        <v>0.80461165048543692</v>
      </c>
      <c r="FH23" s="26">
        <f>L23/H23</f>
        <v>1.0363636363636364</v>
      </c>
      <c r="FI23" s="26">
        <f>M23/I23</f>
        <v>0.56239833491771329</v>
      </c>
      <c r="FJ23" s="5"/>
      <c r="FK23" s="5"/>
      <c r="FL23" s="5"/>
      <c r="FM23" s="5"/>
      <c r="FN23" s="5"/>
      <c r="FO23" s="5"/>
      <c r="FP23" s="5"/>
      <c r="FQ23" s="5"/>
    </row>
    <row r="24" spans="1:173" s="3" customFormat="1" ht="15.75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11899</v>
      </c>
      <c r="K24" s="34">
        <f t="shared" si="1"/>
        <v>9686</v>
      </c>
      <c r="L24" s="32">
        <v>150</v>
      </c>
      <c r="M24" s="34">
        <f t="shared" si="13"/>
        <v>1150</v>
      </c>
      <c r="N24" s="58">
        <v>253</v>
      </c>
      <c r="O24" s="58">
        <v>246</v>
      </c>
      <c r="P24" s="58">
        <v>1</v>
      </c>
      <c r="Q24" s="58">
        <v>155</v>
      </c>
      <c r="R24" s="58">
        <v>314</v>
      </c>
      <c r="S24" s="58">
        <v>301</v>
      </c>
      <c r="T24" s="58">
        <v>0</v>
      </c>
      <c r="U24" s="58">
        <v>248</v>
      </c>
      <c r="V24" s="58">
        <v>616</v>
      </c>
      <c r="W24" s="58">
        <v>608</v>
      </c>
      <c r="X24" s="58">
        <v>0</v>
      </c>
      <c r="Y24" s="58">
        <v>420</v>
      </c>
      <c r="Z24" s="58">
        <v>1045</v>
      </c>
      <c r="AA24" s="58">
        <v>1017</v>
      </c>
      <c r="AB24" s="58">
        <v>1</v>
      </c>
      <c r="AC24" s="58">
        <v>319</v>
      </c>
      <c r="AD24" s="58">
        <v>542</v>
      </c>
      <c r="AE24" s="58">
        <v>418</v>
      </c>
      <c r="AF24" s="58">
        <v>4</v>
      </c>
      <c r="AG24" s="58">
        <v>0</v>
      </c>
      <c r="AH24" s="58">
        <v>510</v>
      </c>
      <c r="AI24" s="58">
        <v>530</v>
      </c>
      <c r="AJ24" s="58">
        <v>13</v>
      </c>
      <c r="AK24" s="58">
        <v>0</v>
      </c>
      <c r="AL24" s="58">
        <v>657</v>
      </c>
      <c r="AM24" s="58">
        <v>581</v>
      </c>
      <c r="AN24" s="58">
        <v>18</v>
      </c>
      <c r="AO24" s="58">
        <v>0</v>
      </c>
      <c r="AP24" s="58">
        <v>644</v>
      </c>
      <c r="AQ24" s="58">
        <v>593</v>
      </c>
      <c r="AR24" s="58">
        <v>39</v>
      </c>
      <c r="AS24" s="58">
        <v>0</v>
      </c>
      <c r="AT24" s="58">
        <v>750</v>
      </c>
      <c r="AU24" s="58">
        <v>668</v>
      </c>
      <c r="AV24" s="58">
        <v>70</v>
      </c>
      <c r="AW24" s="58">
        <v>0</v>
      </c>
      <c r="AX24" s="58">
        <v>971</v>
      </c>
      <c r="AY24" s="58">
        <v>824</v>
      </c>
      <c r="AZ24" s="58">
        <v>0</v>
      </c>
      <c r="BA24" s="58">
        <v>0</v>
      </c>
      <c r="BB24" s="58">
        <v>264</v>
      </c>
      <c r="BC24" s="58">
        <v>254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0</v>
      </c>
      <c r="BZ24" s="58">
        <v>161</v>
      </c>
      <c r="CA24" s="58">
        <v>131</v>
      </c>
      <c r="CB24" s="58">
        <v>0</v>
      </c>
      <c r="CC24" s="58">
        <v>0</v>
      </c>
      <c r="CD24" s="58">
        <v>35</v>
      </c>
      <c r="CE24" s="58">
        <v>11</v>
      </c>
      <c r="CF24" s="58">
        <v>0</v>
      </c>
      <c r="CG24" s="58">
        <v>0</v>
      </c>
      <c r="CH24" s="58">
        <v>91</v>
      </c>
      <c r="CI24" s="58">
        <v>48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590</v>
      </c>
      <c r="CZ24" s="58">
        <v>3</v>
      </c>
      <c r="DA24" s="58">
        <v>8</v>
      </c>
      <c r="DB24" s="58">
        <v>100</v>
      </c>
      <c r="DC24" s="58">
        <v>91</v>
      </c>
      <c r="DD24" s="58">
        <v>1</v>
      </c>
      <c r="DE24" s="58">
        <v>0</v>
      </c>
      <c r="DF24" s="58">
        <v>14</v>
      </c>
      <c r="DG24" s="58">
        <v>14</v>
      </c>
      <c r="DH24" s="58">
        <v>0</v>
      </c>
      <c r="DI24" s="58">
        <v>5</v>
      </c>
      <c r="DJ24" s="58">
        <v>11</v>
      </c>
      <c r="DK24" s="58">
        <v>11</v>
      </c>
      <c r="DL24" s="58">
        <v>0</v>
      </c>
      <c r="DM24" s="58">
        <v>0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0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1046</v>
      </c>
      <c r="EE24" s="58">
        <v>842</v>
      </c>
      <c r="EF24" s="58">
        <v>0</v>
      </c>
      <c r="EG24" s="58">
        <v>0</v>
      </c>
      <c r="EH24" s="58">
        <v>1041</v>
      </c>
      <c r="EI24" s="58">
        <v>767</v>
      </c>
      <c r="EJ24" s="58">
        <v>0</v>
      </c>
      <c r="EK24" s="58">
        <v>0</v>
      </c>
      <c r="EL24" s="58">
        <v>413</v>
      </c>
      <c r="EM24" s="58">
        <v>306</v>
      </c>
      <c r="EN24" s="58">
        <v>0</v>
      </c>
      <c r="EO24" s="58">
        <v>0</v>
      </c>
      <c r="EP24" s="58">
        <v>650</v>
      </c>
      <c r="EQ24" s="58">
        <v>336</v>
      </c>
      <c r="ER24" s="58">
        <v>0</v>
      </c>
      <c r="ES24" s="58">
        <v>0</v>
      </c>
      <c r="ET24" s="58">
        <v>575</v>
      </c>
      <c r="EU24" s="58">
        <v>48</v>
      </c>
      <c r="EV24" s="58">
        <v>0</v>
      </c>
      <c r="EW24" s="58">
        <v>0</v>
      </c>
      <c r="EX24" s="29">
        <f t="shared" si="2"/>
        <v>0.77455644124453582</v>
      </c>
      <c r="EY24" s="30">
        <f t="shared" si="3"/>
        <v>1.051307847082495</v>
      </c>
      <c r="EZ24" s="30">
        <f t="shared" si="4"/>
        <v>1.013157894736842</v>
      </c>
      <c r="FA24" s="30">
        <f t="shared" si="5"/>
        <v>1.0680272108843538</v>
      </c>
      <c r="FB24" s="31">
        <f t="shared" si="6"/>
        <v>0.63229622010799691</v>
      </c>
      <c r="FC24" s="31">
        <f t="shared" si="7"/>
        <v>1.023138832997988</v>
      </c>
      <c r="FD24" s="31">
        <f t="shared" si="8"/>
        <v>1</v>
      </c>
      <c r="FE24" s="31">
        <f t="shared" si="9"/>
        <v>1.0238095238095237</v>
      </c>
      <c r="FF24" s="26">
        <f t="shared" si="10"/>
        <v>0.99983194689521893</v>
      </c>
      <c r="FG24" s="28">
        <f t="shared" si="11"/>
        <v>0.92238834396724123</v>
      </c>
      <c r="FH24" s="26">
        <f>L24/H24</f>
        <v>1</v>
      </c>
      <c r="FI24" s="26">
        <f>M24/I24</f>
        <v>0.7676725855616392</v>
      </c>
      <c r="FJ24" s="5"/>
      <c r="FK24" s="5"/>
      <c r="FL24" s="5"/>
      <c r="FM24" s="5"/>
      <c r="FN24" s="5"/>
      <c r="FO24" s="5"/>
      <c r="FP24" s="5"/>
      <c r="FQ24" s="5"/>
    </row>
    <row r="25" spans="1:173" s="3" customFormat="1" ht="15.75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8762</v>
      </c>
      <c r="K25" s="34">
        <f t="shared" si="1"/>
        <v>7208</v>
      </c>
      <c r="L25" s="32">
        <v>115</v>
      </c>
      <c r="M25" s="34">
        <f t="shared" si="13"/>
        <v>568</v>
      </c>
      <c r="N25" s="58">
        <v>174</v>
      </c>
      <c r="O25" s="58">
        <v>148</v>
      </c>
      <c r="P25" s="58">
        <v>0</v>
      </c>
      <c r="Q25" s="58">
        <v>90</v>
      </c>
      <c r="R25" s="58">
        <v>257</v>
      </c>
      <c r="S25" s="58">
        <v>250</v>
      </c>
      <c r="T25" s="58">
        <v>0</v>
      </c>
      <c r="U25" s="58">
        <v>138</v>
      </c>
      <c r="V25" s="58">
        <v>526</v>
      </c>
      <c r="W25" s="58">
        <v>518</v>
      </c>
      <c r="X25" s="58">
        <v>1</v>
      </c>
      <c r="Y25" s="58">
        <v>228</v>
      </c>
      <c r="Z25" s="58">
        <v>762</v>
      </c>
      <c r="AA25" s="58">
        <v>756</v>
      </c>
      <c r="AB25" s="58">
        <v>0</v>
      </c>
      <c r="AC25" s="58">
        <v>110</v>
      </c>
      <c r="AD25" s="58">
        <v>501</v>
      </c>
      <c r="AE25" s="58">
        <v>468</v>
      </c>
      <c r="AF25" s="58">
        <v>3</v>
      </c>
      <c r="AG25" s="58">
        <v>3</v>
      </c>
      <c r="AH25" s="58">
        <v>539</v>
      </c>
      <c r="AI25" s="58">
        <v>533</v>
      </c>
      <c r="AJ25" s="58">
        <v>25</v>
      </c>
      <c r="AK25" s="58">
        <v>1</v>
      </c>
      <c r="AL25" s="58">
        <v>615</v>
      </c>
      <c r="AM25" s="58">
        <v>573</v>
      </c>
      <c r="AN25" s="58">
        <v>40</v>
      </c>
      <c r="AO25" s="58">
        <v>0</v>
      </c>
      <c r="AP25" s="58">
        <v>655</v>
      </c>
      <c r="AQ25" s="58">
        <v>620</v>
      </c>
      <c r="AR25" s="58">
        <v>39</v>
      </c>
      <c r="AS25" s="58">
        <v>1</v>
      </c>
      <c r="AT25" s="58">
        <v>707</v>
      </c>
      <c r="AU25" s="58">
        <v>681</v>
      </c>
      <c r="AV25" s="58">
        <v>2</v>
      </c>
      <c r="AW25" s="58">
        <v>0</v>
      </c>
      <c r="AX25" s="58">
        <v>595</v>
      </c>
      <c r="AY25" s="58">
        <v>547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49</v>
      </c>
      <c r="CI25" s="58">
        <v>28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575</v>
      </c>
      <c r="EE25" s="58">
        <v>536</v>
      </c>
      <c r="EF25" s="58">
        <v>0</v>
      </c>
      <c r="EG25" s="58">
        <v>0</v>
      </c>
      <c r="EH25" s="58">
        <v>779</v>
      </c>
      <c r="EI25" s="58">
        <v>609</v>
      </c>
      <c r="EJ25" s="58">
        <v>0</v>
      </c>
      <c r="EK25" s="58">
        <v>0</v>
      </c>
      <c r="EL25" s="58">
        <v>352</v>
      </c>
      <c r="EM25" s="58">
        <v>250</v>
      </c>
      <c r="EN25" s="58">
        <v>0</v>
      </c>
      <c r="EO25" s="58">
        <v>0</v>
      </c>
      <c r="EP25" s="58">
        <v>375</v>
      </c>
      <c r="EQ25" s="58">
        <v>143</v>
      </c>
      <c r="ER25" s="58">
        <v>0</v>
      </c>
      <c r="ES25" s="58">
        <v>0</v>
      </c>
      <c r="ET25" s="58">
        <v>664</v>
      </c>
      <c r="EU25" s="58">
        <v>299</v>
      </c>
      <c r="EV25" s="58">
        <v>0</v>
      </c>
      <c r="EW25" s="58">
        <v>0</v>
      </c>
      <c r="EX25" s="29">
        <f t="shared" si="2"/>
        <v>0.76519265580553397</v>
      </c>
      <c r="EY25" s="30">
        <f t="shared" si="3"/>
        <v>1.0870185449358061</v>
      </c>
      <c r="EZ25" s="30">
        <f t="shared" si="4"/>
        <v>1.1741071428571428</v>
      </c>
      <c r="FA25" s="30">
        <f t="shared" si="5"/>
        <v>1.2660098522167487</v>
      </c>
      <c r="FB25" s="31">
        <f t="shared" si="6"/>
        <v>0.63123868632014479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0.98338945005611678</v>
      </c>
      <c r="FG25" s="28">
        <f t="shared" si="11"/>
        <v>0.86251047026444894</v>
      </c>
      <c r="FH25" s="26">
        <f>L25/H25</f>
        <v>0.95833333333333337</v>
      </c>
      <c r="FI25" s="26">
        <f>M25/I25</f>
        <v>0.51538115825905673</v>
      </c>
      <c r="FJ25" s="5"/>
      <c r="FK25" s="5"/>
      <c r="FL25" s="5"/>
      <c r="FM25" s="5"/>
      <c r="FN25" s="5"/>
      <c r="FO25" s="5"/>
      <c r="FP25" s="5"/>
      <c r="FQ25" s="5"/>
    </row>
    <row r="26" spans="1:173" s="3" customFormat="1" ht="15.75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2362</v>
      </c>
      <c r="K26" s="34">
        <f t="shared" si="1"/>
        <v>2215</v>
      </c>
      <c r="L26" s="32">
        <v>35</v>
      </c>
      <c r="M26" s="34">
        <f t="shared" si="13"/>
        <v>326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27</v>
      </c>
      <c r="V26" s="58">
        <v>107</v>
      </c>
      <c r="W26" s="58">
        <v>111</v>
      </c>
      <c r="X26" s="58">
        <v>0</v>
      </c>
      <c r="Y26" s="58">
        <v>99</v>
      </c>
      <c r="Z26" s="58">
        <v>216</v>
      </c>
      <c r="AA26" s="58">
        <v>215</v>
      </c>
      <c r="AB26" s="58">
        <v>0</v>
      </c>
      <c r="AC26" s="58">
        <v>102</v>
      </c>
      <c r="AD26" s="58">
        <v>94</v>
      </c>
      <c r="AE26" s="58">
        <v>86</v>
      </c>
      <c r="AF26" s="58">
        <v>0</v>
      </c>
      <c r="AG26" s="58">
        <v>0</v>
      </c>
      <c r="AH26" s="58">
        <v>126</v>
      </c>
      <c r="AI26" s="58">
        <v>111</v>
      </c>
      <c r="AJ26" s="58">
        <v>0</v>
      </c>
      <c r="AK26" s="58">
        <v>0</v>
      </c>
      <c r="AL26" s="58">
        <v>127</v>
      </c>
      <c r="AM26" s="58">
        <v>111</v>
      </c>
      <c r="AN26" s="58">
        <v>3</v>
      </c>
      <c r="AO26" s="58">
        <v>0</v>
      </c>
      <c r="AP26" s="58">
        <v>136</v>
      </c>
      <c r="AQ26" s="58">
        <v>129</v>
      </c>
      <c r="AR26" s="58">
        <v>29</v>
      </c>
      <c r="AS26" s="58">
        <v>0</v>
      </c>
      <c r="AT26" s="58">
        <v>150</v>
      </c>
      <c r="AU26" s="58">
        <v>143</v>
      </c>
      <c r="AV26" s="58">
        <v>0</v>
      </c>
      <c r="AW26" s="58">
        <v>0</v>
      </c>
      <c r="AX26" s="58">
        <v>123</v>
      </c>
      <c r="AY26" s="58">
        <v>121</v>
      </c>
      <c r="AZ26" s="58">
        <v>0</v>
      </c>
      <c r="BA26" s="58">
        <v>0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175</v>
      </c>
      <c r="EF26" s="58">
        <v>0</v>
      </c>
      <c r="EG26" s="58">
        <v>0</v>
      </c>
      <c r="EH26" s="58">
        <v>180</v>
      </c>
      <c r="EI26" s="58">
        <v>156</v>
      </c>
      <c r="EJ26" s="58">
        <v>0</v>
      </c>
      <c r="EK26" s="58">
        <v>0</v>
      </c>
      <c r="EL26" s="58">
        <v>66</v>
      </c>
      <c r="EM26" s="58">
        <v>52</v>
      </c>
      <c r="EN26" s="58">
        <v>0</v>
      </c>
      <c r="EO26" s="58">
        <v>0</v>
      </c>
      <c r="EP26" s="58">
        <v>130</v>
      </c>
      <c r="EQ26" s="58">
        <v>108</v>
      </c>
      <c r="ER26" s="58">
        <v>0</v>
      </c>
      <c r="ES26" s="58">
        <v>0</v>
      </c>
      <c r="ET26" s="58">
        <v>131</v>
      </c>
      <c r="EU26" s="58">
        <v>115</v>
      </c>
      <c r="EV26" s="58">
        <v>0</v>
      </c>
      <c r="EW26" s="58">
        <v>0</v>
      </c>
      <c r="EX26" s="29">
        <f t="shared" si="2"/>
        <v>0.70833333333333337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0.66489361702127658</v>
      </c>
      <c r="FC26" s="31">
        <f t="shared" si="7"/>
        <v>1.038647342995169</v>
      </c>
      <c r="FD26" s="31">
        <f t="shared" si="8"/>
        <v>1.0183486238532109</v>
      </c>
      <c r="FE26" s="31">
        <f t="shared" si="9"/>
        <v>1.0851063829787233</v>
      </c>
      <c r="FF26" s="26">
        <f t="shared" si="10"/>
        <v>0.93953834230940636</v>
      </c>
      <c r="FG26" s="28">
        <f t="shared" si="11"/>
        <v>0.95350839431769263</v>
      </c>
      <c r="FH26" s="26">
        <f>L26/H26</f>
        <v>1</v>
      </c>
      <c r="FI26" s="26">
        <f>M26/I26</f>
        <v>1.0212643171990003</v>
      </c>
      <c r="FJ26" s="5"/>
      <c r="FK26" s="5"/>
      <c r="FL26" s="5"/>
      <c r="FM26" s="5"/>
      <c r="FN26" s="5"/>
      <c r="FO26" s="5"/>
      <c r="FP26" s="5"/>
      <c r="FQ26" s="5"/>
    </row>
    <row r="27" spans="1:173" s="3" customFormat="1" ht="15.75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4935</v>
      </c>
      <c r="K27" s="34">
        <f t="shared" si="1"/>
        <v>4053</v>
      </c>
      <c r="L27" s="32">
        <v>71</v>
      </c>
      <c r="M27" s="34">
        <f t="shared" si="13"/>
        <v>622</v>
      </c>
      <c r="N27" s="58">
        <v>156</v>
      </c>
      <c r="O27" s="58">
        <v>134</v>
      </c>
      <c r="P27" s="58">
        <v>5</v>
      </c>
      <c r="Q27" s="58">
        <v>76</v>
      </c>
      <c r="R27" s="58">
        <v>172</v>
      </c>
      <c r="S27" s="58">
        <v>172</v>
      </c>
      <c r="T27" s="58">
        <v>0</v>
      </c>
      <c r="U27" s="58">
        <v>145</v>
      </c>
      <c r="V27" s="58">
        <v>288</v>
      </c>
      <c r="W27" s="58">
        <v>292</v>
      </c>
      <c r="X27" s="58">
        <v>0</v>
      </c>
      <c r="Y27" s="58">
        <v>251</v>
      </c>
      <c r="Z27" s="58">
        <v>490</v>
      </c>
      <c r="AA27" s="58">
        <v>506</v>
      </c>
      <c r="AB27" s="58">
        <v>0</v>
      </c>
      <c r="AC27" s="58">
        <v>149</v>
      </c>
      <c r="AD27" s="58">
        <v>166</v>
      </c>
      <c r="AE27" s="58">
        <v>221</v>
      </c>
      <c r="AF27" s="58">
        <v>3</v>
      </c>
      <c r="AG27" s="58">
        <v>1</v>
      </c>
      <c r="AH27" s="58">
        <v>221</v>
      </c>
      <c r="AI27" s="58">
        <v>252</v>
      </c>
      <c r="AJ27" s="58">
        <v>4</v>
      </c>
      <c r="AK27" s="58">
        <v>0</v>
      </c>
      <c r="AL27" s="58">
        <v>224</v>
      </c>
      <c r="AM27" s="58">
        <v>216</v>
      </c>
      <c r="AN27" s="58">
        <v>48</v>
      </c>
      <c r="AO27" s="58">
        <v>0</v>
      </c>
      <c r="AP27" s="58">
        <v>305</v>
      </c>
      <c r="AQ27" s="58">
        <v>304</v>
      </c>
      <c r="AR27" s="58">
        <v>7</v>
      </c>
      <c r="AS27" s="58">
        <v>0</v>
      </c>
      <c r="AT27" s="58">
        <v>320</v>
      </c>
      <c r="AU27" s="58">
        <v>323</v>
      </c>
      <c r="AV27" s="58">
        <v>0</v>
      </c>
      <c r="AW27" s="58">
        <v>0</v>
      </c>
      <c r="AX27" s="58">
        <v>310</v>
      </c>
      <c r="AY27" s="58">
        <v>294</v>
      </c>
      <c r="AZ27" s="58">
        <v>0</v>
      </c>
      <c r="BA27" s="58">
        <v>0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52</v>
      </c>
      <c r="CI27" s="58">
        <v>34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0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0</v>
      </c>
      <c r="DZ27" s="58">
        <v>0</v>
      </c>
      <c r="EA27" s="58">
        <v>0</v>
      </c>
      <c r="EB27" s="58">
        <v>0</v>
      </c>
      <c r="EC27" s="58">
        <v>0</v>
      </c>
      <c r="ED27" s="58">
        <v>299</v>
      </c>
      <c r="EE27" s="58">
        <v>295</v>
      </c>
      <c r="EF27" s="58">
        <v>0</v>
      </c>
      <c r="EG27" s="58">
        <v>0</v>
      </c>
      <c r="EH27" s="58">
        <v>339</v>
      </c>
      <c r="EI27" s="58">
        <v>295</v>
      </c>
      <c r="EJ27" s="58">
        <v>0</v>
      </c>
      <c r="EK27" s="58">
        <v>0</v>
      </c>
      <c r="EL27" s="58">
        <v>172</v>
      </c>
      <c r="EM27" s="58">
        <v>123</v>
      </c>
      <c r="EN27" s="58">
        <v>0</v>
      </c>
      <c r="EO27" s="58">
        <v>0</v>
      </c>
      <c r="EP27" s="58">
        <v>468</v>
      </c>
      <c r="EQ27" s="58">
        <v>104</v>
      </c>
      <c r="ER27" s="58">
        <v>0</v>
      </c>
      <c r="ES27" s="58">
        <v>0</v>
      </c>
      <c r="ET27" s="58">
        <v>223</v>
      </c>
      <c r="EU27" s="58">
        <v>5</v>
      </c>
      <c r="EV27" s="58">
        <v>0</v>
      </c>
      <c r="EW27" s="58">
        <v>0</v>
      </c>
      <c r="EX27" s="29">
        <f t="shared" si="2"/>
        <v>0.85954670329670335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0.70810439560439564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1.0786885245901638</v>
      </c>
      <c r="FG27" s="28">
        <f t="shared" si="11"/>
        <v>0.95073891625615758</v>
      </c>
      <c r="FH27" s="26">
        <f>L27/H27</f>
        <v>1.0923076923076922</v>
      </c>
      <c r="FI27" s="26">
        <f>M27/I27</f>
        <v>0.82904673994642908</v>
      </c>
      <c r="FJ27" s="5"/>
      <c r="FK27" s="5"/>
      <c r="FL27" s="5"/>
      <c r="FM27" s="5"/>
      <c r="FN27" s="5"/>
      <c r="FO27" s="5"/>
      <c r="FP27" s="5"/>
      <c r="FQ27" s="5"/>
    </row>
    <row r="28" spans="1:173" s="3" customFormat="1" ht="15.75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6146</v>
      </c>
      <c r="K28" s="34">
        <f t="shared" si="1"/>
        <v>4746</v>
      </c>
      <c r="L28" s="32">
        <v>80</v>
      </c>
      <c r="M28" s="34">
        <f t="shared" si="13"/>
        <v>570</v>
      </c>
      <c r="N28" s="58">
        <v>161</v>
      </c>
      <c r="O28" s="58">
        <v>142</v>
      </c>
      <c r="P28" s="58">
        <v>0</v>
      </c>
      <c r="Q28" s="58">
        <v>82</v>
      </c>
      <c r="R28" s="58">
        <v>195</v>
      </c>
      <c r="S28" s="58">
        <v>185</v>
      </c>
      <c r="T28" s="58">
        <v>0</v>
      </c>
      <c r="U28" s="58">
        <v>124</v>
      </c>
      <c r="V28" s="58">
        <v>294</v>
      </c>
      <c r="W28" s="58">
        <v>285</v>
      </c>
      <c r="X28" s="58">
        <v>0</v>
      </c>
      <c r="Y28" s="58">
        <v>222</v>
      </c>
      <c r="Z28" s="58">
        <v>547</v>
      </c>
      <c r="AA28" s="58">
        <v>496</v>
      </c>
      <c r="AB28" s="58">
        <v>0</v>
      </c>
      <c r="AC28" s="58">
        <v>132</v>
      </c>
      <c r="AD28" s="58">
        <v>229</v>
      </c>
      <c r="AE28" s="58">
        <v>182</v>
      </c>
      <c r="AF28" s="58">
        <v>0</v>
      </c>
      <c r="AG28" s="58">
        <v>7</v>
      </c>
      <c r="AH28" s="58">
        <v>255</v>
      </c>
      <c r="AI28" s="58">
        <v>228</v>
      </c>
      <c r="AJ28" s="58">
        <v>3</v>
      </c>
      <c r="AK28" s="58">
        <v>0</v>
      </c>
      <c r="AL28" s="58">
        <v>291</v>
      </c>
      <c r="AM28" s="58">
        <v>253</v>
      </c>
      <c r="AN28" s="58">
        <v>14</v>
      </c>
      <c r="AO28" s="58">
        <v>0</v>
      </c>
      <c r="AP28" s="58">
        <v>330</v>
      </c>
      <c r="AQ28" s="58">
        <v>310</v>
      </c>
      <c r="AR28" s="58">
        <v>59</v>
      </c>
      <c r="AS28" s="58">
        <v>0</v>
      </c>
      <c r="AT28" s="58">
        <v>395</v>
      </c>
      <c r="AU28" s="58">
        <v>346</v>
      </c>
      <c r="AV28" s="58">
        <v>4</v>
      </c>
      <c r="AW28" s="58">
        <v>0</v>
      </c>
      <c r="AX28" s="58">
        <v>408</v>
      </c>
      <c r="AY28" s="58">
        <v>324</v>
      </c>
      <c r="AZ28" s="58">
        <v>0</v>
      </c>
      <c r="BA28" s="58">
        <v>0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311</v>
      </c>
      <c r="BX28" s="58">
        <v>0</v>
      </c>
      <c r="BY28" s="58">
        <v>0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56</v>
      </c>
      <c r="CI28" s="58">
        <v>36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349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459</v>
      </c>
      <c r="EE28" s="58">
        <v>383</v>
      </c>
      <c r="EF28" s="58">
        <v>0</v>
      </c>
      <c r="EG28" s="58">
        <v>0</v>
      </c>
      <c r="EH28" s="58">
        <v>529</v>
      </c>
      <c r="EI28" s="58">
        <v>406</v>
      </c>
      <c r="EJ28" s="58">
        <v>0</v>
      </c>
      <c r="EK28" s="58">
        <v>0</v>
      </c>
      <c r="EL28" s="58">
        <v>253</v>
      </c>
      <c r="EM28" s="58">
        <v>161</v>
      </c>
      <c r="EN28" s="58">
        <v>0</v>
      </c>
      <c r="EO28" s="58">
        <v>0</v>
      </c>
      <c r="EP28" s="58">
        <v>371</v>
      </c>
      <c r="EQ28" s="58">
        <v>70</v>
      </c>
      <c r="ER28" s="58">
        <v>0</v>
      </c>
      <c r="ES28" s="58">
        <v>0</v>
      </c>
      <c r="ET28" s="58">
        <v>333</v>
      </c>
      <c r="EU28" s="58">
        <v>4</v>
      </c>
      <c r="EV28" s="58">
        <v>0</v>
      </c>
      <c r="EW28" s="58">
        <v>0</v>
      </c>
      <c r="EX28" s="29">
        <f t="shared" si="2"/>
        <v>0.7306654148574111</v>
      </c>
      <c r="EY28" s="30">
        <f t="shared" si="3"/>
        <v>1.2101769911504425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0.56636545006454642</v>
      </c>
      <c r="FC28" s="31">
        <f t="shared" si="7"/>
        <v>1.0973451327433628</v>
      </c>
      <c r="FD28" s="31">
        <f t="shared" si="8"/>
        <v>1.0363636363636364</v>
      </c>
      <c r="FE28" s="31">
        <f t="shared" si="9"/>
        <v>1.088235294117647</v>
      </c>
      <c r="FF28" s="26">
        <f t="shared" si="10"/>
        <v>0.97354664977031524</v>
      </c>
      <c r="FG28" s="28">
        <f t="shared" si="11"/>
        <v>0.82870612886327921</v>
      </c>
      <c r="FH28" s="26">
        <f>L28/H28</f>
        <v>1</v>
      </c>
      <c r="FI28" s="26">
        <f>M28/I28</f>
        <v>0.80281690140845074</v>
      </c>
      <c r="FJ28" s="5"/>
      <c r="FK28" s="5"/>
      <c r="FL28" s="5"/>
      <c r="FM28" s="5"/>
      <c r="FN28" s="5"/>
      <c r="FO28" s="5"/>
      <c r="FP28" s="5"/>
      <c r="FQ28" s="5"/>
    </row>
    <row r="29" spans="1:173" s="3" customFormat="1" ht="15.75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12238</v>
      </c>
      <c r="K29" s="34">
        <f t="shared" si="1"/>
        <v>9438</v>
      </c>
      <c r="L29" s="32">
        <v>147</v>
      </c>
      <c r="M29" s="34">
        <f t="shared" si="13"/>
        <v>779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253</v>
      </c>
      <c r="T29" s="58">
        <v>0</v>
      </c>
      <c r="U29" s="58">
        <v>117</v>
      </c>
      <c r="V29" s="58">
        <v>459</v>
      </c>
      <c r="W29" s="58">
        <v>457</v>
      </c>
      <c r="X29" s="58">
        <v>0</v>
      </c>
      <c r="Y29" s="58">
        <v>330</v>
      </c>
      <c r="Z29" s="58">
        <v>828</v>
      </c>
      <c r="AA29" s="58">
        <v>850</v>
      </c>
      <c r="AB29" s="58">
        <v>1</v>
      </c>
      <c r="AC29" s="58">
        <v>199</v>
      </c>
      <c r="AD29" s="58">
        <v>524</v>
      </c>
      <c r="AE29" s="58">
        <v>562</v>
      </c>
      <c r="AF29" s="58">
        <v>5</v>
      </c>
      <c r="AG29" s="58">
        <v>2</v>
      </c>
      <c r="AH29" s="58">
        <v>599</v>
      </c>
      <c r="AI29" s="58">
        <v>650</v>
      </c>
      <c r="AJ29" s="58">
        <v>12</v>
      </c>
      <c r="AK29" s="58">
        <v>9</v>
      </c>
      <c r="AL29" s="58">
        <v>658</v>
      </c>
      <c r="AM29" s="58">
        <v>723</v>
      </c>
      <c r="AN29" s="58">
        <v>14</v>
      </c>
      <c r="AO29" s="58">
        <v>6</v>
      </c>
      <c r="AP29" s="58">
        <v>781</v>
      </c>
      <c r="AQ29" s="58">
        <v>810</v>
      </c>
      <c r="AR29" s="58">
        <v>29</v>
      </c>
      <c r="AS29" s="58">
        <v>3</v>
      </c>
      <c r="AT29" s="58">
        <v>770</v>
      </c>
      <c r="AU29" s="58">
        <v>836</v>
      </c>
      <c r="AV29" s="58">
        <v>83</v>
      </c>
      <c r="AW29" s="58">
        <v>3</v>
      </c>
      <c r="AX29" s="58">
        <v>866</v>
      </c>
      <c r="AY29" s="58">
        <v>818</v>
      </c>
      <c r="AZ29" s="58">
        <v>3</v>
      </c>
      <c r="BA29" s="58">
        <v>3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639</v>
      </c>
      <c r="EE29" s="58">
        <v>680</v>
      </c>
      <c r="EF29" s="58">
        <v>0</v>
      </c>
      <c r="EG29" s="58">
        <v>2</v>
      </c>
      <c r="EH29" s="58">
        <v>1426</v>
      </c>
      <c r="EI29" s="58">
        <v>874</v>
      </c>
      <c r="EJ29" s="58">
        <v>0</v>
      </c>
      <c r="EK29" s="58">
        <v>3</v>
      </c>
      <c r="EL29" s="58">
        <v>978</v>
      </c>
      <c r="EM29" s="58">
        <v>376</v>
      </c>
      <c r="EN29" s="58">
        <v>0</v>
      </c>
      <c r="EO29" s="58">
        <v>0</v>
      </c>
      <c r="EP29" s="58">
        <v>910</v>
      </c>
      <c r="EQ29" s="58">
        <v>427</v>
      </c>
      <c r="ER29" s="58">
        <v>0</v>
      </c>
      <c r="ES29" s="58">
        <v>0</v>
      </c>
      <c r="ET29" s="58">
        <v>997</v>
      </c>
      <c r="EU29" s="58">
        <v>395</v>
      </c>
      <c r="EV29" s="58">
        <v>0</v>
      </c>
      <c r="EW29" s="58">
        <v>0</v>
      </c>
      <c r="EX29" s="29">
        <f t="shared" si="2"/>
        <v>0.68240674417323266</v>
      </c>
      <c r="EY29" s="30">
        <f t="shared" si="3"/>
        <v>0.97411764705882353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0.52812827153011188</v>
      </c>
      <c r="FC29" s="31">
        <f t="shared" si="7"/>
        <v>1</v>
      </c>
      <c r="FD29" s="31">
        <f t="shared" si="8"/>
        <v>1.0088300220750552</v>
      </c>
      <c r="FE29" s="31">
        <f t="shared" si="9"/>
        <v>1.1447963800904977</v>
      </c>
      <c r="FF29" s="26">
        <f t="shared" si="10"/>
        <v>0.95815254409747741</v>
      </c>
      <c r="FG29" s="28">
        <f t="shared" si="11"/>
        <v>0.81916442136117307</v>
      </c>
      <c r="FH29" s="26">
        <f>L29/H29</f>
        <v>1.0137931034482759</v>
      </c>
      <c r="FI29" s="26">
        <f>M29/I29</f>
        <v>0.67562879444926283</v>
      </c>
      <c r="FJ29" s="5"/>
      <c r="FK29" s="5"/>
      <c r="FL29" s="5"/>
      <c r="FM29" s="5"/>
      <c r="FN29" s="5"/>
      <c r="FO29" s="5"/>
      <c r="FP29" s="5"/>
      <c r="FQ29" s="5"/>
    </row>
    <row r="30" spans="1:173" s="3" customFormat="1" ht="15.75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73887</v>
      </c>
      <c r="K30" s="34">
        <f t="shared" si="1"/>
        <v>62046</v>
      </c>
      <c r="L30" s="32">
        <v>2519</v>
      </c>
      <c r="M30" s="34">
        <f t="shared" si="13"/>
        <v>6501</v>
      </c>
      <c r="N30" s="58">
        <v>3289</v>
      </c>
      <c r="O30" s="58">
        <v>3134</v>
      </c>
      <c r="P30" s="58">
        <v>17</v>
      </c>
      <c r="Q30" s="58">
        <v>1430</v>
      </c>
      <c r="R30" s="58">
        <v>1967</v>
      </c>
      <c r="S30" s="58">
        <v>1744</v>
      </c>
      <c r="T30" s="58">
        <v>0</v>
      </c>
      <c r="U30" s="58">
        <v>1513</v>
      </c>
      <c r="V30" s="58">
        <v>3483</v>
      </c>
      <c r="W30" s="58">
        <v>3558</v>
      </c>
      <c r="X30" s="58">
        <v>3</v>
      </c>
      <c r="Y30" s="58">
        <v>2488</v>
      </c>
      <c r="Z30" s="58">
        <v>6627</v>
      </c>
      <c r="AA30" s="58">
        <v>6161</v>
      </c>
      <c r="AB30" s="58">
        <v>13</v>
      </c>
      <c r="AC30" s="58">
        <v>783</v>
      </c>
      <c r="AD30" s="58">
        <v>3011</v>
      </c>
      <c r="AE30" s="58">
        <v>2931</v>
      </c>
      <c r="AF30" s="58">
        <v>90</v>
      </c>
      <c r="AG30" s="58">
        <v>1</v>
      </c>
      <c r="AH30" s="58">
        <v>3441</v>
      </c>
      <c r="AI30" s="58">
        <v>3228</v>
      </c>
      <c r="AJ30" s="58">
        <v>413</v>
      </c>
      <c r="AK30" s="58">
        <v>2</v>
      </c>
      <c r="AL30" s="58">
        <v>3217</v>
      </c>
      <c r="AM30" s="58">
        <v>2963</v>
      </c>
      <c r="AN30" s="58">
        <v>1173</v>
      </c>
      <c r="AO30" s="58">
        <v>0</v>
      </c>
      <c r="AP30" s="58">
        <v>4562</v>
      </c>
      <c r="AQ30" s="58">
        <v>4057</v>
      </c>
      <c r="AR30" s="58">
        <v>601</v>
      </c>
      <c r="AS30" s="58">
        <v>0</v>
      </c>
      <c r="AT30" s="58">
        <v>5309</v>
      </c>
      <c r="AU30" s="58">
        <v>4675</v>
      </c>
      <c r="AV30" s="58">
        <v>1</v>
      </c>
      <c r="AW30" s="58">
        <v>0</v>
      </c>
      <c r="AX30" s="58">
        <v>5202</v>
      </c>
      <c r="AY30" s="58">
        <v>4477</v>
      </c>
      <c r="AZ30" s="58">
        <v>1</v>
      </c>
      <c r="BA30" s="58">
        <v>0</v>
      </c>
      <c r="BB30" s="58">
        <v>1197</v>
      </c>
      <c r="BC30" s="58">
        <v>1518</v>
      </c>
      <c r="BD30" s="58">
        <v>14</v>
      </c>
      <c r="BE30" s="58">
        <v>1</v>
      </c>
      <c r="BF30" s="58">
        <v>772</v>
      </c>
      <c r="BG30" s="58">
        <v>423</v>
      </c>
      <c r="BH30" s="58">
        <v>2</v>
      </c>
      <c r="BI30" s="58">
        <v>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356</v>
      </c>
      <c r="CA30" s="58">
        <v>297</v>
      </c>
      <c r="CB30" s="58">
        <v>13</v>
      </c>
      <c r="CC30" s="58">
        <v>10</v>
      </c>
      <c r="CD30" s="58">
        <v>89</v>
      </c>
      <c r="CE30" s="58">
        <v>49</v>
      </c>
      <c r="CF30" s="58">
        <v>0</v>
      </c>
      <c r="CG30" s="58">
        <v>0</v>
      </c>
      <c r="CH30" s="58">
        <v>591</v>
      </c>
      <c r="CI30" s="58">
        <v>419</v>
      </c>
      <c r="CJ30" s="58">
        <v>0</v>
      </c>
      <c r="CK30" s="58">
        <v>0</v>
      </c>
      <c r="CL30" s="58">
        <v>95</v>
      </c>
      <c r="CM30" s="58">
        <v>72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4460</v>
      </c>
      <c r="CZ30" s="58">
        <v>39</v>
      </c>
      <c r="DA30" s="58">
        <v>118</v>
      </c>
      <c r="DB30" s="58">
        <v>1998</v>
      </c>
      <c r="DC30" s="58">
        <v>1696</v>
      </c>
      <c r="DD30" s="58">
        <v>22</v>
      </c>
      <c r="DE30" s="58">
        <v>1</v>
      </c>
      <c r="DF30" s="58">
        <v>248</v>
      </c>
      <c r="DG30" s="58">
        <v>246</v>
      </c>
      <c r="DH30" s="58">
        <v>0</v>
      </c>
      <c r="DI30" s="58">
        <v>74</v>
      </c>
      <c r="DJ30" s="58">
        <v>78</v>
      </c>
      <c r="DK30" s="58">
        <v>79</v>
      </c>
      <c r="DL30" s="58">
        <v>3</v>
      </c>
      <c r="DM30" s="58">
        <v>0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1036</v>
      </c>
      <c r="DT30" s="58">
        <v>0</v>
      </c>
      <c r="DU30" s="58">
        <v>0</v>
      </c>
      <c r="DV30" s="58">
        <v>274</v>
      </c>
      <c r="DW30" s="58">
        <v>234</v>
      </c>
      <c r="DX30" s="58">
        <v>9</v>
      </c>
      <c r="DY30" s="58">
        <v>0</v>
      </c>
      <c r="DZ30" s="58">
        <v>252</v>
      </c>
      <c r="EA30" s="58">
        <v>252</v>
      </c>
      <c r="EB30" s="58">
        <v>9</v>
      </c>
      <c r="EC30" s="58">
        <v>169</v>
      </c>
      <c r="ED30" s="58">
        <v>5812</v>
      </c>
      <c r="EE30" s="58">
        <v>4799</v>
      </c>
      <c r="EF30" s="58">
        <v>0</v>
      </c>
      <c r="EG30" s="58">
        <v>0</v>
      </c>
      <c r="EH30" s="58">
        <v>6154</v>
      </c>
      <c r="EI30" s="58">
        <v>4832</v>
      </c>
      <c r="EJ30" s="58">
        <v>0</v>
      </c>
      <c r="EK30" s="58">
        <v>0</v>
      </c>
      <c r="EL30" s="58">
        <v>2400</v>
      </c>
      <c r="EM30" s="58">
        <v>1879</v>
      </c>
      <c r="EN30" s="58">
        <v>0</v>
      </c>
      <c r="EO30" s="58">
        <v>0</v>
      </c>
      <c r="EP30" s="58">
        <v>3948</v>
      </c>
      <c r="EQ30" s="58">
        <v>1843</v>
      </c>
      <c r="ER30" s="58">
        <v>0</v>
      </c>
      <c r="ES30" s="58">
        <v>0</v>
      </c>
      <c r="ET30" s="58">
        <v>3409</v>
      </c>
      <c r="EU30" s="58">
        <v>965</v>
      </c>
      <c r="EV30" s="58">
        <v>0</v>
      </c>
      <c r="EW30" s="58">
        <v>0</v>
      </c>
      <c r="EX30" s="29">
        <f t="shared" si="2"/>
        <v>0.79472030954213557</v>
      </c>
      <c r="EY30" s="30">
        <f t="shared" si="3"/>
        <v>1.1000996015936255</v>
      </c>
      <c r="EZ30" s="30">
        <f t="shared" si="4"/>
        <v>1.0589844937671025</v>
      </c>
      <c r="FA30" s="30">
        <f t="shared" si="5"/>
        <v>1.357487922705314</v>
      </c>
      <c r="FB30" s="31">
        <f t="shared" si="6"/>
        <v>0.67155873603627969</v>
      </c>
      <c r="FC30" s="31">
        <f t="shared" si="7"/>
        <v>1.0227423638778221</v>
      </c>
      <c r="FD30" s="31">
        <f t="shared" si="8"/>
        <v>1.0817877774399514</v>
      </c>
      <c r="FE30" s="31">
        <f t="shared" si="9"/>
        <v>1.2035886818495514</v>
      </c>
      <c r="FF30" s="26">
        <f t="shared" si="10"/>
        <v>1.0150707514768511</v>
      </c>
      <c r="FG30" s="28">
        <f t="shared" si="11"/>
        <v>0.92881843086181348</v>
      </c>
      <c r="FH30" s="26">
        <f>L30/H30</f>
        <v>1.0495833333333333</v>
      </c>
      <c r="FI30" s="26">
        <f>M30/I30</f>
        <v>0.64234603233999044</v>
      </c>
      <c r="FJ30" s="5"/>
      <c r="FK30" s="5"/>
      <c r="FL30" s="5"/>
      <c r="FM30" s="5"/>
      <c r="FN30" s="5"/>
      <c r="FO30" s="5"/>
      <c r="FP30" s="5"/>
      <c r="FQ30" s="5"/>
    </row>
    <row r="31" spans="1:173" s="3" customFormat="1" ht="15.75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30385</v>
      </c>
      <c r="K31" s="34">
        <f t="shared" si="1"/>
        <v>24822</v>
      </c>
      <c r="L31" s="32">
        <v>370</v>
      </c>
      <c r="M31" s="34">
        <f t="shared" si="13"/>
        <v>2047</v>
      </c>
      <c r="N31" s="58">
        <v>843</v>
      </c>
      <c r="O31" s="58">
        <v>792</v>
      </c>
      <c r="P31" s="58">
        <v>2</v>
      </c>
      <c r="Q31" s="58">
        <v>294</v>
      </c>
      <c r="R31" s="58">
        <v>713</v>
      </c>
      <c r="S31" s="58">
        <v>661</v>
      </c>
      <c r="T31" s="58">
        <v>0</v>
      </c>
      <c r="U31" s="58">
        <v>273</v>
      </c>
      <c r="V31" s="58">
        <v>1476</v>
      </c>
      <c r="W31" s="58">
        <v>1435</v>
      </c>
      <c r="X31" s="58">
        <v>0</v>
      </c>
      <c r="Y31" s="58">
        <v>855</v>
      </c>
      <c r="Z31" s="58">
        <v>2422</v>
      </c>
      <c r="AA31" s="58">
        <v>2402</v>
      </c>
      <c r="AB31" s="58">
        <v>7</v>
      </c>
      <c r="AC31" s="58">
        <v>602</v>
      </c>
      <c r="AD31" s="58">
        <v>950</v>
      </c>
      <c r="AE31" s="58">
        <v>900</v>
      </c>
      <c r="AF31" s="58">
        <v>19</v>
      </c>
      <c r="AG31" s="58">
        <v>2</v>
      </c>
      <c r="AH31" s="58">
        <v>1242</v>
      </c>
      <c r="AI31" s="58">
        <v>1114</v>
      </c>
      <c r="AJ31" s="58">
        <v>17</v>
      </c>
      <c r="AK31" s="58">
        <v>0</v>
      </c>
      <c r="AL31" s="58">
        <v>1428</v>
      </c>
      <c r="AM31" s="58">
        <v>1276</v>
      </c>
      <c r="AN31" s="58">
        <v>36</v>
      </c>
      <c r="AO31" s="58">
        <v>1</v>
      </c>
      <c r="AP31" s="58">
        <v>1923</v>
      </c>
      <c r="AQ31" s="58">
        <v>1561</v>
      </c>
      <c r="AR31" s="58">
        <v>57</v>
      </c>
      <c r="AS31" s="58">
        <v>1</v>
      </c>
      <c r="AT31" s="58">
        <v>2013</v>
      </c>
      <c r="AU31" s="58">
        <v>1646</v>
      </c>
      <c r="AV31" s="58">
        <v>128</v>
      </c>
      <c r="AW31" s="58">
        <v>4</v>
      </c>
      <c r="AX31" s="58">
        <v>1988</v>
      </c>
      <c r="AY31" s="58">
        <v>1583</v>
      </c>
      <c r="AZ31" s="58">
        <v>48</v>
      </c>
      <c r="BA31" s="58">
        <v>0</v>
      </c>
      <c r="BB31" s="58">
        <v>625</v>
      </c>
      <c r="BC31" s="58">
        <v>587</v>
      </c>
      <c r="BD31" s="58">
        <v>2</v>
      </c>
      <c r="BE31" s="58">
        <v>0</v>
      </c>
      <c r="BF31" s="58">
        <v>8</v>
      </c>
      <c r="BG31" s="58">
        <v>2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0</v>
      </c>
      <c r="CD31" s="58">
        <v>15</v>
      </c>
      <c r="CE31" s="58">
        <v>6</v>
      </c>
      <c r="CF31" s="58">
        <v>0</v>
      </c>
      <c r="CG31" s="58">
        <v>0</v>
      </c>
      <c r="CH31" s="58">
        <v>253</v>
      </c>
      <c r="CI31" s="58">
        <v>198</v>
      </c>
      <c r="CJ31" s="58">
        <v>0</v>
      </c>
      <c r="CK31" s="58">
        <v>0</v>
      </c>
      <c r="CL31" s="58">
        <v>55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2349</v>
      </c>
      <c r="CZ31" s="58">
        <v>8</v>
      </c>
      <c r="DA31" s="58">
        <v>23</v>
      </c>
      <c r="DB31" s="58">
        <v>156</v>
      </c>
      <c r="DC31" s="58">
        <v>62</v>
      </c>
      <c r="DD31" s="58">
        <v>2</v>
      </c>
      <c r="DE31" s="58">
        <v>0</v>
      </c>
      <c r="DF31" s="58">
        <v>68</v>
      </c>
      <c r="DG31" s="58">
        <v>48</v>
      </c>
      <c r="DH31" s="58">
        <v>0</v>
      </c>
      <c r="DI31" s="58">
        <v>1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1149</v>
      </c>
      <c r="DS31" s="58">
        <v>927</v>
      </c>
      <c r="DT31" s="58">
        <v>12</v>
      </c>
      <c r="DU31" s="58">
        <v>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2273</v>
      </c>
      <c r="EE31" s="58">
        <v>1734</v>
      </c>
      <c r="EF31" s="58">
        <v>0</v>
      </c>
      <c r="EG31" s="58">
        <v>6</v>
      </c>
      <c r="EH31" s="58">
        <v>2651</v>
      </c>
      <c r="EI31" s="58">
        <v>1847</v>
      </c>
      <c r="EJ31" s="58">
        <v>0</v>
      </c>
      <c r="EK31" s="58">
        <v>0</v>
      </c>
      <c r="EL31" s="58">
        <v>1244</v>
      </c>
      <c r="EM31" s="58">
        <v>857</v>
      </c>
      <c r="EN31" s="58">
        <v>0</v>
      </c>
      <c r="EO31" s="58">
        <v>0</v>
      </c>
      <c r="EP31" s="58">
        <v>1950</v>
      </c>
      <c r="EQ31" s="58">
        <v>1220</v>
      </c>
      <c r="ER31" s="58">
        <v>0</v>
      </c>
      <c r="ES31" s="58">
        <v>0</v>
      </c>
      <c r="ET31" s="58">
        <v>1988</v>
      </c>
      <c r="EU31" s="58">
        <v>1162</v>
      </c>
      <c r="EV31" s="58">
        <v>0</v>
      </c>
      <c r="EW31" s="58">
        <v>0</v>
      </c>
      <c r="EX31" s="29">
        <f t="shared" si="2"/>
        <v>0.72937912061850785</v>
      </c>
      <c r="EY31" s="30">
        <f t="shared" si="3"/>
        <v>0.97113071371291093</v>
      </c>
      <c r="EZ31" s="30">
        <f t="shared" si="4"/>
        <v>1.0909090909090908</v>
      </c>
      <c r="FA31" s="30">
        <f t="shared" si="5"/>
        <v>1.1317460317460317</v>
      </c>
      <c r="FB31" s="31">
        <f t="shared" si="6"/>
        <v>0.59744818099890906</v>
      </c>
      <c r="FC31" s="31">
        <f t="shared" si="7"/>
        <v>0.9631114675220529</v>
      </c>
      <c r="FD31" s="31">
        <f t="shared" si="8"/>
        <v>1.0606060606060606</v>
      </c>
      <c r="FE31" s="31">
        <f t="shared" si="9"/>
        <v>1.0492063492063493</v>
      </c>
      <c r="FF31" s="26">
        <f t="shared" si="10"/>
        <v>0.95197067485431419</v>
      </c>
      <c r="FG31" s="28">
        <f t="shared" si="11"/>
        <v>0.85103027393972641</v>
      </c>
      <c r="FH31" s="26">
        <f>L31/H31</f>
        <v>1</v>
      </c>
      <c r="FI31" s="26">
        <f>M31/I31</f>
        <v>0.58906474820143884</v>
      </c>
      <c r="FJ31" s="5"/>
      <c r="FK31" s="5"/>
      <c r="FL31" s="5"/>
      <c r="FM31" s="5"/>
      <c r="FN31" s="5"/>
      <c r="FO31" s="5"/>
      <c r="FP31" s="5"/>
      <c r="FQ31" s="5"/>
    </row>
    <row r="32" spans="1:173" s="3" customFormat="1" ht="15.75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3892</v>
      </c>
      <c r="K32" s="34">
        <f t="shared" si="1"/>
        <v>3352</v>
      </c>
      <c r="L32" s="32">
        <v>56</v>
      </c>
      <c r="M32" s="34">
        <f t="shared" si="13"/>
        <v>451</v>
      </c>
      <c r="N32" s="58">
        <v>133</v>
      </c>
      <c r="O32" s="58">
        <v>127</v>
      </c>
      <c r="P32" s="58">
        <v>1</v>
      </c>
      <c r="Q32" s="58">
        <v>92</v>
      </c>
      <c r="R32" s="58">
        <v>105</v>
      </c>
      <c r="S32" s="58">
        <v>107</v>
      </c>
      <c r="T32" s="58">
        <v>0</v>
      </c>
      <c r="U32" s="58">
        <v>83</v>
      </c>
      <c r="V32" s="58">
        <v>286</v>
      </c>
      <c r="W32" s="58">
        <v>286</v>
      </c>
      <c r="X32" s="58">
        <v>1</v>
      </c>
      <c r="Y32" s="58">
        <v>197</v>
      </c>
      <c r="Z32" s="58">
        <v>413</v>
      </c>
      <c r="AA32" s="58">
        <v>431</v>
      </c>
      <c r="AB32" s="58">
        <v>2</v>
      </c>
      <c r="AC32" s="58">
        <v>72</v>
      </c>
      <c r="AD32" s="58">
        <v>167</v>
      </c>
      <c r="AE32" s="58">
        <v>159</v>
      </c>
      <c r="AF32" s="58">
        <v>0</v>
      </c>
      <c r="AG32" s="58">
        <v>0</v>
      </c>
      <c r="AH32" s="58">
        <v>187</v>
      </c>
      <c r="AI32" s="58">
        <v>195</v>
      </c>
      <c r="AJ32" s="58">
        <v>4</v>
      </c>
      <c r="AK32" s="58">
        <v>0</v>
      </c>
      <c r="AL32" s="58">
        <v>230</v>
      </c>
      <c r="AM32" s="58">
        <v>207</v>
      </c>
      <c r="AN32" s="58">
        <v>17</v>
      </c>
      <c r="AO32" s="58">
        <v>0</v>
      </c>
      <c r="AP32" s="58">
        <v>240</v>
      </c>
      <c r="AQ32" s="58">
        <v>210</v>
      </c>
      <c r="AR32" s="58">
        <v>28</v>
      </c>
      <c r="AS32" s="58">
        <v>0</v>
      </c>
      <c r="AT32" s="58">
        <v>251</v>
      </c>
      <c r="AU32" s="58">
        <v>206</v>
      </c>
      <c r="AV32" s="58">
        <v>0</v>
      </c>
      <c r="AW32" s="58">
        <v>0</v>
      </c>
      <c r="AX32" s="58">
        <v>230</v>
      </c>
      <c r="AY32" s="58">
        <v>156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63</v>
      </c>
      <c r="CB32" s="58">
        <v>0</v>
      </c>
      <c r="CC32" s="58">
        <v>0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18</v>
      </c>
      <c r="CJ32" s="58">
        <v>0</v>
      </c>
      <c r="CK32" s="58">
        <v>0</v>
      </c>
      <c r="CL32" s="58">
        <v>6</v>
      </c>
      <c r="CM32" s="58">
        <v>7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263</v>
      </c>
      <c r="CZ32" s="58">
        <v>0</v>
      </c>
      <c r="DA32" s="58">
        <v>7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0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264</v>
      </c>
      <c r="EE32" s="58">
        <v>218</v>
      </c>
      <c r="EF32" s="58">
        <v>0</v>
      </c>
      <c r="EG32" s="58">
        <v>0</v>
      </c>
      <c r="EH32" s="58">
        <v>284</v>
      </c>
      <c r="EI32" s="58">
        <v>230</v>
      </c>
      <c r="EJ32" s="58">
        <v>0</v>
      </c>
      <c r="EK32" s="58">
        <v>0</v>
      </c>
      <c r="EL32" s="58">
        <v>134</v>
      </c>
      <c r="EM32" s="58">
        <v>99</v>
      </c>
      <c r="EN32" s="58">
        <v>0</v>
      </c>
      <c r="EO32" s="58">
        <v>0</v>
      </c>
      <c r="EP32" s="58">
        <v>215</v>
      </c>
      <c r="EQ32" s="58">
        <v>154</v>
      </c>
      <c r="ER32" s="58">
        <v>0</v>
      </c>
      <c r="ES32" s="58">
        <v>0</v>
      </c>
      <c r="ET32" s="58">
        <v>209</v>
      </c>
      <c r="EU32" s="58">
        <v>95</v>
      </c>
      <c r="EV32" s="58">
        <v>0</v>
      </c>
      <c r="EW32" s="58">
        <v>0</v>
      </c>
      <c r="EX32" s="29">
        <f t="shared" si="2"/>
        <v>0.8080229226361032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0.69750306999590672</v>
      </c>
      <c r="FC32" s="31">
        <f t="shared" si="7"/>
        <v>0.96636771300448432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0.96923610808013305</v>
      </c>
      <c r="FG32" s="28">
        <f t="shared" si="11"/>
        <v>0.89410509469191779</v>
      </c>
      <c r="FH32" s="26">
        <f>L32/H32</f>
        <v>1.0181818181818181</v>
      </c>
      <c r="FI32" s="26">
        <f>M32/I32</f>
        <v>0.7236975139429932</v>
      </c>
      <c r="FJ32" s="5"/>
      <c r="FK32" s="5"/>
      <c r="FL32" s="5"/>
      <c r="FM32" s="5"/>
      <c r="FN32" s="5"/>
      <c r="FO32" s="5"/>
      <c r="FP32" s="5"/>
      <c r="FQ32" s="5"/>
    </row>
    <row r="33" spans="1:173" s="3" customFormat="1" ht="15.75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26079</v>
      </c>
      <c r="K33" s="34">
        <f t="shared" si="1"/>
        <v>20907</v>
      </c>
      <c r="L33" s="32">
        <v>330</v>
      </c>
      <c r="M33" s="34">
        <f t="shared" si="13"/>
        <v>2282</v>
      </c>
      <c r="N33" s="58">
        <v>742</v>
      </c>
      <c r="O33" s="58">
        <v>705</v>
      </c>
      <c r="P33" s="58">
        <v>0</v>
      </c>
      <c r="Q33" s="58">
        <v>426</v>
      </c>
      <c r="R33" s="58">
        <v>522</v>
      </c>
      <c r="S33" s="58">
        <v>556</v>
      </c>
      <c r="T33" s="58">
        <v>0</v>
      </c>
      <c r="U33" s="58">
        <v>353</v>
      </c>
      <c r="V33" s="58">
        <v>1440</v>
      </c>
      <c r="W33" s="58">
        <v>1286</v>
      </c>
      <c r="X33" s="58">
        <v>0</v>
      </c>
      <c r="Y33" s="58">
        <v>925</v>
      </c>
      <c r="Z33" s="58">
        <v>1888</v>
      </c>
      <c r="AA33" s="58">
        <v>2219</v>
      </c>
      <c r="AB33" s="58">
        <v>0</v>
      </c>
      <c r="AC33" s="58">
        <v>537</v>
      </c>
      <c r="AD33" s="58">
        <v>912</v>
      </c>
      <c r="AE33" s="58">
        <v>1052</v>
      </c>
      <c r="AF33" s="58">
        <v>0</v>
      </c>
      <c r="AG33" s="58">
        <v>2</v>
      </c>
      <c r="AH33" s="58">
        <v>1179</v>
      </c>
      <c r="AI33" s="58">
        <v>1220</v>
      </c>
      <c r="AJ33" s="58">
        <v>0</v>
      </c>
      <c r="AK33" s="58">
        <v>3</v>
      </c>
      <c r="AL33" s="58">
        <v>1436</v>
      </c>
      <c r="AM33" s="58">
        <v>1301</v>
      </c>
      <c r="AN33" s="58">
        <v>180</v>
      </c>
      <c r="AO33" s="58">
        <v>0</v>
      </c>
      <c r="AP33" s="58">
        <v>1579</v>
      </c>
      <c r="AQ33" s="58">
        <v>1543</v>
      </c>
      <c r="AR33" s="58">
        <v>100</v>
      </c>
      <c r="AS33" s="58">
        <v>0</v>
      </c>
      <c r="AT33" s="58">
        <v>1922</v>
      </c>
      <c r="AU33" s="58">
        <v>1686</v>
      </c>
      <c r="AV33" s="58">
        <v>25</v>
      </c>
      <c r="AW33" s="58">
        <v>15</v>
      </c>
      <c r="AX33" s="58">
        <v>2035</v>
      </c>
      <c r="AY33" s="58">
        <v>1616</v>
      </c>
      <c r="AZ33" s="58">
        <v>25</v>
      </c>
      <c r="BA33" s="58">
        <v>0</v>
      </c>
      <c r="BB33" s="58">
        <v>555</v>
      </c>
      <c r="BC33" s="58">
        <v>435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</v>
      </c>
      <c r="CD33" s="58">
        <v>16</v>
      </c>
      <c r="CE33" s="58">
        <v>3</v>
      </c>
      <c r="CF33" s="58">
        <v>0</v>
      </c>
      <c r="CG33" s="58">
        <v>0</v>
      </c>
      <c r="CH33" s="58">
        <v>248</v>
      </c>
      <c r="CI33" s="58">
        <v>160</v>
      </c>
      <c r="CJ33" s="58">
        <v>0</v>
      </c>
      <c r="CK33" s="58">
        <v>0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1440</v>
      </c>
      <c r="CZ33" s="58">
        <v>0</v>
      </c>
      <c r="DA33" s="58">
        <v>41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46</v>
      </c>
      <c r="DH33" s="58">
        <v>0</v>
      </c>
      <c r="DI33" s="58">
        <v>6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1</v>
      </c>
      <c r="DP33" s="58">
        <v>0</v>
      </c>
      <c r="DQ33" s="58">
        <v>0</v>
      </c>
      <c r="DR33" s="58">
        <v>752</v>
      </c>
      <c r="DS33" s="58">
        <v>465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2034</v>
      </c>
      <c r="EE33" s="58">
        <v>1630</v>
      </c>
      <c r="EF33" s="58">
        <v>0</v>
      </c>
      <c r="EG33" s="58">
        <v>0</v>
      </c>
      <c r="EH33" s="58">
        <v>2041</v>
      </c>
      <c r="EI33" s="58">
        <v>1599</v>
      </c>
      <c r="EJ33" s="58">
        <v>0</v>
      </c>
      <c r="EK33" s="58">
        <v>0</v>
      </c>
      <c r="EL33" s="58">
        <v>1233</v>
      </c>
      <c r="EM33" s="58">
        <v>705</v>
      </c>
      <c r="EN33" s="58">
        <v>0</v>
      </c>
      <c r="EO33" s="58">
        <v>0</v>
      </c>
      <c r="EP33" s="58">
        <v>1552</v>
      </c>
      <c r="EQ33" s="58">
        <v>501</v>
      </c>
      <c r="ER33" s="58">
        <v>0</v>
      </c>
      <c r="ES33" s="58">
        <v>0</v>
      </c>
      <c r="ET33" s="58">
        <v>1364</v>
      </c>
      <c r="EU33" s="58">
        <v>474</v>
      </c>
      <c r="EV33" s="58">
        <v>0</v>
      </c>
      <c r="EW33" s="58">
        <v>0</v>
      </c>
      <c r="EX33" s="29">
        <f t="shared" si="2"/>
        <v>0.76086893889193008</v>
      </c>
      <c r="EY33" s="30">
        <f t="shared" si="3"/>
        <v>1.0547486033519553</v>
      </c>
      <c r="EZ33" s="30">
        <f t="shared" si="4"/>
        <v>1.3345690454124188</v>
      </c>
      <c r="FA33" s="30">
        <f t="shared" si="5"/>
        <v>1.0829875518672198</v>
      </c>
      <c r="FB33" s="31">
        <f t="shared" si="6"/>
        <v>0.61185859575326285</v>
      </c>
      <c r="FC33" s="31">
        <f t="shared" si="7"/>
        <v>1.2396648044692737</v>
      </c>
      <c r="FD33" s="31">
        <f t="shared" si="8"/>
        <v>1.1918443002780352</v>
      </c>
      <c r="FE33" s="31">
        <f t="shared" si="9"/>
        <v>1.1535269709543567</v>
      </c>
      <c r="FF33" s="26">
        <f t="shared" si="10"/>
        <v>0.99568570555894931</v>
      </c>
      <c r="FG33" s="28">
        <f t="shared" si="11"/>
        <v>0.85060417429513002</v>
      </c>
      <c r="FH33" s="26">
        <f>L33/H33</f>
        <v>1</v>
      </c>
      <c r="FI33" s="26">
        <f>M33/I33</f>
        <v>0.86210804684548548</v>
      </c>
      <c r="FJ33" s="5"/>
      <c r="FK33" s="5"/>
      <c r="FL33" s="5"/>
      <c r="FM33" s="5"/>
      <c r="FN33" s="5"/>
      <c r="FO33" s="5"/>
      <c r="FP33" s="5"/>
      <c r="FQ33" s="5"/>
    </row>
    <row r="34" spans="1:173" s="3" customFormat="1" ht="15.75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12908</v>
      </c>
      <c r="K34" s="34">
        <f t="shared" si="1"/>
        <v>11289</v>
      </c>
      <c r="L34" s="32">
        <v>175</v>
      </c>
      <c r="M34" s="34">
        <f t="shared" si="13"/>
        <v>1227</v>
      </c>
      <c r="N34" s="58">
        <v>361</v>
      </c>
      <c r="O34" s="58">
        <v>305</v>
      </c>
      <c r="P34" s="58">
        <v>2</v>
      </c>
      <c r="Q34" s="58">
        <v>197</v>
      </c>
      <c r="R34" s="58">
        <v>303</v>
      </c>
      <c r="S34" s="58">
        <v>297</v>
      </c>
      <c r="T34" s="58">
        <v>0</v>
      </c>
      <c r="U34" s="58">
        <v>251</v>
      </c>
      <c r="V34" s="58">
        <v>718</v>
      </c>
      <c r="W34" s="58">
        <v>679</v>
      </c>
      <c r="X34" s="58">
        <v>2</v>
      </c>
      <c r="Y34" s="58">
        <v>526</v>
      </c>
      <c r="Z34" s="58">
        <v>1125</v>
      </c>
      <c r="AA34" s="58">
        <v>1021</v>
      </c>
      <c r="AB34" s="58">
        <v>0</v>
      </c>
      <c r="AC34" s="58">
        <v>222</v>
      </c>
      <c r="AD34" s="58">
        <v>603</v>
      </c>
      <c r="AE34" s="58">
        <v>635</v>
      </c>
      <c r="AF34" s="58">
        <v>6</v>
      </c>
      <c r="AG34" s="58">
        <v>38</v>
      </c>
      <c r="AH34" s="58">
        <v>556</v>
      </c>
      <c r="AI34" s="58">
        <v>723</v>
      </c>
      <c r="AJ34" s="58">
        <v>15</v>
      </c>
      <c r="AK34" s="58">
        <v>12</v>
      </c>
      <c r="AL34" s="58">
        <v>695</v>
      </c>
      <c r="AM34" s="58">
        <v>723</v>
      </c>
      <c r="AN34" s="58">
        <v>22</v>
      </c>
      <c r="AO34" s="58">
        <v>0</v>
      </c>
      <c r="AP34" s="58">
        <v>860</v>
      </c>
      <c r="AQ34" s="58">
        <v>799</v>
      </c>
      <c r="AR34" s="58">
        <v>63</v>
      </c>
      <c r="AS34" s="58">
        <v>0</v>
      </c>
      <c r="AT34" s="58">
        <v>931</v>
      </c>
      <c r="AU34" s="58">
        <v>954</v>
      </c>
      <c r="AV34" s="58">
        <v>60</v>
      </c>
      <c r="AW34" s="58">
        <v>0</v>
      </c>
      <c r="AX34" s="58">
        <v>909</v>
      </c>
      <c r="AY34" s="58">
        <v>830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0</v>
      </c>
      <c r="DV34" s="58">
        <v>74</v>
      </c>
      <c r="DW34" s="58">
        <v>36</v>
      </c>
      <c r="DX34" s="58">
        <v>0</v>
      </c>
      <c r="DY34" s="58">
        <v>0</v>
      </c>
      <c r="DZ34" s="58">
        <v>0</v>
      </c>
      <c r="EA34" s="58">
        <v>0</v>
      </c>
      <c r="EB34" s="58">
        <v>0</v>
      </c>
      <c r="EC34" s="58">
        <v>0</v>
      </c>
      <c r="ED34" s="58">
        <v>924</v>
      </c>
      <c r="EE34" s="58">
        <v>843</v>
      </c>
      <c r="EF34" s="58">
        <v>0</v>
      </c>
      <c r="EG34" s="58">
        <v>0</v>
      </c>
      <c r="EH34" s="58">
        <v>1059</v>
      </c>
      <c r="EI34" s="58">
        <v>936</v>
      </c>
      <c r="EJ34" s="58">
        <v>0</v>
      </c>
      <c r="EK34" s="58">
        <v>0</v>
      </c>
      <c r="EL34" s="58">
        <v>467</v>
      </c>
      <c r="EM34" s="58">
        <v>390</v>
      </c>
      <c r="EN34" s="58">
        <v>0</v>
      </c>
      <c r="EO34" s="58">
        <v>0</v>
      </c>
      <c r="EP34" s="58">
        <v>746</v>
      </c>
      <c r="EQ34" s="58">
        <v>569</v>
      </c>
      <c r="ER34" s="58">
        <v>0</v>
      </c>
      <c r="ES34" s="58">
        <v>0</v>
      </c>
      <c r="ET34" s="58">
        <v>787</v>
      </c>
      <c r="EU34" s="58">
        <v>439</v>
      </c>
      <c r="EV34" s="58">
        <v>0</v>
      </c>
      <c r="EW34" s="58">
        <v>0</v>
      </c>
      <c r="EX34" s="29">
        <f t="shared" si="2"/>
        <v>0.69196593854128097</v>
      </c>
      <c r="EY34" s="30">
        <f t="shared" si="3"/>
        <v>0.92592592592592593</v>
      </c>
      <c r="EZ34" s="30">
        <f t="shared" si="4"/>
        <v>1.0716417910447762</v>
      </c>
      <c r="FA34" s="30">
        <f t="shared" si="5"/>
        <v>1.0033112582781456</v>
      </c>
      <c r="FB34" s="31">
        <f t="shared" si="6"/>
        <v>0.60633627756915431</v>
      </c>
      <c r="FC34" s="31">
        <f t="shared" si="7"/>
        <v>0.8403292181069959</v>
      </c>
      <c r="FD34" s="31">
        <f t="shared" si="8"/>
        <v>1.0134328358208955</v>
      </c>
      <c r="FE34" s="31">
        <f t="shared" si="9"/>
        <v>0.98344370860927155</v>
      </c>
      <c r="FF34" s="26">
        <f t="shared" si="10"/>
        <v>0.94869910333676322</v>
      </c>
      <c r="FG34" s="28">
        <f t="shared" si="11"/>
        <v>0.93020764667106126</v>
      </c>
      <c r="FH34" s="26">
        <f>L34/H34</f>
        <v>1</v>
      </c>
      <c r="FI34" s="26">
        <f>M34/I34</f>
        <v>0.78808564844929208</v>
      </c>
      <c r="FJ34" s="5"/>
      <c r="FK34" s="5"/>
      <c r="FL34" s="5"/>
      <c r="FM34" s="5"/>
      <c r="FN34" s="5"/>
      <c r="FO34" s="5"/>
      <c r="FP34" s="5"/>
      <c r="FQ34" s="5"/>
    </row>
    <row r="35" spans="1:173" s="3" customFormat="1" ht="15.75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9844</v>
      </c>
      <c r="K35" s="34">
        <f t="shared" si="1"/>
        <v>7246</v>
      </c>
      <c r="L35" s="32">
        <v>154</v>
      </c>
      <c r="M35" s="34">
        <f t="shared" si="13"/>
        <v>466</v>
      </c>
      <c r="N35" s="58">
        <v>255</v>
      </c>
      <c r="O35" s="58">
        <v>255</v>
      </c>
      <c r="P35" s="58">
        <v>3</v>
      </c>
      <c r="Q35" s="58">
        <v>138</v>
      </c>
      <c r="R35" s="58">
        <v>262</v>
      </c>
      <c r="S35" s="58">
        <v>178</v>
      </c>
      <c r="T35" s="58">
        <v>0</v>
      </c>
      <c r="U35" s="58">
        <v>79</v>
      </c>
      <c r="V35" s="58">
        <v>513</v>
      </c>
      <c r="W35" s="58">
        <v>479</v>
      </c>
      <c r="X35" s="58">
        <v>0</v>
      </c>
      <c r="Y35" s="58">
        <v>180</v>
      </c>
      <c r="Z35" s="58">
        <v>829</v>
      </c>
      <c r="AA35" s="58">
        <v>743</v>
      </c>
      <c r="AB35" s="58">
        <v>0</v>
      </c>
      <c r="AC35" s="58">
        <v>63</v>
      </c>
      <c r="AD35" s="58">
        <v>412</v>
      </c>
      <c r="AE35" s="58">
        <v>297</v>
      </c>
      <c r="AF35" s="58">
        <v>5</v>
      </c>
      <c r="AG35" s="58">
        <v>0</v>
      </c>
      <c r="AH35" s="58">
        <v>457</v>
      </c>
      <c r="AI35" s="58">
        <v>386</v>
      </c>
      <c r="AJ35" s="58">
        <v>6</v>
      </c>
      <c r="AK35" s="58">
        <v>1</v>
      </c>
      <c r="AL35" s="58">
        <v>535</v>
      </c>
      <c r="AM35" s="58">
        <v>433</v>
      </c>
      <c r="AN35" s="58">
        <v>27</v>
      </c>
      <c r="AO35" s="58">
        <v>0</v>
      </c>
      <c r="AP35" s="58">
        <v>626</v>
      </c>
      <c r="AQ35" s="58">
        <v>491</v>
      </c>
      <c r="AR35" s="58">
        <v>98</v>
      </c>
      <c r="AS35" s="58">
        <v>0</v>
      </c>
      <c r="AT35" s="58">
        <v>583</v>
      </c>
      <c r="AU35" s="58">
        <v>522</v>
      </c>
      <c r="AV35" s="58">
        <v>5</v>
      </c>
      <c r="AW35" s="58">
        <v>0</v>
      </c>
      <c r="AX35" s="58">
        <v>650</v>
      </c>
      <c r="AY35" s="58">
        <v>602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6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0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679</v>
      </c>
      <c r="EE35" s="58">
        <v>457</v>
      </c>
      <c r="EF35" s="58">
        <v>0</v>
      </c>
      <c r="EG35" s="58">
        <v>0</v>
      </c>
      <c r="EH35" s="58">
        <v>834</v>
      </c>
      <c r="EI35" s="58">
        <v>493</v>
      </c>
      <c r="EJ35" s="58">
        <v>0</v>
      </c>
      <c r="EK35" s="58">
        <v>0</v>
      </c>
      <c r="EL35" s="58">
        <v>345</v>
      </c>
      <c r="EM35" s="58">
        <v>248</v>
      </c>
      <c r="EN35" s="58">
        <v>0</v>
      </c>
      <c r="EO35" s="58">
        <v>0</v>
      </c>
      <c r="EP35" s="58">
        <v>552</v>
      </c>
      <c r="EQ35" s="58">
        <v>207</v>
      </c>
      <c r="ER35" s="58">
        <v>0</v>
      </c>
      <c r="ES35" s="58">
        <v>0</v>
      </c>
      <c r="ET35" s="58">
        <v>517</v>
      </c>
      <c r="EU35" s="58">
        <v>161</v>
      </c>
      <c r="EV35" s="58">
        <v>0</v>
      </c>
      <c r="EW35" s="58">
        <v>0</v>
      </c>
      <c r="EX35" s="29">
        <f t="shared" si="2"/>
        <v>0.7445081539950853</v>
      </c>
      <c r="EY35" s="30">
        <f t="shared" si="3"/>
        <v>1.1294277929155314</v>
      </c>
      <c r="EZ35" s="30">
        <f t="shared" si="4"/>
        <v>1.0754716981132075</v>
      </c>
      <c r="FA35" s="30">
        <f t="shared" si="5"/>
        <v>1.2596153846153846</v>
      </c>
      <c r="FB35" s="31">
        <f t="shared" si="6"/>
        <v>0.55104624320500406</v>
      </c>
      <c r="FC35" s="31">
        <f t="shared" si="7"/>
        <v>1.0122615803814714</v>
      </c>
      <c r="FD35" s="31">
        <f t="shared" si="8"/>
        <v>1.0041928721174005</v>
      </c>
      <c r="FE35" s="31">
        <f t="shared" si="9"/>
        <v>0.85576923076923073</v>
      </c>
      <c r="FF35" s="26">
        <f t="shared" si="10"/>
        <v>0.97707196029776677</v>
      </c>
      <c r="FG35" s="28">
        <f t="shared" si="11"/>
        <v>0.78521889900303421</v>
      </c>
      <c r="FH35" s="26">
        <f>L35/H35</f>
        <v>1.1407407407407408</v>
      </c>
      <c r="FI35" s="26">
        <f>M35/I35</f>
        <v>0.45024154589371979</v>
      </c>
      <c r="FJ35" s="5"/>
      <c r="FK35" s="5"/>
      <c r="FL35" s="5"/>
      <c r="FM35" s="5"/>
      <c r="FN35" s="5"/>
      <c r="FO35" s="5"/>
      <c r="FP35" s="5"/>
      <c r="FQ35" s="5"/>
    </row>
    <row r="36" spans="1:173" s="3" customFormat="1" ht="15.75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80648</v>
      </c>
      <c r="K36" s="34">
        <f t="shared" ref="K36:K67" si="15">O36+S36+W36+AA36+AE36+AI36+AM36+AQ36+AU36+AY36+BC36+BG36+BK36+BO36+BS36+BW36+CA36+CI36+CM36+CQ36+CU36+CY36+DC36+DG36+DK36+DO36+DS36+DW36+CE36+EE36+EI36+EM36+EQ36+EU36+EA36</f>
        <v>68118</v>
      </c>
      <c r="L36" s="32">
        <v>2510</v>
      </c>
      <c r="M36" s="34">
        <f t="shared" si="13"/>
        <v>7152</v>
      </c>
      <c r="N36" s="58">
        <v>4504</v>
      </c>
      <c r="O36" s="58">
        <v>3965</v>
      </c>
      <c r="P36" s="58">
        <v>397</v>
      </c>
      <c r="Q36" s="58">
        <v>1967</v>
      </c>
      <c r="R36" s="58">
        <v>2077</v>
      </c>
      <c r="S36" s="58">
        <v>1931</v>
      </c>
      <c r="T36" s="58">
        <v>1</v>
      </c>
      <c r="U36" s="58">
        <v>1035</v>
      </c>
      <c r="V36" s="58">
        <v>4266</v>
      </c>
      <c r="W36" s="58">
        <v>4047</v>
      </c>
      <c r="X36" s="58">
        <v>6</v>
      </c>
      <c r="Y36" s="58">
        <v>2676</v>
      </c>
      <c r="Z36" s="58">
        <v>7252</v>
      </c>
      <c r="AA36" s="58">
        <v>7057</v>
      </c>
      <c r="AB36" s="58">
        <v>14</v>
      </c>
      <c r="AC36" s="58">
        <v>1327</v>
      </c>
      <c r="AD36" s="58">
        <v>3281</v>
      </c>
      <c r="AE36" s="58">
        <v>3686</v>
      </c>
      <c r="AF36" s="58">
        <v>81</v>
      </c>
      <c r="AG36" s="58">
        <v>7</v>
      </c>
      <c r="AH36" s="58">
        <v>4025</v>
      </c>
      <c r="AI36" s="58">
        <v>4195</v>
      </c>
      <c r="AJ36" s="58">
        <v>112</v>
      </c>
      <c r="AK36" s="58">
        <v>2</v>
      </c>
      <c r="AL36" s="58">
        <v>4551</v>
      </c>
      <c r="AM36" s="58">
        <v>4122</v>
      </c>
      <c r="AN36" s="58">
        <v>243</v>
      </c>
      <c r="AO36" s="58">
        <v>0</v>
      </c>
      <c r="AP36" s="58">
        <v>3964</v>
      </c>
      <c r="AQ36" s="58">
        <v>3887</v>
      </c>
      <c r="AR36" s="58">
        <v>1171</v>
      </c>
      <c r="AS36" s="58">
        <v>1</v>
      </c>
      <c r="AT36" s="58">
        <v>5664</v>
      </c>
      <c r="AU36" s="58">
        <v>4956</v>
      </c>
      <c r="AV36" s="58">
        <v>427</v>
      </c>
      <c r="AW36" s="58">
        <v>0</v>
      </c>
      <c r="AX36" s="58">
        <v>5914</v>
      </c>
      <c r="AY36" s="58">
        <v>4965</v>
      </c>
      <c r="AZ36" s="58">
        <v>0</v>
      </c>
      <c r="BA36" s="58">
        <v>0</v>
      </c>
      <c r="BB36" s="58">
        <v>1901</v>
      </c>
      <c r="BC36" s="58">
        <v>1949</v>
      </c>
      <c r="BD36" s="58">
        <v>12</v>
      </c>
      <c r="BE36" s="58">
        <v>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705</v>
      </c>
      <c r="BX36" s="58">
        <v>0</v>
      </c>
      <c r="BY36" s="58">
        <v>408</v>
      </c>
      <c r="BZ36" s="58">
        <v>759</v>
      </c>
      <c r="CA36" s="58">
        <v>493</v>
      </c>
      <c r="CB36" s="58">
        <v>3</v>
      </c>
      <c r="CC36" s="58">
        <v>6</v>
      </c>
      <c r="CD36" s="58">
        <v>97</v>
      </c>
      <c r="CE36" s="58">
        <v>40</v>
      </c>
      <c r="CF36" s="58">
        <v>0</v>
      </c>
      <c r="CG36" s="58">
        <v>0</v>
      </c>
      <c r="CH36" s="58">
        <v>539</v>
      </c>
      <c r="CI36" s="58">
        <v>389</v>
      </c>
      <c r="CJ36" s="58">
        <v>0</v>
      </c>
      <c r="CK36" s="58">
        <v>0</v>
      </c>
      <c r="CL36" s="58">
        <v>105</v>
      </c>
      <c r="CM36" s="58">
        <v>73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3721</v>
      </c>
      <c r="CZ36" s="58">
        <v>29</v>
      </c>
      <c r="DA36" s="58">
        <v>112</v>
      </c>
      <c r="DB36" s="58">
        <v>923</v>
      </c>
      <c r="DC36" s="58">
        <v>555</v>
      </c>
      <c r="DD36" s="58">
        <v>9</v>
      </c>
      <c r="DE36" s="58">
        <v>0</v>
      </c>
      <c r="DF36" s="58">
        <v>201</v>
      </c>
      <c r="DG36" s="58">
        <v>185</v>
      </c>
      <c r="DH36" s="58">
        <v>0</v>
      </c>
      <c r="DI36" s="58">
        <v>17</v>
      </c>
      <c r="DJ36" s="58">
        <v>199</v>
      </c>
      <c r="DK36" s="58">
        <v>314</v>
      </c>
      <c r="DL36" s="58">
        <v>1</v>
      </c>
      <c r="DM36" s="58">
        <v>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0</v>
      </c>
      <c r="DV36" s="58">
        <v>106</v>
      </c>
      <c r="DW36" s="58">
        <v>76</v>
      </c>
      <c r="DX36" s="58">
        <v>0</v>
      </c>
      <c r="DY36" s="58">
        <v>0</v>
      </c>
      <c r="DZ36" s="58">
        <v>50</v>
      </c>
      <c r="EA36" s="58">
        <v>48</v>
      </c>
      <c r="EB36" s="58">
        <v>0</v>
      </c>
      <c r="EC36" s="58">
        <v>35</v>
      </c>
      <c r="ED36" s="58">
        <v>6230</v>
      </c>
      <c r="EE36" s="58">
        <v>4910</v>
      </c>
      <c r="EF36" s="58">
        <v>0</v>
      </c>
      <c r="EG36" s="58">
        <v>0</v>
      </c>
      <c r="EH36" s="58">
        <v>6919</v>
      </c>
      <c r="EI36" s="58">
        <v>5419</v>
      </c>
      <c r="EJ36" s="58">
        <v>0</v>
      </c>
      <c r="EK36" s="58">
        <v>1</v>
      </c>
      <c r="EL36" s="58">
        <v>2893</v>
      </c>
      <c r="EM36" s="58">
        <v>2132</v>
      </c>
      <c r="EN36" s="58">
        <v>0</v>
      </c>
      <c r="EO36" s="58">
        <v>0</v>
      </c>
      <c r="EP36" s="58">
        <v>4227</v>
      </c>
      <c r="EQ36" s="58">
        <v>1943</v>
      </c>
      <c r="ER36" s="58">
        <v>0</v>
      </c>
      <c r="ES36" s="58">
        <v>0</v>
      </c>
      <c r="ET36" s="58">
        <v>4084</v>
      </c>
      <c r="EU36" s="58">
        <v>1923</v>
      </c>
      <c r="EV36" s="58">
        <v>0</v>
      </c>
      <c r="EW36" s="58">
        <v>0</v>
      </c>
      <c r="EX36" s="29">
        <f t="shared" ref="EX36:EX67" si="16">(J36+L36)/B36</f>
        <v>0.79031752216762818</v>
      </c>
      <c r="EY36" s="30">
        <f t="shared" ref="EY36:EY67" si="17">Z36/C36</f>
        <v>1.0048496605237633</v>
      </c>
      <c r="EZ36" s="30">
        <f t="shared" ref="EZ36:EZ67" si="18">V36/D36</f>
        <v>1.0384615384615385</v>
      </c>
      <c r="FA36" s="30">
        <f t="shared" ref="FA36:FA67" si="19">R36/E36</f>
        <v>1.0700669757856776</v>
      </c>
      <c r="FB36" s="31">
        <f t="shared" ref="FB36:FB67" si="20">(K36+L36)/B36</f>
        <v>0.67123482954923441</v>
      </c>
      <c r="FC36" s="31">
        <f t="shared" ref="FC36:FC67" si="21">AA36/C36</f>
        <v>0.97783012331993902</v>
      </c>
      <c r="FD36" s="31">
        <f t="shared" ref="FD36:FD67" si="22">W36/D36</f>
        <v>0.98515092502434276</v>
      </c>
      <c r="FE36" s="31">
        <f t="shared" ref="FE36:FE67" si="23">S36/E36</f>
        <v>0.99484801648634724</v>
      </c>
      <c r="FF36" s="26">
        <f t="shared" ref="FF36:FF67" si="24">J36/F36</f>
        <v>0.97662815762067379</v>
      </c>
      <c r="FG36" s="28">
        <f t="shared" ref="FG36:FG67" si="25">K36/G36</f>
        <v>0.88917606516290726</v>
      </c>
      <c r="FH36" s="26">
        <f>L36/H36</f>
        <v>1.004</v>
      </c>
      <c r="FI36" s="26">
        <f>M36/I36</f>
        <v>0.58241042345276872</v>
      </c>
      <c r="FJ36" s="5"/>
      <c r="FK36" s="5"/>
      <c r="FL36" s="5"/>
      <c r="FM36" s="5"/>
      <c r="FN36" s="5"/>
      <c r="FO36" s="5"/>
      <c r="FP36" s="5"/>
      <c r="FQ36" s="5"/>
    </row>
    <row r="37" spans="1:173" s="3" customFormat="1" ht="15.75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23019</v>
      </c>
      <c r="K37" s="34">
        <f t="shared" si="15"/>
        <v>18373</v>
      </c>
      <c r="L37" s="32">
        <v>502</v>
      </c>
      <c r="M37" s="34">
        <f t="shared" si="13"/>
        <v>1354</v>
      </c>
      <c r="N37" s="58">
        <v>620</v>
      </c>
      <c r="O37" s="58">
        <v>548</v>
      </c>
      <c r="P37" s="58">
        <v>0</v>
      </c>
      <c r="Q37" s="58">
        <v>292</v>
      </c>
      <c r="R37" s="58">
        <v>296</v>
      </c>
      <c r="S37" s="58">
        <v>301</v>
      </c>
      <c r="T37" s="58">
        <v>0</v>
      </c>
      <c r="U37" s="58">
        <v>103</v>
      </c>
      <c r="V37" s="58">
        <v>726</v>
      </c>
      <c r="W37" s="58">
        <v>730</v>
      </c>
      <c r="X37" s="58">
        <v>0</v>
      </c>
      <c r="Y37" s="58">
        <v>427</v>
      </c>
      <c r="Z37" s="58">
        <v>1329</v>
      </c>
      <c r="AA37" s="58">
        <v>1260</v>
      </c>
      <c r="AB37" s="58">
        <v>1</v>
      </c>
      <c r="AC37" s="58">
        <v>526</v>
      </c>
      <c r="AD37" s="58">
        <v>588</v>
      </c>
      <c r="AE37" s="58">
        <v>544</v>
      </c>
      <c r="AF37" s="58">
        <v>11</v>
      </c>
      <c r="AG37" s="58">
        <v>4</v>
      </c>
      <c r="AH37" s="58">
        <v>795</v>
      </c>
      <c r="AI37" s="58">
        <v>719</v>
      </c>
      <c r="AJ37" s="58">
        <v>18</v>
      </c>
      <c r="AK37" s="58">
        <v>1</v>
      </c>
      <c r="AL37" s="58">
        <v>954</v>
      </c>
      <c r="AM37" s="58">
        <v>844</v>
      </c>
      <c r="AN37" s="58">
        <v>43</v>
      </c>
      <c r="AO37" s="58">
        <v>2</v>
      </c>
      <c r="AP37" s="58">
        <v>1160</v>
      </c>
      <c r="AQ37" s="58">
        <v>1176</v>
      </c>
      <c r="AR37" s="58">
        <v>66</v>
      </c>
      <c r="AS37" s="58">
        <v>9</v>
      </c>
      <c r="AT37" s="58">
        <v>1250</v>
      </c>
      <c r="AU37" s="58">
        <v>1149</v>
      </c>
      <c r="AV37" s="58">
        <v>178</v>
      </c>
      <c r="AW37" s="58">
        <v>0</v>
      </c>
      <c r="AX37" s="58">
        <v>1158</v>
      </c>
      <c r="AY37" s="58">
        <v>1299</v>
      </c>
      <c r="AZ37" s="58">
        <v>191</v>
      </c>
      <c r="BA37" s="58">
        <v>2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2006</v>
      </c>
      <c r="BX37" s="58">
        <v>0</v>
      </c>
      <c r="BY37" s="58">
        <v>0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47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1552</v>
      </c>
      <c r="EE37" s="58">
        <v>1433</v>
      </c>
      <c r="EF37" s="58">
        <v>0</v>
      </c>
      <c r="EG37" s="58">
        <v>1</v>
      </c>
      <c r="EH37" s="58">
        <v>1632</v>
      </c>
      <c r="EI37" s="58">
        <v>1452</v>
      </c>
      <c r="EJ37" s="58">
        <v>0</v>
      </c>
      <c r="EK37" s="58">
        <v>1</v>
      </c>
      <c r="EL37" s="58">
        <v>724</v>
      </c>
      <c r="EM37" s="58">
        <v>558</v>
      </c>
      <c r="EN37" s="58">
        <v>0</v>
      </c>
      <c r="EO37" s="58">
        <v>0</v>
      </c>
      <c r="EP37" s="58">
        <v>1219</v>
      </c>
      <c r="EQ37" s="58">
        <v>432</v>
      </c>
      <c r="ER37" s="58">
        <v>0</v>
      </c>
      <c r="ES37" s="58">
        <v>0</v>
      </c>
      <c r="ET37" s="58">
        <v>1275</v>
      </c>
      <c r="EU37" s="58">
        <v>288</v>
      </c>
      <c r="EV37" s="58">
        <v>0</v>
      </c>
      <c r="EW37" s="58">
        <v>0</v>
      </c>
      <c r="EX37" s="29">
        <f t="shared" si="16"/>
        <v>0.78194813829787235</v>
      </c>
      <c r="EY37" s="30">
        <f t="shared" si="17"/>
        <v>0.91781767955801108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0.62749335106382975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1.0167536213804027</v>
      </c>
      <c r="FG37" s="28">
        <f t="shared" si="25"/>
        <v>0.88171906522532417</v>
      </c>
      <c r="FH37" s="26">
        <f>L37/H37</f>
        <v>1.0244897959183674</v>
      </c>
      <c r="FI37" s="26">
        <f>M37/I37</f>
        <v>0.67096134786917738</v>
      </c>
      <c r="FJ37" s="5"/>
      <c r="FK37" s="5"/>
      <c r="FL37" s="5"/>
      <c r="FM37" s="5"/>
      <c r="FN37" s="5"/>
      <c r="FO37" s="5"/>
      <c r="FP37" s="5"/>
      <c r="FQ37" s="5"/>
    </row>
    <row r="38" spans="1:173" s="3" customFormat="1" ht="15.75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5595</v>
      </c>
      <c r="K38" s="34">
        <f t="shared" si="15"/>
        <v>4697</v>
      </c>
      <c r="L38" s="32">
        <v>70</v>
      </c>
      <c r="M38" s="34">
        <f t="shared" si="13"/>
        <v>700</v>
      </c>
      <c r="N38" s="58">
        <v>134</v>
      </c>
      <c r="O38" s="58">
        <v>136</v>
      </c>
      <c r="P38" s="58">
        <v>0</v>
      </c>
      <c r="Q38" s="58">
        <v>84</v>
      </c>
      <c r="R38" s="58">
        <v>189</v>
      </c>
      <c r="S38" s="58">
        <v>254</v>
      </c>
      <c r="T38" s="58">
        <v>0</v>
      </c>
      <c r="U38" s="58">
        <v>166</v>
      </c>
      <c r="V38" s="58">
        <v>325</v>
      </c>
      <c r="W38" s="58">
        <v>335</v>
      </c>
      <c r="X38" s="58">
        <v>0</v>
      </c>
      <c r="Y38" s="58">
        <v>290</v>
      </c>
      <c r="Z38" s="58">
        <v>527</v>
      </c>
      <c r="AA38" s="58">
        <v>520</v>
      </c>
      <c r="AB38" s="58">
        <v>0</v>
      </c>
      <c r="AC38" s="58">
        <v>146</v>
      </c>
      <c r="AD38" s="58">
        <v>312</v>
      </c>
      <c r="AE38" s="58">
        <v>247</v>
      </c>
      <c r="AF38" s="58">
        <v>0</v>
      </c>
      <c r="AG38" s="58">
        <v>3</v>
      </c>
      <c r="AH38" s="58">
        <v>246</v>
      </c>
      <c r="AI38" s="58">
        <v>292</v>
      </c>
      <c r="AJ38" s="58">
        <v>3</v>
      </c>
      <c r="AK38" s="58">
        <v>0</v>
      </c>
      <c r="AL38" s="58">
        <v>279</v>
      </c>
      <c r="AM38" s="58">
        <v>280</v>
      </c>
      <c r="AN38" s="58">
        <v>8</v>
      </c>
      <c r="AO38" s="58">
        <v>0</v>
      </c>
      <c r="AP38" s="58">
        <v>310</v>
      </c>
      <c r="AQ38" s="58">
        <v>278</v>
      </c>
      <c r="AR38" s="58">
        <v>56</v>
      </c>
      <c r="AS38" s="58">
        <v>0</v>
      </c>
      <c r="AT38" s="58">
        <v>393</v>
      </c>
      <c r="AU38" s="58">
        <v>332</v>
      </c>
      <c r="AV38" s="58">
        <v>0</v>
      </c>
      <c r="AW38" s="58">
        <v>1</v>
      </c>
      <c r="AX38" s="58">
        <v>347</v>
      </c>
      <c r="AY38" s="58">
        <v>310</v>
      </c>
      <c r="AZ38" s="58">
        <v>0</v>
      </c>
      <c r="BA38" s="58">
        <v>0</v>
      </c>
      <c r="BB38" s="58">
        <v>118</v>
      </c>
      <c r="BC38" s="58">
        <v>110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46</v>
      </c>
      <c r="CI38" s="58">
        <v>36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381</v>
      </c>
      <c r="CZ38" s="58">
        <v>0</v>
      </c>
      <c r="DA38" s="58">
        <v>14</v>
      </c>
      <c r="DB38" s="58">
        <v>32</v>
      </c>
      <c r="DC38" s="58">
        <v>30</v>
      </c>
      <c r="DD38" s="58">
        <v>1</v>
      </c>
      <c r="DE38" s="58">
        <v>0</v>
      </c>
      <c r="DF38" s="58">
        <v>11</v>
      </c>
      <c r="DG38" s="58">
        <v>13</v>
      </c>
      <c r="DH38" s="58">
        <v>0</v>
      </c>
      <c r="DI38" s="58">
        <v>0</v>
      </c>
      <c r="DJ38" s="58">
        <v>29</v>
      </c>
      <c r="DK38" s="58">
        <v>24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386</v>
      </c>
      <c r="EE38" s="58">
        <v>307</v>
      </c>
      <c r="EF38" s="58">
        <v>0</v>
      </c>
      <c r="EG38" s="58">
        <v>0</v>
      </c>
      <c r="EH38" s="58">
        <v>444</v>
      </c>
      <c r="EI38" s="58">
        <v>368</v>
      </c>
      <c r="EJ38" s="58">
        <v>0</v>
      </c>
      <c r="EK38" s="58">
        <v>0</v>
      </c>
      <c r="EL38" s="58">
        <v>211</v>
      </c>
      <c r="EM38" s="58">
        <v>147</v>
      </c>
      <c r="EN38" s="58">
        <v>0</v>
      </c>
      <c r="EO38" s="58">
        <v>0</v>
      </c>
      <c r="EP38" s="58">
        <v>287</v>
      </c>
      <c r="EQ38" s="58">
        <v>115</v>
      </c>
      <c r="ER38" s="58">
        <v>0</v>
      </c>
      <c r="ES38" s="58">
        <v>0</v>
      </c>
      <c r="ET38" s="58">
        <v>257</v>
      </c>
      <c r="EU38" s="58">
        <v>34</v>
      </c>
      <c r="EV38" s="58">
        <v>0</v>
      </c>
      <c r="EW38" s="58">
        <v>0</v>
      </c>
      <c r="EX38" s="29">
        <f t="shared" si="16"/>
        <v>0.81381985346932917</v>
      </c>
      <c r="EY38" s="30">
        <f t="shared" si="17"/>
        <v>0.98504672897196266</v>
      </c>
      <c r="EZ38" s="30">
        <f t="shared" si="18"/>
        <v>0.96439169139465875</v>
      </c>
      <c r="FA38" s="30">
        <f t="shared" si="19"/>
        <v>1.0617977528089888</v>
      </c>
      <c r="FB38" s="31">
        <f t="shared" si="20"/>
        <v>0.68481540008619446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1.0256645279560037</v>
      </c>
      <c r="FG38" s="28">
        <f t="shared" si="25"/>
        <v>0.94602215508559917</v>
      </c>
      <c r="FH38" s="26">
        <f>L38/H38</f>
        <v>1</v>
      </c>
      <c r="FI38" s="26">
        <f>M38/I38</f>
        <v>0.77765443792531186</v>
      </c>
      <c r="FJ38" s="5"/>
      <c r="FK38" s="5"/>
      <c r="FL38" s="5"/>
      <c r="FM38" s="5"/>
      <c r="FN38" s="5"/>
      <c r="FO38" s="5"/>
      <c r="FP38" s="5"/>
      <c r="FQ38" s="5"/>
    </row>
    <row r="39" spans="1:173" s="3" customFormat="1" ht="15.75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58">
        <v>144</v>
      </c>
      <c r="O39" s="58">
        <v>93</v>
      </c>
      <c r="P39" s="58">
        <v>1</v>
      </c>
      <c r="Q39" s="58">
        <v>122</v>
      </c>
      <c r="R39" s="58">
        <v>68</v>
      </c>
      <c r="S39" s="58">
        <v>67</v>
      </c>
      <c r="T39" s="58">
        <v>0</v>
      </c>
      <c r="U39" s="58">
        <v>19</v>
      </c>
      <c r="V39" s="58">
        <v>148</v>
      </c>
      <c r="W39" s="58">
        <v>123</v>
      </c>
      <c r="X39" s="58">
        <v>0</v>
      </c>
      <c r="Y39" s="58">
        <v>31</v>
      </c>
      <c r="Z39" s="58">
        <v>237</v>
      </c>
      <c r="AA39" s="58">
        <v>219</v>
      </c>
      <c r="AB39" s="58">
        <v>0</v>
      </c>
      <c r="AC39" s="58">
        <v>11</v>
      </c>
      <c r="AD39" s="58">
        <v>92</v>
      </c>
      <c r="AE39" s="58">
        <v>133</v>
      </c>
      <c r="AF39" s="58">
        <v>3</v>
      </c>
      <c r="AG39" s="58">
        <v>0</v>
      </c>
      <c r="AH39" s="58">
        <v>132</v>
      </c>
      <c r="AI39" s="58">
        <v>151</v>
      </c>
      <c r="AJ39" s="58">
        <v>2</v>
      </c>
      <c r="AK39" s="58">
        <v>0</v>
      </c>
      <c r="AL39" s="58">
        <v>119</v>
      </c>
      <c r="AM39" s="58">
        <v>157</v>
      </c>
      <c r="AN39" s="58">
        <v>18</v>
      </c>
      <c r="AO39" s="58">
        <v>0</v>
      </c>
      <c r="AP39" s="58">
        <v>191</v>
      </c>
      <c r="AQ39" s="58">
        <v>158</v>
      </c>
      <c r="AR39" s="58">
        <v>12</v>
      </c>
      <c r="AS39" s="58">
        <v>0</v>
      </c>
      <c r="AT39" s="58">
        <v>187</v>
      </c>
      <c r="AU39" s="58">
        <v>123</v>
      </c>
      <c r="AV39" s="58">
        <v>1</v>
      </c>
      <c r="AW39" s="58">
        <v>0</v>
      </c>
      <c r="AX39" s="58">
        <v>144</v>
      </c>
      <c r="AY39" s="58">
        <v>78</v>
      </c>
      <c r="AZ39" s="58">
        <v>1</v>
      </c>
      <c r="BA39" s="58">
        <v>0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182</v>
      </c>
      <c r="EE39" s="58">
        <v>107</v>
      </c>
      <c r="EF39" s="58">
        <v>0</v>
      </c>
      <c r="EG39" s="58">
        <v>0</v>
      </c>
      <c r="EH39" s="58">
        <v>152</v>
      </c>
      <c r="EI39" s="58">
        <v>109</v>
      </c>
      <c r="EJ39" s="58">
        <v>0</v>
      </c>
      <c r="EK39" s="58">
        <v>0</v>
      </c>
      <c r="EL39" s="58">
        <v>75</v>
      </c>
      <c r="EM39" s="58">
        <v>28</v>
      </c>
      <c r="EN39" s="58">
        <v>0</v>
      </c>
      <c r="EO39" s="58">
        <v>0</v>
      </c>
      <c r="EP39" s="58">
        <v>184</v>
      </c>
      <c r="EQ39" s="58">
        <v>1</v>
      </c>
      <c r="ER39" s="58">
        <v>0</v>
      </c>
      <c r="ES39" s="58">
        <v>0</v>
      </c>
      <c r="ET39" s="58">
        <v>225</v>
      </c>
      <c r="EU39" s="58">
        <v>0</v>
      </c>
      <c r="EV39" s="58">
        <v>0</v>
      </c>
      <c r="EW39" s="58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>L39/H39</f>
        <v>1.075</v>
      </c>
      <c r="FI39" s="26">
        <f>M39/I39</f>
        <v>0.54571291495252072</v>
      </c>
      <c r="FJ39" s="5"/>
      <c r="FK39" s="5"/>
      <c r="FL39" s="5"/>
      <c r="FM39" s="5"/>
      <c r="FN39" s="5"/>
      <c r="FO39" s="5"/>
      <c r="FP39" s="5"/>
      <c r="FQ39" s="5"/>
    </row>
    <row r="40" spans="1:173" s="3" customFormat="1" ht="15.75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9292</v>
      </c>
      <c r="K40" s="34">
        <f t="shared" si="15"/>
        <v>7689</v>
      </c>
      <c r="L40" s="32">
        <v>119</v>
      </c>
      <c r="M40" s="34">
        <f t="shared" si="13"/>
        <v>914</v>
      </c>
      <c r="N40" s="58">
        <v>188</v>
      </c>
      <c r="O40" s="58">
        <v>180</v>
      </c>
      <c r="P40" s="58">
        <v>0</v>
      </c>
      <c r="Q40" s="58">
        <v>130</v>
      </c>
      <c r="R40" s="58">
        <v>228</v>
      </c>
      <c r="S40" s="58">
        <v>226</v>
      </c>
      <c r="T40" s="58">
        <v>0</v>
      </c>
      <c r="U40" s="58">
        <v>210</v>
      </c>
      <c r="V40" s="58">
        <v>509</v>
      </c>
      <c r="W40" s="58">
        <v>471</v>
      </c>
      <c r="X40" s="58">
        <v>0</v>
      </c>
      <c r="Y40" s="58">
        <v>356</v>
      </c>
      <c r="Z40" s="58">
        <v>875</v>
      </c>
      <c r="AA40" s="58">
        <v>882</v>
      </c>
      <c r="AB40" s="58">
        <v>0</v>
      </c>
      <c r="AC40" s="58">
        <v>189</v>
      </c>
      <c r="AD40" s="58">
        <v>378</v>
      </c>
      <c r="AE40" s="58">
        <v>393</v>
      </c>
      <c r="AF40" s="58">
        <v>2</v>
      </c>
      <c r="AG40" s="58">
        <v>0</v>
      </c>
      <c r="AH40" s="58">
        <v>511</v>
      </c>
      <c r="AI40" s="58">
        <v>519</v>
      </c>
      <c r="AJ40" s="58">
        <v>7</v>
      </c>
      <c r="AK40" s="58">
        <v>0</v>
      </c>
      <c r="AL40" s="58">
        <v>576</v>
      </c>
      <c r="AM40" s="58">
        <v>546</v>
      </c>
      <c r="AN40" s="58">
        <v>14</v>
      </c>
      <c r="AO40" s="58">
        <v>0</v>
      </c>
      <c r="AP40" s="58">
        <v>567</v>
      </c>
      <c r="AQ40" s="58">
        <v>513</v>
      </c>
      <c r="AR40" s="58">
        <v>96</v>
      </c>
      <c r="AS40" s="58">
        <v>0</v>
      </c>
      <c r="AT40" s="58">
        <v>640</v>
      </c>
      <c r="AU40" s="58">
        <v>530</v>
      </c>
      <c r="AV40" s="58">
        <v>0</v>
      </c>
      <c r="AW40" s="58">
        <v>0</v>
      </c>
      <c r="AX40" s="58">
        <v>610</v>
      </c>
      <c r="AY40" s="58">
        <v>522</v>
      </c>
      <c r="AZ40" s="58">
        <v>3</v>
      </c>
      <c r="BA40" s="58">
        <v>0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29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7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703</v>
      </c>
      <c r="EE40" s="58">
        <v>561</v>
      </c>
      <c r="EF40" s="58">
        <v>2</v>
      </c>
      <c r="EG40" s="58">
        <v>0</v>
      </c>
      <c r="EH40" s="58">
        <v>758</v>
      </c>
      <c r="EI40" s="58">
        <v>568</v>
      </c>
      <c r="EJ40" s="58">
        <v>0</v>
      </c>
      <c r="EK40" s="58">
        <v>0</v>
      </c>
      <c r="EL40" s="58">
        <v>432</v>
      </c>
      <c r="EM40" s="58">
        <v>254</v>
      </c>
      <c r="EN40" s="58">
        <v>0</v>
      </c>
      <c r="EO40" s="58">
        <v>0</v>
      </c>
      <c r="EP40" s="58">
        <v>563</v>
      </c>
      <c r="EQ40" s="58">
        <v>341</v>
      </c>
      <c r="ER40" s="58">
        <v>0</v>
      </c>
      <c r="ES40" s="58">
        <v>0</v>
      </c>
      <c r="ET40" s="58">
        <v>525</v>
      </c>
      <c r="EU40" s="58">
        <v>169</v>
      </c>
      <c r="EV40" s="58">
        <v>0</v>
      </c>
      <c r="EW40" s="58">
        <v>0</v>
      </c>
      <c r="EX40" s="29">
        <f t="shared" si="16"/>
        <v>0.74377617956215913</v>
      </c>
      <c r="EY40" s="30">
        <f t="shared" si="17"/>
        <v>0.95733041575492339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0.61708685687188813</v>
      </c>
      <c r="FC40" s="31">
        <f t="shared" si="21"/>
        <v>0.96498905908096277</v>
      </c>
      <c r="FD40" s="31">
        <f t="shared" si="22"/>
        <v>1.0064102564102564</v>
      </c>
      <c r="FE40" s="31">
        <f t="shared" si="23"/>
        <v>1.1133004926108374</v>
      </c>
      <c r="FF40" s="26">
        <f t="shared" si="24"/>
        <v>0.94526958290946084</v>
      </c>
      <c r="FG40" s="28">
        <f t="shared" si="25"/>
        <v>0.84624697336561738</v>
      </c>
      <c r="FH40" s="26">
        <f>L40/H40</f>
        <v>0.9916666666666667</v>
      </c>
      <c r="FI40" s="26">
        <f>M40/I40</f>
        <v>0.81727185819693338</v>
      </c>
      <c r="FJ40" s="5"/>
      <c r="FK40" s="5"/>
      <c r="FL40" s="5"/>
      <c r="FM40" s="5"/>
      <c r="FN40" s="5"/>
      <c r="FO40" s="5"/>
      <c r="FP40" s="5"/>
      <c r="FQ40" s="5"/>
    </row>
    <row r="41" spans="1:173" s="3" customFormat="1" ht="15.75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11736</v>
      </c>
      <c r="K41" s="34">
        <f t="shared" si="15"/>
        <v>9211</v>
      </c>
      <c r="L41" s="32">
        <v>165</v>
      </c>
      <c r="M41" s="34">
        <f t="shared" si="13"/>
        <v>1081</v>
      </c>
      <c r="N41" s="58">
        <v>316</v>
      </c>
      <c r="O41" s="58">
        <v>300</v>
      </c>
      <c r="P41" s="58">
        <v>0</v>
      </c>
      <c r="Q41" s="58">
        <v>204</v>
      </c>
      <c r="R41" s="58">
        <v>244</v>
      </c>
      <c r="S41" s="58">
        <v>224</v>
      </c>
      <c r="T41" s="58">
        <v>14</v>
      </c>
      <c r="U41" s="58">
        <v>189</v>
      </c>
      <c r="V41" s="58">
        <v>541</v>
      </c>
      <c r="W41" s="58">
        <v>501</v>
      </c>
      <c r="X41" s="58">
        <v>15</v>
      </c>
      <c r="Y41" s="58">
        <v>361</v>
      </c>
      <c r="Z41" s="58">
        <v>1045</v>
      </c>
      <c r="AA41" s="58">
        <v>844</v>
      </c>
      <c r="AB41" s="58">
        <v>0</v>
      </c>
      <c r="AC41" s="58">
        <v>321</v>
      </c>
      <c r="AD41" s="58">
        <v>493</v>
      </c>
      <c r="AE41" s="58">
        <v>510</v>
      </c>
      <c r="AF41" s="58">
        <v>10</v>
      </c>
      <c r="AG41" s="58">
        <v>5</v>
      </c>
      <c r="AH41" s="58">
        <v>526</v>
      </c>
      <c r="AI41" s="58">
        <v>538</v>
      </c>
      <c r="AJ41" s="58">
        <v>12</v>
      </c>
      <c r="AK41" s="58">
        <v>5</v>
      </c>
      <c r="AL41" s="58">
        <v>566</v>
      </c>
      <c r="AM41" s="58">
        <v>509</v>
      </c>
      <c r="AN41" s="58">
        <v>83</v>
      </c>
      <c r="AO41" s="58">
        <v>4</v>
      </c>
      <c r="AP41" s="58">
        <v>692</v>
      </c>
      <c r="AQ41" s="58">
        <v>706</v>
      </c>
      <c r="AR41" s="58">
        <v>45</v>
      </c>
      <c r="AS41" s="58">
        <v>1</v>
      </c>
      <c r="AT41" s="58">
        <v>797</v>
      </c>
      <c r="AU41" s="58">
        <v>673</v>
      </c>
      <c r="AV41" s="58">
        <v>0</v>
      </c>
      <c r="AW41" s="58">
        <v>2</v>
      </c>
      <c r="AX41" s="58">
        <v>734</v>
      </c>
      <c r="AY41" s="58">
        <v>637</v>
      </c>
      <c r="AZ41" s="58">
        <v>0</v>
      </c>
      <c r="BA41" s="58">
        <v>0</v>
      </c>
      <c r="BB41" s="58">
        <v>281</v>
      </c>
      <c r="BC41" s="58">
        <v>273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119</v>
      </c>
      <c r="CI41" s="58">
        <v>76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226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876</v>
      </c>
      <c r="EE41" s="58">
        <v>774</v>
      </c>
      <c r="EF41" s="58">
        <v>0</v>
      </c>
      <c r="EG41" s="58">
        <v>0</v>
      </c>
      <c r="EH41" s="58">
        <v>1065</v>
      </c>
      <c r="EI41" s="58">
        <v>825</v>
      </c>
      <c r="EJ41" s="58">
        <v>0</v>
      </c>
      <c r="EK41" s="58">
        <v>1</v>
      </c>
      <c r="EL41" s="58">
        <v>431</v>
      </c>
      <c r="EM41" s="58">
        <v>315</v>
      </c>
      <c r="EN41" s="58">
        <v>0</v>
      </c>
      <c r="EO41" s="58">
        <v>0</v>
      </c>
      <c r="EP41" s="58">
        <v>853</v>
      </c>
      <c r="EQ41" s="58">
        <v>301</v>
      </c>
      <c r="ER41" s="58">
        <v>0</v>
      </c>
      <c r="ES41" s="58">
        <v>0</v>
      </c>
      <c r="ET41" s="58">
        <v>788</v>
      </c>
      <c r="EU41" s="58">
        <v>134</v>
      </c>
      <c r="EV41" s="58">
        <v>0</v>
      </c>
      <c r="EW41" s="58">
        <v>0</v>
      </c>
      <c r="EX41" s="29">
        <f t="shared" si="16"/>
        <v>0.68907417057495224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0.54287534016559547</v>
      </c>
      <c r="FC41" s="31">
        <f t="shared" si="21"/>
        <v>0.93986636971046766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0.91352066630341711</v>
      </c>
      <c r="FG41" s="28">
        <f t="shared" si="25"/>
        <v>0.78198488836064184</v>
      </c>
      <c r="FH41" s="26">
        <f>L41/H41</f>
        <v>1</v>
      </c>
      <c r="FI41" s="26">
        <f>M41/I41</f>
        <v>0.83633007133519621</v>
      </c>
      <c r="FJ41" s="5"/>
      <c r="FK41" s="5"/>
      <c r="FL41" s="5"/>
      <c r="FM41" s="5"/>
      <c r="FN41" s="5"/>
      <c r="FO41" s="5"/>
      <c r="FP41" s="5"/>
      <c r="FQ41" s="5"/>
    </row>
    <row r="42" spans="1:173" s="3" customFormat="1" ht="15.75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9044</v>
      </c>
      <c r="K42" s="34">
        <f t="shared" si="15"/>
        <v>7959</v>
      </c>
      <c r="L42" s="32">
        <v>138</v>
      </c>
      <c r="M42" s="34">
        <f t="shared" si="13"/>
        <v>1210</v>
      </c>
      <c r="N42" s="58">
        <v>192</v>
      </c>
      <c r="O42" s="58">
        <v>209</v>
      </c>
      <c r="P42" s="58">
        <v>0</v>
      </c>
      <c r="Q42" s="58">
        <v>111</v>
      </c>
      <c r="R42" s="58">
        <v>328</v>
      </c>
      <c r="S42" s="58">
        <v>326</v>
      </c>
      <c r="T42" s="58">
        <v>0</v>
      </c>
      <c r="U42" s="58">
        <v>319</v>
      </c>
      <c r="V42" s="58">
        <v>616</v>
      </c>
      <c r="W42" s="58">
        <v>596</v>
      </c>
      <c r="X42" s="58">
        <v>1</v>
      </c>
      <c r="Y42" s="58">
        <v>413</v>
      </c>
      <c r="Z42" s="58">
        <v>907</v>
      </c>
      <c r="AA42" s="58">
        <v>878</v>
      </c>
      <c r="AB42" s="58">
        <v>1</v>
      </c>
      <c r="AC42" s="58">
        <v>352</v>
      </c>
      <c r="AD42" s="58">
        <v>276</v>
      </c>
      <c r="AE42" s="58">
        <v>254</v>
      </c>
      <c r="AF42" s="58">
        <v>6</v>
      </c>
      <c r="AG42" s="58">
        <v>0</v>
      </c>
      <c r="AH42" s="58">
        <v>371</v>
      </c>
      <c r="AI42" s="58">
        <v>363</v>
      </c>
      <c r="AJ42" s="58">
        <v>4</v>
      </c>
      <c r="AK42" s="58">
        <v>2</v>
      </c>
      <c r="AL42" s="58">
        <v>515</v>
      </c>
      <c r="AM42" s="58">
        <v>466</v>
      </c>
      <c r="AN42" s="58">
        <v>16</v>
      </c>
      <c r="AO42" s="58">
        <v>0</v>
      </c>
      <c r="AP42" s="58">
        <v>628</v>
      </c>
      <c r="AQ42" s="58">
        <v>526</v>
      </c>
      <c r="AR42" s="58">
        <v>42</v>
      </c>
      <c r="AS42" s="58">
        <v>1</v>
      </c>
      <c r="AT42" s="58">
        <v>567</v>
      </c>
      <c r="AU42" s="58">
        <v>489</v>
      </c>
      <c r="AV42" s="58">
        <v>68</v>
      </c>
      <c r="AW42" s="58">
        <v>3</v>
      </c>
      <c r="AX42" s="58">
        <v>624</v>
      </c>
      <c r="AY42" s="58">
        <v>533</v>
      </c>
      <c r="AZ42" s="58">
        <v>0</v>
      </c>
      <c r="BA42" s="58">
        <v>0</v>
      </c>
      <c r="BB42" s="58">
        <v>180</v>
      </c>
      <c r="BC42" s="58">
        <v>184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0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0</v>
      </c>
      <c r="CL42" s="58">
        <v>20</v>
      </c>
      <c r="CM42" s="58">
        <v>18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15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0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635</v>
      </c>
      <c r="EE42" s="58">
        <v>523</v>
      </c>
      <c r="EF42" s="58">
        <v>0</v>
      </c>
      <c r="EG42" s="58">
        <v>2</v>
      </c>
      <c r="EH42" s="58">
        <v>685</v>
      </c>
      <c r="EI42" s="58">
        <v>531</v>
      </c>
      <c r="EJ42" s="58">
        <v>0</v>
      </c>
      <c r="EK42" s="58">
        <v>1</v>
      </c>
      <c r="EL42" s="58">
        <v>301</v>
      </c>
      <c r="EM42" s="58">
        <v>213</v>
      </c>
      <c r="EN42" s="58">
        <v>0</v>
      </c>
      <c r="EO42" s="58">
        <v>0</v>
      </c>
      <c r="EP42" s="58">
        <v>385</v>
      </c>
      <c r="EQ42" s="58">
        <v>252</v>
      </c>
      <c r="ER42" s="58">
        <v>0</v>
      </c>
      <c r="ES42" s="58">
        <v>0</v>
      </c>
      <c r="ET42" s="58">
        <v>411</v>
      </c>
      <c r="EU42" s="58">
        <v>250</v>
      </c>
      <c r="EV42" s="58">
        <v>0</v>
      </c>
      <c r="EW42" s="58">
        <v>0</v>
      </c>
      <c r="EX42" s="29">
        <f t="shared" si="16"/>
        <v>0.80912936200211494</v>
      </c>
      <c r="EY42" s="30">
        <f t="shared" si="17"/>
        <v>1.0033185840707965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0.71351780049347902</v>
      </c>
      <c r="FC42" s="31">
        <f t="shared" si="21"/>
        <v>0.97123893805309736</v>
      </c>
      <c r="FD42" s="31">
        <f t="shared" si="22"/>
        <v>0.97545008183306059</v>
      </c>
      <c r="FE42" s="31">
        <f t="shared" si="23"/>
        <v>1.0251572327044025</v>
      </c>
      <c r="FF42" s="26">
        <f t="shared" si="24"/>
        <v>1.0006833309450895</v>
      </c>
      <c r="FG42" s="28">
        <f t="shared" si="25"/>
        <v>0.9186288088642659</v>
      </c>
      <c r="FH42" s="26">
        <f>L42/H42</f>
        <v>1.1040000000000001</v>
      </c>
      <c r="FI42" s="26">
        <f>M42/I42</f>
        <v>0.81741141044929344</v>
      </c>
      <c r="FJ42" s="5"/>
      <c r="FK42" s="5"/>
      <c r="FL42" s="5"/>
      <c r="FM42" s="5"/>
      <c r="FN42" s="5"/>
      <c r="FO42" s="5"/>
      <c r="FP42" s="5"/>
      <c r="FQ42" s="5"/>
    </row>
    <row r="43" spans="1:173" s="3" customFormat="1" ht="15.75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10564</v>
      </c>
      <c r="K43" s="34">
        <f t="shared" si="15"/>
        <v>7562</v>
      </c>
      <c r="L43" s="32">
        <v>135</v>
      </c>
      <c r="M43" s="34">
        <f t="shared" si="13"/>
        <v>619</v>
      </c>
      <c r="N43" s="58">
        <v>247</v>
      </c>
      <c r="O43" s="58">
        <v>239</v>
      </c>
      <c r="P43" s="58">
        <v>4</v>
      </c>
      <c r="Q43" s="58">
        <v>139</v>
      </c>
      <c r="R43" s="58">
        <v>211</v>
      </c>
      <c r="S43" s="58">
        <v>211</v>
      </c>
      <c r="T43" s="58">
        <v>0</v>
      </c>
      <c r="U43" s="58">
        <v>171</v>
      </c>
      <c r="V43" s="58">
        <v>455</v>
      </c>
      <c r="W43" s="58">
        <v>446</v>
      </c>
      <c r="X43" s="58">
        <v>0</v>
      </c>
      <c r="Y43" s="58">
        <v>237</v>
      </c>
      <c r="Z43" s="58">
        <v>806</v>
      </c>
      <c r="AA43" s="58">
        <v>764</v>
      </c>
      <c r="AB43" s="58">
        <v>1</v>
      </c>
      <c r="AC43" s="58">
        <v>71</v>
      </c>
      <c r="AD43" s="58">
        <v>463</v>
      </c>
      <c r="AE43" s="58">
        <v>410</v>
      </c>
      <c r="AF43" s="58">
        <v>3</v>
      </c>
      <c r="AG43" s="58">
        <v>1</v>
      </c>
      <c r="AH43" s="58">
        <v>603</v>
      </c>
      <c r="AI43" s="58">
        <v>503</v>
      </c>
      <c r="AJ43" s="58">
        <v>18</v>
      </c>
      <c r="AK43" s="58">
        <v>0</v>
      </c>
      <c r="AL43" s="58">
        <v>697</v>
      </c>
      <c r="AM43" s="58">
        <v>558</v>
      </c>
      <c r="AN43" s="58">
        <v>20</v>
      </c>
      <c r="AO43" s="58">
        <v>0</v>
      </c>
      <c r="AP43" s="58">
        <v>775</v>
      </c>
      <c r="AQ43" s="58">
        <v>607</v>
      </c>
      <c r="AR43" s="58">
        <v>30</v>
      </c>
      <c r="AS43" s="58">
        <v>0</v>
      </c>
      <c r="AT43" s="58">
        <v>846</v>
      </c>
      <c r="AU43" s="58">
        <v>603</v>
      </c>
      <c r="AV43" s="58">
        <v>5</v>
      </c>
      <c r="AW43" s="58">
        <v>0</v>
      </c>
      <c r="AX43" s="58">
        <v>807</v>
      </c>
      <c r="AY43" s="58">
        <v>597</v>
      </c>
      <c r="AZ43" s="58">
        <v>0</v>
      </c>
      <c r="BA43" s="58">
        <v>0</v>
      </c>
      <c r="BB43" s="58">
        <v>288</v>
      </c>
      <c r="BC43" s="58">
        <v>274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0</v>
      </c>
      <c r="CD43" s="58">
        <v>19</v>
      </c>
      <c r="CE43" s="58">
        <v>16</v>
      </c>
      <c r="CF43" s="58">
        <v>0</v>
      </c>
      <c r="CG43" s="58">
        <v>0</v>
      </c>
      <c r="CH43" s="58">
        <v>152</v>
      </c>
      <c r="CI43" s="58">
        <v>118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322</v>
      </c>
      <c r="CZ43" s="58">
        <v>4</v>
      </c>
      <c r="DA43" s="58">
        <v>1</v>
      </c>
      <c r="DB43" s="58">
        <v>33</v>
      </c>
      <c r="DC43" s="58">
        <v>17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2</v>
      </c>
      <c r="DT43" s="58">
        <v>46</v>
      </c>
      <c r="DU43" s="58">
        <v>0</v>
      </c>
      <c r="DV43" s="58">
        <v>45</v>
      </c>
      <c r="DW43" s="58">
        <v>33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874</v>
      </c>
      <c r="EE43" s="58">
        <v>487</v>
      </c>
      <c r="EF43" s="58">
        <v>0</v>
      </c>
      <c r="EG43" s="58">
        <v>0</v>
      </c>
      <c r="EH43" s="58">
        <v>951</v>
      </c>
      <c r="EI43" s="58">
        <v>526</v>
      </c>
      <c r="EJ43" s="58">
        <v>0</v>
      </c>
      <c r="EK43" s="58">
        <v>0</v>
      </c>
      <c r="EL43" s="58">
        <v>428</v>
      </c>
      <c r="EM43" s="58">
        <v>243</v>
      </c>
      <c r="EN43" s="58">
        <v>0</v>
      </c>
      <c r="EO43" s="58">
        <v>0</v>
      </c>
      <c r="EP43" s="58">
        <v>680</v>
      </c>
      <c r="EQ43" s="58">
        <v>235</v>
      </c>
      <c r="ER43" s="58">
        <v>0</v>
      </c>
      <c r="ES43" s="58">
        <v>0</v>
      </c>
      <c r="ET43" s="58">
        <v>719</v>
      </c>
      <c r="EU43" s="58">
        <v>252</v>
      </c>
      <c r="EV43" s="58">
        <v>0</v>
      </c>
      <c r="EW43" s="58">
        <v>0</v>
      </c>
      <c r="EX43" s="29">
        <f t="shared" si="16"/>
        <v>0.70504118616144973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0.5072158154859967</v>
      </c>
      <c r="FC43" s="31">
        <f t="shared" si="21"/>
        <v>0.94789081885856075</v>
      </c>
      <c r="FD43" s="31">
        <f t="shared" si="22"/>
        <v>0.98672566371681414</v>
      </c>
      <c r="FE43" s="31">
        <f t="shared" si="23"/>
        <v>1.1530054644808743</v>
      </c>
      <c r="FF43" s="26">
        <f t="shared" si="24"/>
        <v>0.92976588628762546</v>
      </c>
      <c r="FG43" s="28">
        <f t="shared" si="25"/>
        <v>0.71091473159725482</v>
      </c>
      <c r="FH43" s="26">
        <f>L43/H43</f>
        <v>1</v>
      </c>
      <c r="FI43" s="26">
        <f>M43/I43</f>
        <v>0.55831628556449986</v>
      </c>
      <c r="FJ43" s="5"/>
      <c r="FK43" s="5"/>
      <c r="FL43" s="5"/>
      <c r="FM43" s="5"/>
      <c r="FN43" s="5"/>
      <c r="FO43" s="5"/>
      <c r="FP43" s="5"/>
      <c r="FQ43" s="5"/>
    </row>
    <row r="44" spans="1:173" s="3" customFormat="1" ht="15.75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6047</v>
      </c>
      <c r="K44" s="34">
        <f t="shared" si="15"/>
        <v>5309</v>
      </c>
      <c r="L44" s="32">
        <v>75</v>
      </c>
      <c r="M44" s="34">
        <f t="shared" si="13"/>
        <v>544</v>
      </c>
      <c r="N44" s="58">
        <v>168</v>
      </c>
      <c r="O44" s="58">
        <v>174</v>
      </c>
      <c r="P44" s="58">
        <v>0</v>
      </c>
      <c r="Q44" s="58">
        <v>84</v>
      </c>
      <c r="R44" s="58">
        <v>142</v>
      </c>
      <c r="S44" s="58">
        <v>136</v>
      </c>
      <c r="T44" s="58">
        <v>0</v>
      </c>
      <c r="U44" s="58">
        <v>106</v>
      </c>
      <c r="V44" s="58">
        <v>298</v>
      </c>
      <c r="W44" s="58">
        <v>294</v>
      </c>
      <c r="X44" s="58">
        <v>1</v>
      </c>
      <c r="Y44" s="58">
        <v>220</v>
      </c>
      <c r="Z44" s="58">
        <v>534</v>
      </c>
      <c r="AA44" s="58">
        <v>529</v>
      </c>
      <c r="AB44" s="58">
        <v>0</v>
      </c>
      <c r="AC44" s="58">
        <v>134</v>
      </c>
      <c r="AD44" s="58">
        <v>187</v>
      </c>
      <c r="AE44" s="58">
        <v>205</v>
      </c>
      <c r="AF44" s="58">
        <v>2</v>
      </c>
      <c r="AG44" s="58">
        <v>3</v>
      </c>
      <c r="AH44" s="58">
        <v>249</v>
      </c>
      <c r="AI44" s="58">
        <v>256</v>
      </c>
      <c r="AJ44" s="58">
        <v>4</v>
      </c>
      <c r="AK44" s="58">
        <v>0</v>
      </c>
      <c r="AL44" s="58">
        <v>332</v>
      </c>
      <c r="AM44" s="58">
        <v>252</v>
      </c>
      <c r="AN44" s="58">
        <v>15</v>
      </c>
      <c r="AO44" s="58">
        <v>0</v>
      </c>
      <c r="AP44" s="58">
        <v>322</v>
      </c>
      <c r="AQ44" s="58">
        <v>256</v>
      </c>
      <c r="AR44" s="58">
        <v>45</v>
      </c>
      <c r="AS44" s="58">
        <v>0</v>
      </c>
      <c r="AT44" s="58">
        <v>446</v>
      </c>
      <c r="AU44" s="58">
        <v>336</v>
      </c>
      <c r="AV44" s="58">
        <v>3</v>
      </c>
      <c r="AW44" s="58">
        <v>0</v>
      </c>
      <c r="AX44" s="58">
        <v>496</v>
      </c>
      <c r="AY44" s="58">
        <v>392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408</v>
      </c>
      <c r="EF44" s="58">
        <v>0</v>
      </c>
      <c r="EG44" s="58">
        <v>0</v>
      </c>
      <c r="EH44" s="58">
        <v>533</v>
      </c>
      <c r="EI44" s="58">
        <v>467</v>
      </c>
      <c r="EJ44" s="58">
        <v>0</v>
      </c>
      <c r="EK44" s="58">
        <v>0</v>
      </c>
      <c r="EL44" s="58">
        <v>211</v>
      </c>
      <c r="EM44" s="58">
        <v>179</v>
      </c>
      <c r="EN44" s="58">
        <v>0</v>
      </c>
      <c r="EO44" s="58">
        <v>0</v>
      </c>
      <c r="EP44" s="58">
        <v>367</v>
      </c>
      <c r="EQ44" s="58">
        <v>256</v>
      </c>
      <c r="ER44" s="58">
        <v>0</v>
      </c>
      <c r="ES44" s="58">
        <v>0</v>
      </c>
      <c r="ET44" s="58">
        <v>372</v>
      </c>
      <c r="EU44" s="58">
        <v>215</v>
      </c>
      <c r="EV44" s="58">
        <v>0</v>
      </c>
      <c r="EW44" s="58">
        <v>0</v>
      </c>
      <c r="EX44" s="29">
        <f t="shared" si="16"/>
        <v>0.80141379761748921</v>
      </c>
      <c r="EY44" s="30">
        <f t="shared" si="17"/>
        <v>1.0680000000000001</v>
      </c>
      <c r="EZ44" s="30">
        <f t="shared" si="18"/>
        <v>1.1330798479087452</v>
      </c>
      <c r="FA44" s="30">
        <f t="shared" si="19"/>
        <v>1.1833333333333333</v>
      </c>
      <c r="FB44" s="31">
        <f t="shared" si="20"/>
        <v>0.70480429375572717</v>
      </c>
      <c r="FC44" s="31">
        <f t="shared" si="21"/>
        <v>1.0580000000000001</v>
      </c>
      <c r="FD44" s="31">
        <f t="shared" si="22"/>
        <v>1.1178707224334601</v>
      </c>
      <c r="FE44" s="31">
        <f t="shared" si="23"/>
        <v>1.1333333333333333</v>
      </c>
      <c r="FF44" s="26">
        <f t="shared" si="24"/>
        <v>1.0190428041793056</v>
      </c>
      <c r="FG44" s="28">
        <f t="shared" si="25"/>
        <v>0.91914819944598336</v>
      </c>
      <c r="FH44" s="26">
        <f>L44/H44</f>
        <v>1</v>
      </c>
      <c r="FI44" s="26">
        <f>M44/I44</f>
        <v>0.88311688311688308</v>
      </c>
      <c r="FJ44" s="5"/>
      <c r="FK44" s="5"/>
      <c r="FL44" s="5"/>
      <c r="FM44" s="5"/>
      <c r="FN44" s="5"/>
      <c r="FO44" s="5"/>
      <c r="FP44" s="5"/>
      <c r="FQ44" s="5"/>
    </row>
    <row r="45" spans="1:173" s="3" customFormat="1" ht="15.75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12605</v>
      </c>
      <c r="K45" s="34">
        <f t="shared" si="15"/>
        <v>9773</v>
      </c>
      <c r="L45" s="32">
        <v>175</v>
      </c>
      <c r="M45" s="34">
        <f t="shared" si="13"/>
        <v>1290</v>
      </c>
      <c r="N45" s="58">
        <v>450</v>
      </c>
      <c r="O45" s="58">
        <v>401</v>
      </c>
      <c r="P45" s="58">
        <v>1</v>
      </c>
      <c r="Q45" s="58">
        <v>228</v>
      </c>
      <c r="R45" s="58">
        <v>417</v>
      </c>
      <c r="S45" s="58">
        <v>322</v>
      </c>
      <c r="T45" s="58">
        <v>2</v>
      </c>
      <c r="U45" s="58">
        <v>164</v>
      </c>
      <c r="V45" s="58">
        <v>709</v>
      </c>
      <c r="W45" s="58">
        <v>643</v>
      </c>
      <c r="X45" s="58">
        <v>1</v>
      </c>
      <c r="Y45" s="58">
        <v>443</v>
      </c>
      <c r="Z45" s="58">
        <v>1253</v>
      </c>
      <c r="AA45" s="58">
        <v>1127</v>
      </c>
      <c r="AB45" s="58">
        <v>5</v>
      </c>
      <c r="AC45" s="58">
        <v>446</v>
      </c>
      <c r="AD45" s="58">
        <v>554</v>
      </c>
      <c r="AE45" s="58">
        <v>639</v>
      </c>
      <c r="AF45" s="58">
        <v>5</v>
      </c>
      <c r="AG45" s="58">
        <v>4</v>
      </c>
      <c r="AH45" s="58">
        <v>628</v>
      </c>
      <c r="AI45" s="58">
        <v>648</v>
      </c>
      <c r="AJ45" s="58">
        <v>10</v>
      </c>
      <c r="AK45" s="58">
        <v>6</v>
      </c>
      <c r="AL45" s="58">
        <v>707</v>
      </c>
      <c r="AM45" s="58">
        <v>650</v>
      </c>
      <c r="AN45" s="58">
        <v>23</v>
      </c>
      <c r="AO45" s="58">
        <v>4</v>
      </c>
      <c r="AP45" s="58">
        <v>777</v>
      </c>
      <c r="AQ45" s="58">
        <v>784</v>
      </c>
      <c r="AR45" s="58">
        <v>108</v>
      </c>
      <c r="AS45" s="58">
        <v>3</v>
      </c>
      <c r="AT45" s="58">
        <v>881</v>
      </c>
      <c r="AU45" s="58">
        <v>827</v>
      </c>
      <c r="AV45" s="58">
        <v>7</v>
      </c>
      <c r="AW45" s="58">
        <v>0</v>
      </c>
      <c r="AX45" s="58">
        <v>798</v>
      </c>
      <c r="AY45" s="58">
        <v>749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9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862</v>
      </c>
      <c r="EE45" s="58">
        <v>641</v>
      </c>
      <c r="EF45" s="58">
        <v>3</v>
      </c>
      <c r="EG45" s="58">
        <v>0</v>
      </c>
      <c r="EH45" s="58">
        <v>946</v>
      </c>
      <c r="EI45" s="58">
        <v>683</v>
      </c>
      <c r="EJ45" s="58">
        <v>1</v>
      </c>
      <c r="EK45" s="58">
        <v>0</v>
      </c>
      <c r="EL45" s="58">
        <v>463</v>
      </c>
      <c r="EM45" s="58">
        <v>288</v>
      </c>
      <c r="EN45" s="58">
        <v>1</v>
      </c>
      <c r="EO45" s="58">
        <v>0</v>
      </c>
      <c r="EP45" s="58">
        <v>656</v>
      </c>
      <c r="EQ45" s="58">
        <v>424</v>
      </c>
      <c r="ER45" s="58">
        <v>0</v>
      </c>
      <c r="ES45" s="58">
        <v>0</v>
      </c>
      <c r="ET45" s="58">
        <v>538</v>
      </c>
      <c r="EU45" s="58">
        <v>376</v>
      </c>
      <c r="EV45" s="58">
        <v>0</v>
      </c>
      <c r="EW45" s="58">
        <v>0</v>
      </c>
      <c r="EX45" s="29">
        <f t="shared" si="16"/>
        <v>0.68331283751269845</v>
      </c>
      <c r="EY45" s="30">
        <f t="shared" si="17"/>
        <v>0.98351648351648346</v>
      </c>
      <c r="EZ45" s="30">
        <f t="shared" si="18"/>
        <v>1.015759312320917</v>
      </c>
      <c r="FA45" s="30">
        <f t="shared" si="19"/>
        <v>1.1551246537396123</v>
      </c>
      <c r="FB45" s="31">
        <f t="shared" si="20"/>
        <v>0.53189327915307705</v>
      </c>
      <c r="FC45" s="31">
        <f t="shared" si="21"/>
        <v>0.88461538461538458</v>
      </c>
      <c r="FD45" s="31">
        <f t="shared" si="22"/>
        <v>0.92120343839541552</v>
      </c>
      <c r="FE45" s="31">
        <f t="shared" si="23"/>
        <v>0.89196675900277012</v>
      </c>
      <c r="FF45" s="26">
        <f t="shared" si="24"/>
        <v>0.89514157558913154</v>
      </c>
      <c r="FG45" s="28">
        <f t="shared" si="25"/>
        <v>0.74330696683906294</v>
      </c>
      <c r="FH45" s="26">
        <f>L45/H45</f>
        <v>1</v>
      </c>
      <c r="FI45" s="26">
        <f>M45/I45</f>
        <v>0.75174825174825177</v>
      </c>
      <c r="FJ45" s="5"/>
      <c r="FK45" s="5"/>
      <c r="FL45" s="5"/>
      <c r="FM45" s="5"/>
      <c r="FN45" s="5"/>
      <c r="FO45" s="5"/>
      <c r="FP45" s="5"/>
      <c r="FQ45" s="5"/>
    </row>
    <row r="46" spans="1:173" s="3" customFormat="1" ht="15.75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6906</v>
      </c>
      <c r="K46" s="34">
        <f t="shared" si="15"/>
        <v>6373</v>
      </c>
      <c r="L46" s="32">
        <v>111</v>
      </c>
      <c r="M46" s="34">
        <f t="shared" si="13"/>
        <v>617</v>
      </c>
      <c r="N46" s="58">
        <v>150</v>
      </c>
      <c r="O46" s="58">
        <v>154</v>
      </c>
      <c r="P46" s="58">
        <v>0</v>
      </c>
      <c r="Q46" s="58">
        <v>114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103</v>
      </c>
      <c r="Z46" s="58">
        <v>664</v>
      </c>
      <c r="AA46" s="58">
        <v>745</v>
      </c>
      <c r="AB46" s="58">
        <v>20</v>
      </c>
      <c r="AC46" s="58">
        <v>105</v>
      </c>
      <c r="AD46" s="58">
        <v>281</v>
      </c>
      <c r="AE46" s="58">
        <v>271</v>
      </c>
      <c r="AF46" s="58">
        <v>0</v>
      </c>
      <c r="AG46" s="58">
        <v>45</v>
      </c>
      <c r="AH46" s="58">
        <v>387</v>
      </c>
      <c r="AI46" s="58">
        <v>367</v>
      </c>
      <c r="AJ46" s="58">
        <v>0</v>
      </c>
      <c r="AK46" s="58">
        <v>47</v>
      </c>
      <c r="AL46" s="58">
        <v>360</v>
      </c>
      <c r="AM46" s="58">
        <v>342</v>
      </c>
      <c r="AN46" s="58">
        <v>0</v>
      </c>
      <c r="AO46" s="58">
        <v>5</v>
      </c>
      <c r="AP46" s="58">
        <v>387</v>
      </c>
      <c r="AQ46" s="58">
        <v>356</v>
      </c>
      <c r="AR46" s="58">
        <v>50</v>
      </c>
      <c r="AS46" s="58">
        <v>0</v>
      </c>
      <c r="AT46" s="58">
        <v>552</v>
      </c>
      <c r="AU46" s="58">
        <v>517</v>
      </c>
      <c r="AV46" s="58">
        <v>61</v>
      </c>
      <c r="AW46" s="58">
        <v>0</v>
      </c>
      <c r="AX46" s="58">
        <v>402</v>
      </c>
      <c r="AY46" s="58">
        <v>351</v>
      </c>
      <c r="AZ46" s="58">
        <v>0</v>
      </c>
      <c r="BA46" s="58">
        <v>0</v>
      </c>
      <c r="BB46" s="58">
        <v>174</v>
      </c>
      <c r="BC46" s="58">
        <v>171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0</v>
      </c>
      <c r="BZ46" s="58">
        <v>95</v>
      </c>
      <c r="CA46" s="58">
        <v>122</v>
      </c>
      <c r="CB46" s="58">
        <v>0</v>
      </c>
      <c r="CC46" s="58">
        <v>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14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360</v>
      </c>
      <c r="EF46" s="58">
        <v>0</v>
      </c>
      <c r="EG46" s="58">
        <v>0</v>
      </c>
      <c r="EH46" s="58">
        <v>449</v>
      </c>
      <c r="EI46" s="58">
        <v>522</v>
      </c>
      <c r="EJ46" s="58">
        <v>0</v>
      </c>
      <c r="EK46" s="58">
        <v>0</v>
      </c>
      <c r="EL46" s="58">
        <v>477</v>
      </c>
      <c r="EM46" s="58">
        <v>297</v>
      </c>
      <c r="EN46" s="58">
        <v>0</v>
      </c>
      <c r="EO46" s="58">
        <v>0</v>
      </c>
      <c r="EP46" s="58">
        <v>367</v>
      </c>
      <c r="EQ46" s="58">
        <v>167</v>
      </c>
      <c r="ER46" s="58">
        <v>0</v>
      </c>
      <c r="ES46" s="58">
        <v>0</v>
      </c>
      <c r="ET46" s="58">
        <v>227</v>
      </c>
      <c r="EU46" s="58">
        <v>214</v>
      </c>
      <c r="EV46" s="58">
        <v>0</v>
      </c>
      <c r="EW46" s="58">
        <v>0</v>
      </c>
      <c r="EX46" s="29">
        <f t="shared" si="16"/>
        <v>0.79657168804631628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0.73606538767169938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0.97888022678951103</v>
      </c>
      <c r="FG46" s="28">
        <f t="shared" si="25"/>
        <v>0.95848999849601446</v>
      </c>
      <c r="FH46" s="26">
        <f>L46/H46</f>
        <v>1.168421052631579</v>
      </c>
      <c r="FI46" s="26">
        <f>M46/I46</f>
        <v>0.58386090716819661</v>
      </c>
      <c r="FJ46" s="5"/>
      <c r="FK46" s="5"/>
      <c r="FL46" s="5"/>
      <c r="FM46" s="5"/>
      <c r="FN46" s="5"/>
      <c r="FO46" s="5"/>
      <c r="FP46" s="5"/>
      <c r="FQ46" s="5"/>
    </row>
    <row r="47" spans="1:173" s="3" customFormat="1" ht="15.75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27946</v>
      </c>
      <c r="K47" s="34">
        <f t="shared" si="15"/>
        <v>23422</v>
      </c>
      <c r="L47" s="32">
        <v>968</v>
      </c>
      <c r="M47" s="34">
        <f t="shared" si="13"/>
        <v>2085</v>
      </c>
      <c r="N47" s="58">
        <v>1035</v>
      </c>
      <c r="O47" s="58">
        <v>990</v>
      </c>
      <c r="P47" s="58">
        <v>2</v>
      </c>
      <c r="Q47" s="58">
        <v>480</v>
      </c>
      <c r="R47" s="58">
        <v>696</v>
      </c>
      <c r="S47" s="58">
        <v>670</v>
      </c>
      <c r="T47" s="58">
        <v>2</v>
      </c>
      <c r="U47" s="58">
        <v>521</v>
      </c>
      <c r="V47" s="58">
        <v>1405</v>
      </c>
      <c r="W47" s="58">
        <v>1454</v>
      </c>
      <c r="X47" s="58">
        <v>4</v>
      </c>
      <c r="Y47" s="58">
        <v>844</v>
      </c>
      <c r="Z47" s="58">
        <v>2040</v>
      </c>
      <c r="AA47" s="58">
        <v>2216</v>
      </c>
      <c r="AB47" s="58">
        <v>7</v>
      </c>
      <c r="AC47" s="58">
        <v>203</v>
      </c>
      <c r="AD47" s="58">
        <v>1066</v>
      </c>
      <c r="AE47" s="58">
        <v>1242</v>
      </c>
      <c r="AF47" s="58">
        <v>45</v>
      </c>
      <c r="AG47" s="58">
        <v>9</v>
      </c>
      <c r="AH47" s="58">
        <v>1720</v>
      </c>
      <c r="AI47" s="58">
        <v>1369</v>
      </c>
      <c r="AJ47" s="58">
        <v>122</v>
      </c>
      <c r="AK47" s="58">
        <v>2</v>
      </c>
      <c r="AL47" s="58">
        <v>1179</v>
      </c>
      <c r="AM47" s="58">
        <v>1099</v>
      </c>
      <c r="AN47" s="58">
        <v>590</v>
      </c>
      <c r="AO47" s="58">
        <v>4</v>
      </c>
      <c r="AP47" s="58">
        <v>1884</v>
      </c>
      <c r="AQ47" s="58">
        <v>1704</v>
      </c>
      <c r="AR47" s="58">
        <v>162</v>
      </c>
      <c r="AS47" s="58">
        <v>2</v>
      </c>
      <c r="AT47" s="58">
        <v>2112</v>
      </c>
      <c r="AU47" s="58">
        <v>1932</v>
      </c>
      <c r="AV47" s="58">
        <v>0</v>
      </c>
      <c r="AW47" s="58">
        <v>6</v>
      </c>
      <c r="AX47" s="58">
        <v>2054</v>
      </c>
      <c r="AY47" s="58">
        <v>2028</v>
      </c>
      <c r="AZ47" s="58">
        <v>5</v>
      </c>
      <c r="BA47" s="58">
        <v>1</v>
      </c>
      <c r="BB47" s="58">
        <v>641</v>
      </c>
      <c r="BC47" s="58">
        <v>536</v>
      </c>
      <c r="BD47" s="58">
        <v>8</v>
      </c>
      <c r="BE47" s="58">
        <v>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359</v>
      </c>
      <c r="CI47" s="58">
        <v>230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1255</v>
      </c>
      <c r="CZ47" s="58">
        <v>19</v>
      </c>
      <c r="DA47" s="58">
        <v>29</v>
      </c>
      <c r="DB47" s="58">
        <v>181</v>
      </c>
      <c r="DC47" s="58">
        <v>173</v>
      </c>
      <c r="DD47" s="58">
        <v>0</v>
      </c>
      <c r="DE47" s="58">
        <v>0</v>
      </c>
      <c r="DF47" s="58">
        <v>70</v>
      </c>
      <c r="DG47" s="58">
        <v>83</v>
      </c>
      <c r="DH47" s="58">
        <v>0</v>
      </c>
      <c r="DI47" s="58">
        <v>4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0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2571</v>
      </c>
      <c r="EE47" s="58">
        <v>2107</v>
      </c>
      <c r="EF47" s="58">
        <v>0</v>
      </c>
      <c r="EG47" s="58">
        <v>3</v>
      </c>
      <c r="EH47" s="58">
        <v>2269</v>
      </c>
      <c r="EI47" s="58">
        <v>2214</v>
      </c>
      <c r="EJ47" s="58">
        <v>0</v>
      </c>
      <c r="EK47" s="58">
        <v>4</v>
      </c>
      <c r="EL47" s="58">
        <v>1116</v>
      </c>
      <c r="EM47" s="58">
        <v>806</v>
      </c>
      <c r="EN47" s="58">
        <v>0</v>
      </c>
      <c r="EO47" s="58">
        <v>0</v>
      </c>
      <c r="EP47" s="58">
        <v>1307</v>
      </c>
      <c r="EQ47" s="58">
        <v>25</v>
      </c>
      <c r="ER47" s="58">
        <v>0</v>
      </c>
      <c r="ES47" s="58">
        <v>0</v>
      </c>
      <c r="ET47" s="58">
        <v>1100</v>
      </c>
      <c r="EU47" s="58">
        <v>19</v>
      </c>
      <c r="EV47" s="58">
        <v>0</v>
      </c>
      <c r="EW47" s="58">
        <v>0</v>
      </c>
      <c r="EX47" s="29">
        <f t="shared" si="16"/>
        <v>0.77467581181009537</v>
      </c>
      <c r="EY47" s="30">
        <f t="shared" si="17"/>
        <v>0.93235831809872027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0.65346693816311219</v>
      </c>
      <c r="FC47" s="31">
        <f t="shared" si="21"/>
        <v>1.0127970749542961</v>
      </c>
      <c r="FD47" s="31">
        <f t="shared" si="22"/>
        <v>1.1585657370517928</v>
      </c>
      <c r="FE47" s="31">
        <f t="shared" si="23"/>
        <v>1.2761904761904761</v>
      </c>
      <c r="FF47" s="26">
        <f t="shared" si="24"/>
        <v>0.99050116963209756</v>
      </c>
      <c r="FG47" s="28">
        <f t="shared" si="25"/>
        <v>0.90101942681284863</v>
      </c>
      <c r="FH47" s="26">
        <f>L47/H47</f>
        <v>0.96799999999999997</v>
      </c>
      <c r="FI47" s="26">
        <f>M47/I47</f>
        <v>0.58273439509141955</v>
      </c>
      <c r="FJ47" s="5"/>
      <c r="FK47" s="5"/>
      <c r="FL47" s="5"/>
      <c r="FM47" s="5"/>
      <c r="FN47" s="5"/>
      <c r="FO47" s="5"/>
      <c r="FP47" s="5"/>
      <c r="FQ47" s="5"/>
    </row>
    <row r="48" spans="1:173" s="3" customFormat="1" ht="15.75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21403</v>
      </c>
      <c r="K48" s="34">
        <f t="shared" si="15"/>
        <v>16876</v>
      </c>
      <c r="L48" s="32">
        <v>245</v>
      </c>
      <c r="M48" s="34">
        <f t="shared" si="13"/>
        <v>2068</v>
      </c>
      <c r="N48" s="58">
        <v>765</v>
      </c>
      <c r="O48" s="58">
        <v>730</v>
      </c>
      <c r="P48" s="58">
        <v>0</v>
      </c>
      <c r="Q48" s="58">
        <v>373</v>
      </c>
      <c r="R48" s="58">
        <v>573</v>
      </c>
      <c r="S48" s="58">
        <v>546</v>
      </c>
      <c r="T48" s="58">
        <v>0</v>
      </c>
      <c r="U48" s="58">
        <v>401</v>
      </c>
      <c r="V48" s="58">
        <v>1153</v>
      </c>
      <c r="W48" s="58">
        <v>1095</v>
      </c>
      <c r="X48" s="58">
        <v>0</v>
      </c>
      <c r="Y48" s="58">
        <v>787</v>
      </c>
      <c r="Z48" s="58">
        <v>1937</v>
      </c>
      <c r="AA48" s="58">
        <v>1814</v>
      </c>
      <c r="AB48" s="58">
        <v>0</v>
      </c>
      <c r="AC48" s="58">
        <v>488</v>
      </c>
      <c r="AD48" s="58">
        <v>805</v>
      </c>
      <c r="AE48" s="58">
        <v>725</v>
      </c>
      <c r="AF48" s="58">
        <v>12</v>
      </c>
      <c r="AG48" s="58">
        <v>3</v>
      </c>
      <c r="AH48" s="58">
        <v>936</v>
      </c>
      <c r="AI48" s="58">
        <v>775</v>
      </c>
      <c r="AJ48" s="58">
        <v>12</v>
      </c>
      <c r="AK48" s="58">
        <v>1</v>
      </c>
      <c r="AL48" s="58">
        <v>1617</v>
      </c>
      <c r="AM48" s="58">
        <v>933</v>
      </c>
      <c r="AN48" s="58">
        <v>54</v>
      </c>
      <c r="AO48" s="58">
        <v>1</v>
      </c>
      <c r="AP48" s="58">
        <v>1136</v>
      </c>
      <c r="AQ48" s="58">
        <v>948</v>
      </c>
      <c r="AR48" s="58">
        <v>149</v>
      </c>
      <c r="AS48" s="58">
        <v>2</v>
      </c>
      <c r="AT48" s="58">
        <v>1424</v>
      </c>
      <c r="AU48" s="58">
        <v>1128</v>
      </c>
      <c r="AV48" s="58">
        <v>5</v>
      </c>
      <c r="AW48" s="58">
        <v>0</v>
      </c>
      <c r="AX48" s="58">
        <v>1375</v>
      </c>
      <c r="AY48" s="58">
        <v>1042</v>
      </c>
      <c r="AZ48" s="58">
        <v>0</v>
      </c>
      <c r="BA48" s="58">
        <v>0</v>
      </c>
      <c r="BB48" s="58">
        <v>521</v>
      </c>
      <c r="BC48" s="58">
        <v>608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0</v>
      </c>
      <c r="CD48" s="58">
        <v>19</v>
      </c>
      <c r="CE48" s="58">
        <v>10</v>
      </c>
      <c r="CF48" s="58">
        <v>0</v>
      </c>
      <c r="CG48" s="58">
        <v>0</v>
      </c>
      <c r="CH48" s="58">
        <v>191</v>
      </c>
      <c r="CI48" s="58">
        <v>148</v>
      </c>
      <c r="CJ48" s="58">
        <v>0</v>
      </c>
      <c r="CK48" s="58">
        <v>0</v>
      </c>
      <c r="CL48" s="58">
        <v>40</v>
      </c>
      <c r="CM48" s="58">
        <v>28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1790</v>
      </c>
      <c r="CY48" s="58">
        <v>1668</v>
      </c>
      <c r="CZ48" s="58">
        <v>7</v>
      </c>
      <c r="DA48" s="58">
        <v>19</v>
      </c>
      <c r="DB48" s="58">
        <v>169</v>
      </c>
      <c r="DC48" s="58">
        <v>159</v>
      </c>
      <c r="DD48" s="58">
        <v>1</v>
      </c>
      <c r="DE48" s="58">
        <v>0</v>
      </c>
      <c r="DF48" s="58">
        <v>72</v>
      </c>
      <c r="DG48" s="58">
        <v>69</v>
      </c>
      <c r="DH48" s="58">
        <v>0</v>
      </c>
      <c r="DI48" s="58">
        <v>5</v>
      </c>
      <c r="DJ48" s="58">
        <v>17</v>
      </c>
      <c r="DK48" s="58">
        <v>13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389</v>
      </c>
      <c r="DS48" s="58">
        <v>372</v>
      </c>
      <c r="DT48" s="58">
        <v>5</v>
      </c>
      <c r="DU48" s="58">
        <v>1</v>
      </c>
      <c r="DV48" s="58">
        <v>173</v>
      </c>
      <c r="DW48" s="58">
        <v>161</v>
      </c>
      <c r="DX48" s="58">
        <v>0</v>
      </c>
      <c r="DY48" s="58">
        <v>1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1030</v>
      </c>
      <c r="EF48" s="58">
        <v>0</v>
      </c>
      <c r="EG48" s="58">
        <v>0</v>
      </c>
      <c r="EH48" s="58">
        <v>1664</v>
      </c>
      <c r="EI48" s="58">
        <v>1156</v>
      </c>
      <c r="EJ48" s="58">
        <v>0</v>
      </c>
      <c r="EK48" s="58">
        <v>0</v>
      </c>
      <c r="EL48" s="58">
        <v>739</v>
      </c>
      <c r="EM48" s="58">
        <v>534</v>
      </c>
      <c r="EN48" s="58">
        <v>0</v>
      </c>
      <c r="EO48" s="58">
        <v>0</v>
      </c>
      <c r="EP48" s="58">
        <v>1186</v>
      </c>
      <c r="EQ48" s="58">
        <v>706</v>
      </c>
      <c r="ER48" s="58">
        <v>0</v>
      </c>
      <c r="ES48" s="58">
        <v>0</v>
      </c>
      <c r="ET48" s="58">
        <v>1132</v>
      </c>
      <c r="EU48" s="58">
        <v>390</v>
      </c>
      <c r="EV48" s="58">
        <v>0</v>
      </c>
      <c r="EW48" s="58">
        <v>0</v>
      </c>
      <c r="EX48" s="29">
        <f t="shared" si="16"/>
        <v>0.80791192386639299</v>
      </c>
      <c r="EY48" s="30">
        <f t="shared" si="17"/>
        <v>1.0637012630422844</v>
      </c>
      <c r="EZ48" s="30">
        <f t="shared" si="18"/>
        <v>1.1404549950544016</v>
      </c>
      <c r="FA48" s="30">
        <f t="shared" si="19"/>
        <v>1.2114164904862579</v>
      </c>
      <c r="FB48" s="31">
        <f t="shared" si="20"/>
        <v>0.6389624930024258</v>
      </c>
      <c r="FC48" s="31">
        <f t="shared" si="21"/>
        <v>0.99615595826468972</v>
      </c>
      <c r="FD48" s="31">
        <f t="shared" si="22"/>
        <v>1.0830860534124629</v>
      </c>
      <c r="FE48" s="31">
        <f t="shared" si="23"/>
        <v>1.1543340380549683</v>
      </c>
      <c r="FF48" s="26">
        <f t="shared" si="24"/>
        <v>1.0241649918652502</v>
      </c>
      <c r="FG48" s="28">
        <f t="shared" si="25"/>
        <v>0.87345375498162625</v>
      </c>
      <c r="FH48" s="26">
        <f>L48/H48</f>
        <v>1</v>
      </c>
      <c r="FI48" s="26">
        <f>M48/I48</f>
        <v>0.72690424602875325</v>
      </c>
      <c r="FJ48" s="5"/>
      <c r="FK48" s="5"/>
      <c r="FL48" s="5"/>
      <c r="FM48" s="5"/>
      <c r="FN48" s="5"/>
      <c r="FO48" s="5"/>
      <c r="FP48" s="5"/>
      <c r="FQ48" s="5"/>
    </row>
    <row r="49" spans="1:173" s="3" customFormat="1" ht="15.75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5237</v>
      </c>
      <c r="K49" s="34">
        <f t="shared" si="15"/>
        <v>4067</v>
      </c>
      <c r="L49" s="32">
        <v>53</v>
      </c>
      <c r="M49" s="34">
        <f t="shared" si="13"/>
        <v>423</v>
      </c>
      <c r="N49" s="58">
        <v>207</v>
      </c>
      <c r="O49" s="58">
        <v>123</v>
      </c>
      <c r="P49" s="58">
        <v>2</v>
      </c>
      <c r="Q49" s="58">
        <v>62</v>
      </c>
      <c r="R49" s="58">
        <v>129</v>
      </c>
      <c r="S49" s="58">
        <v>121</v>
      </c>
      <c r="T49" s="58">
        <v>0</v>
      </c>
      <c r="U49" s="58">
        <v>62</v>
      </c>
      <c r="V49" s="58">
        <v>353</v>
      </c>
      <c r="W49" s="58">
        <v>296</v>
      </c>
      <c r="X49" s="58">
        <v>0</v>
      </c>
      <c r="Y49" s="58">
        <v>170</v>
      </c>
      <c r="Z49" s="58">
        <v>512</v>
      </c>
      <c r="AA49" s="58">
        <v>450</v>
      </c>
      <c r="AB49" s="58">
        <v>0</v>
      </c>
      <c r="AC49" s="58">
        <v>120</v>
      </c>
      <c r="AD49" s="58">
        <v>263</v>
      </c>
      <c r="AE49" s="58">
        <v>254</v>
      </c>
      <c r="AF49" s="58">
        <v>4</v>
      </c>
      <c r="AG49" s="58">
        <v>0</v>
      </c>
      <c r="AH49" s="58">
        <v>312</v>
      </c>
      <c r="AI49" s="58">
        <v>299</v>
      </c>
      <c r="AJ49" s="58">
        <v>5</v>
      </c>
      <c r="AK49" s="58">
        <v>1</v>
      </c>
      <c r="AL49" s="58">
        <v>264</v>
      </c>
      <c r="AM49" s="58">
        <v>281</v>
      </c>
      <c r="AN49" s="58">
        <v>5</v>
      </c>
      <c r="AO49" s="58">
        <v>0</v>
      </c>
      <c r="AP49" s="58">
        <v>289</v>
      </c>
      <c r="AQ49" s="58">
        <v>283</v>
      </c>
      <c r="AR49" s="58">
        <v>14</v>
      </c>
      <c r="AS49" s="58">
        <v>0</v>
      </c>
      <c r="AT49" s="58">
        <v>344</v>
      </c>
      <c r="AU49" s="58">
        <v>251</v>
      </c>
      <c r="AV49" s="58">
        <v>6</v>
      </c>
      <c r="AW49" s="58">
        <v>0</v>
      </c>
      <c r="AX49" s="58">
        <v>356</v>
      </c>
      <c r="AY49" s="58">
        <v>272</v>
      </c>
      <c r="AZ49" s="58">
        <v>5</v>
      </c>
      <c r="BA49" s="58">
        <v>0</v>
      </c>
      <c r="BB49" s="58">
        <v>165</v>
      </c>
      <c r="BC49" s="58">
        <v>55</v>
      </c>
      <c r="BD49" s="58">
        <v>0</v>
      </c>
      <c r="BE49" s="58">
        <v>0</v>
      </c>
      <c r="BF49" s="58">
        <v>2</v>
      </c>
      <c r="BG49" s="58">
        <v>101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1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9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0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0</v>
      </c>
      <c r="DV49" s="58">
        <v>24</v>
      </c>
      <c r="DW49" s="58">
        <v>18</v>
      </c>
      <c r="DX49" s="58">
        <v>0</v>
      </c>
      <c r="DY49" s="58">
        <v>0</v>
      </c>
      <c r="DZ49" s="58">
        <v>0</v>
      </c>
      <c r="EA49" s="58">
        <v>0</v>
      </c>
      <c r="EB49" s="58">
        <v>0</v>
      </c>
      <c r="EC49" s="58">
        <v>0</v>
      </c>
      <c r="ED49" s="58">
        <v>337</v>
      </c>
      <c r="EE49" s="58">
        <v>274</v>
      </c>
      <c r="EF49" s="58">
        <v>2</v>
      </c>
      <c r="EG49" s="58">
        <v>0</v>
      </c>
      <c r="EH49" s="58">
        <v>374</v>
      </c>
      <c r="EI49" s="58">
        <v>332</v>
      </c>
      <c r="EJ49" s="58">
        <v>2</v>
      </c>
      <c r="EK49" s="58">
        <v>0</v>
      </c>
      <c r="EL49" s="58">
        <v>165</v>
      </c>
      <c r="EM49" s="58">
        <v>150</v>
      </c>
      <c r="EN49" s="58">
        <v>0</v>
      </c>
      <c r="EO49" s="58">
        <v>0</v>
      </c>
      <c r="EP49" s="58">
        <v>329</v>
      </c>
      <c r="EQ49" s="58">
        <v>223</v>
      </c>
      <c r="ER49" s="58">
        <v>0</v>
      </c>
      <c r="ES49" s="58">
        <v>0</v>
      </c>
      <c r="ET49" s="58">
        <v>307</v>
      </c>
      <c r="EU49" s="58">
        <v>53</v>
      </c>
      <c r="EV49" s="58">
        <v>0</v>
      </c>
      <c r="EW49" s="58">
        <v>0</v>
      </c>
      <c r="EX49" s="29">
        <f t="shared" si="16"/>
        <v>0.81434729064039413</v>
      </c>
      <c r="EY49" s="30">
        <f t="shared" si="17"/>
        <v>1.1154684095860568</v>
      </c>
      <c r="EZ49" s="30">
        <f t="shared" si="18"/>
        <v>1.3171641791044777</v>
      </c>
      <c r="FA49" s="30">
        <f t="shared" si="19"/>
        <v>1.131578947368421</v>
      </c>
      <c r="FB49" s="31">
        <f t="shared" si="20"/>
        <v>0.63423645320197042</v>
      </c>
      <c r="FC49" s="31">
        <f t="shared" si="21"/>
        <v>0.98039215686274506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1.0535103600885134</v>
      </c>
      <c r="FG49" s="28">
        <f t="shared" si="25"/>
        <v>0.84412619344126194</v>
      </c>
      <c r="FH49" s="26">
        <f>L49/H49</f>
        <v>0.8833333333333333</v>
      </c>
      <c r="FI49" s="26">
        <f>M49/I49</f>
        <v>0.67001702679352493</v>
      </c>
      <c r="FJ49" s="5"/>
      <c r="FK49" s="5"/>
      <c r="FL49" s="5"/>
      <c r="FM49" s="5"/>
      <c r="FN49" s="5"/>
      <c r="FO49" s="5"/>
      <c r="FP49" s="5"/>
      <c r="FQ49" s="5"/>
    </row>
    <row r="50" spans="1:173" s="3" customFormat="1" ht="15.75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134102</v>
      </c>
      <c r="K50" s="34">
        <f t="shared" si="15"/>
        <v>107783</v>
      </c>
      <c r="L50" s="32">
        <v>4175</v>
      </c>
      <c r="M50" s="34">
        <f t="shared" si="13"/>
        <v>9396</v>
      </c>
      <c r="N50" s="58">
        <v>2819</v>
      </c>
      <c r="O50" s="58">
        <v>2354</v>
      </c>
      <c r="P50" s="58">
        <v>128</v>
      </c>
      <c r="Q50" s="58">
        <v>1394</v>
      </c>
      <c r="R50" s="58">
        <v>1509</v>
      </c>
      <c r="S50" s="58">
        <v>1413</v>
      </c>
      <c r="T50" s="58">
        <v>0</v>
      </c>
      <c r="U50" s="58">
        <v>1025</v>
      </c>
      <c r="V50" s="58">
        <v>3975</v>
      </c>
      <c r="W50" s="58">
        <v>3831</v>
      </c>
      <c r="X50" s="58">
        <v>1</v>
      </c>
      <c r="Y50" s="58">
        <v>2971</v>
      </c>
      <c r="Z50" s="58">
        <v>9209</v>
      </c>
      <c r="AA50" s="58">
        <v>9973</v>
      </c>
      <c r="AB50" s="58">
        <v>46</v>
      </c>
      <c r="AC50" s="58">
        <v>3822</v>
      </c>
      <c r="AD50" s="58">
        <v>5373</v>
      </c>
      <c r="AE50" s="58">
        <v>7448</v>
      </c>
      <c r="AF50" s="58">
        <v>180</v>
      </c>
      <c r="AG50" s="58">
        <v>44</v>
      </c>
      <c r="AH50" s="58">
        <v>6975</v>
      </c>
      <c r="AI50" s="58">
        <v>8543</v>
      </c>
      <c r="AJ50" s="58">
        <v>312</v>
      </c>
      <c r="AK50" s="58">
        <v>49</v>
      </c>
      <c r="AL50" s="58">
        <v>8198</v>
      </c>
      <c r="AM50" s="58">
        <v>8724</v>
      </c>
      <c r="AN50" s="58">
        <v>608</v>
      </c>
      <c r="AO50" s="58">
        <v>35</v>
      </c>
      <c r="AP50" s="58">
        <v>8603</v>
      </c>
      <c r="AQ50" s="58">
        <v>8532</v>
      </c>
      <c r="AR50" s="58">
        <v>1786</v>
      </c>
      <c r="AS50" s="58">
        <v>49</v>
      </c>
      <c r="AT50" s="58">
        <v>10619</v>
      </c>
      <c r="AU50" s="58">
        <v>9858</v>
      </c>
      <c r="AV50" s="58">
        <v>896</v>
      </c>
      <c r="AW50" s="58">
        <v>42</v>
      </c>
      <c r="AX50" s="58">
        <v>11440</v>
      </c>
      <c r="AY50" s="58">
        <v>9520</v>
      </c>
      <c r="AZ50" s="58">
        <v>1</v>
      </c>
      <c r="BA50" s="58">
        <v>23</v>
      </c>
      <c r="BB50" s="58">
        <v>2484</v>
      </c>
      <c r="BC50" s="58">
        <v>1930</v>
      </c>
      <c r="BD50" s="58">
        <v>2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440</v>
      </c>
      <c r="BP50" s="58">
        <v>0</v>
      </c>
      <c r="BQ50" s="58">
        <v>139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59</v>
      </c>
      <c r="CB50" s="58">
        <v>14</v>
      </c>
      <c r="CC50" s="58">
        <v>0</v>
      </c>
      <c r="CD50" s="58">
        <v>174</v>
      </c>
      <c r="CE50" s="58">
        <v>19</v>
      </c>
      <c r="CF50" s="58">
        <v>0</v>
      </c>
      <c r="CG50" s="58">
        <v>0</v>
      </c>
      <c r="CH50" s="58">
        <v>776</v>
      </c>
      <c r="CI50" s="58">
        <v>314</v>
      </c>
      <c r="CJ50" s="58">
        <v>0</v>
      </c>
      <c r="CK50" s="58">
        <v>0</v>
      </c>
      <c r="CL50" s="58">
        <v>146</v>
      </c>
      <c r="CM50" s="58">
        <v>54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158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10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72</v>
      </c>
      <c r="DP50" s="58">
        <v>0</v>
      </c>
      <c r="DQ50" s="58">
        <v>0</v>
      </c>
      <c r="DR50" s="58">
        <v>1902</v>
      </c>
      <c r="DS50" s="58">
        <v>1243</v>
      </c>
      <c r="DT50" s="58">
        <v>121</v>
      </c>
      <c r="DU50" s="58">
        <v>0</v>
      </c>
      <c r="DV50" s="58">
        <v>583</v>
      </c>
      <c r="DW50" s="58">
        <v>535</v>
      </c>
      <c r="DX50" s="58">
        <v>0</v>
      </c>
      <c r="DY50" s="58">
        <v>268</v>
      </c>
      <c r="DZ50" s="58">
        <v>36</v>
      </c>
      <c r="EA50" s="58">
        <v>36</v>
      </c>
      <c r="EB50" s="58">
        <v>0</v>
      </c>
      <c r="EC50" s="58">
        <v>26</v>
      </c>
      <c r="ED50" s="58">
        <v>12448</v>
      </c>
      <c r="EE50" s="58">
        <v>9572</v>
      </c>
      <c r="EF50" s="58">
        <v>0</v>
      </c>
      <c r="EG50" s="58">
        <v>20</v>
      </c>
      <c r="EH50" s="58">
        <v>13260</v>
      </c>
      <c r="EI50" s="58">
        <v>9682</v>
      </c>
      <c r="EJ50" s="58">
        <v>0</v>
      </c>
      <c r="EK50" s="58">
        <v>7</v>
      </c>
      <c r="EL50" s="58">
        <v>5387</v>
      </c>
      <c r="EM50" s="58">
        <v>3653</v>
      </c>
      <c r="EN50" s="58">
        <v>0</v>
      </c>
      <c r="EO50" s="58">
        <v>3</v>
      </c>
      <c r="EP50" s="58">
        <v>7818</v>
      </c>
      <c r="EQ50" s="58">
        <v>3901</v>
      </c>
      <c r="ER50" s="58">
        <v>0</v>
      </c>
      <c r="ES50" s="58">
        <v>0</v>
      </c>
      <c r="ET50" s="58">
        <v>8563</v>
      </c>
      <c r="EU50" s="58">
        <v>3622</v>
      </c>
      <c r="EV50" s="58">
        <v>0</v>
      </c>
      <c r="EW50" s="58">
        <v>0</v>
      </c>
      <c r="EX50" s="29">
        <f t="shared" si="16"/>
        <v>0.74460168222889944</v>
      </c>
      <c r="EY50" s="30">
        <f t="shared" si="17"/>
        <v>0.89555577166196632</v>
      </c>
      <c r="EZ50" s="30">
        <f t="shared" si="18"/>
        <v>0.97307221542227662</v>
      </c>
      <c r="FA50" s="30">
        <f t="shared" si="19"/>
        <v>1.1519083969465649</v>
      </c>
      <c r="FB50" s="31">
        <f t="shared" si="20"/>
        <v>0.60287766684975175</v>
      </c>
      <c r="FC50" s="31">
        <f t="shared" si="21"/>
        <v>0.96985315569386366</v>
      </c>
      <c r="FD50" s="31">
        <f t="shared" si="22"/>
        <v>0.93782129742962062</v>
      </c>
      <c r="FE50" s="31">
        <f t="shared" si="23"/>
        <v>1.0786259541984733</v>
      </c>
      <c r="FF50" s="26">
        <f t="shared" si="24"/>
        <v>0.99298773037934385</v>
      </c>
      <c r="FG50" s="28">
        <f t="shared" si="25"/>
        <v>0.88259908286930888</v>
      </c>
      <c r="FH50" s="26">
        <f>L50/H50</f>
        <v>1.0182926829268293</v>
      </c>
      <c r="FI50" s="26">
        <f>M50/I50</f>
        <v>1.0772650364017904</v>
      </c>
      <c r="FJ50" s="5"/>
      <c r="FK50" s="5"/>
      <c r="FL50" s="5"/>
      <c r="FM50" s="5"/>
      <c r="FN50" s="5"/>
      <c r="FO50" s="5"/>
      <c r="FP50" s="5"/>
      <c r="FQ50" s="5"/>
    </row>
    <row r="51" spans="1:173" s="3" customFormat="1" ht="15.75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10263</v>
      </c>
      <c r="K51" s="34">
        <f t="shared" si="15"/>
        <v>8527</v>
      </c>
      <c r="L51" s="32">
        <v>136</v>
      </c>
      <c r="M51" s="34">
        <f t="shared" si="13"/>
        <v>906</v>
      </c>
      <c r="N51" s="58">
        <v>235</v>
      </c>
      <c r="O51" s="58">
        <v>231</v>
      </c>
      <c r="P51" s="58">
        <v>3</v>
      </c>
      <c r="Q51" s="58">
        <v>165</v>
      </c>
      <c r="R51" s="58">
        <v>232</v>
      </c>
      <c r="S51" s="58">
        <v>229</v>
      </c>
      <c r="T51" s="58">
        <v>0</v>
      </c>
      <c r="U51" s="58">
        <v>156</v>
      </c>
      <c r="V51" s="58">
        <v>473</v>
      </c>
      <c r="W51" s="58">
        <v>473</v>
      </c>
      <c r="X51" s="58">
        <v>0</v>
      </c>
      <c r="Y51" s="58">
        <v>347</v>
      </c>
      <c r="Z51" s="58">
        <v>831</v>
      </c>
      <c r="AA51" s="58">
        <v>830</v>
      </c>
      <c r="AB51" s="58">
        <v>1</v>
      </c>
      <c r="AC51" s="58">
        <v>223</v>
      </c>
      <c r="AD51" s="58">
        <v>269</v>
      </c>
      <c r="AE51" s="58">
        <v>264</v>
      </c>
      <c r="AF51" s="58">
        <v>8</v>
      </c>
      <c r="AG51" s="58">
        <v>0</v>
      </c>
      <c r="AH51" s="58">
        <v>371</v>
      </c>
      <c r="AI51" s="58">
        <v>357</v>
      </c>
      <c r="AJ51" s="58">
        <v>11</v>
      </c>
      <c r="AK51" s="58">
        <v>0</v>
      </c>
      <c r="AL51" s="58">
        <v>413</v>
      </c>
      <c r="AM51" s="58">
        <v>389</v>
      </c>
      <c r="AN51" s="58">
        <v>51</v>
      </c>
      <c r="AO51" s="58">
        <v>0</v>
      </c>
      <c r="AP51" s="58">
        <v>571</v>
      </c>
      <c r="AQ51" s="58">
        <v>514</v>
      </c>
      <c r="AR51" s="58">
        <v>51</v>
      </c>
      <c r="AS51" s="58">
        <v>0</v>
      </c>
      <c r="AT51" s="58">
        <v>767</v>
      </c>
      <c r="AU51" s="58">
        <v>673</v>
      </c>
      <c r="AV51" s="58">
        <v>0</v>
      </c>
      <c r="AW51" s="58">
        <v>0</v>
      </c>
      <c r="AX51" s="58">
        <v>719</v>
      </c>
      <c r="AY51" s="58">
        <v>666</v>
      </c>
      <c r="AZ51" s="58">
        <v>0</v>
      </c>
      <c r="BA51" s="58">
        <v>0</v>
      </c>
      <c r="BB51" s="58">
        <v>282</v>
      </c>
      <c r="BC51" s="58">
        <v>268</v>
      </c>
      <c r="BD51" s="58">
        <v>3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0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102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973</v>
      </c>
      <c r="CZ51" s="58">
        <v>8</v>
      </c>
      <c r="DA51" s="58">
        <v>15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771</v>
      </c>
      <c r="EE51" s="58">
        <v>601</v>
      </c>
      <c r="EF51" s="58">
        <v>0</v>
      </c>
      <c r="EG51" s="58">
        <v>0</v>
      </c>
      <c r="EH51" s="58">
        <v>931</v>
      </c>
      <c r="EI51" s="58">
        <v>757</v>
      </c>
      <c r="EJ51" s="58">
        <v>0</v>
      </c>
      <c r="EK51" s="58">
        <v>0</v>
      </c>
      <c r="EL51" s="58">
        <v>421</v>
      </c>
      <c r="EM51" s="58">
        <v>299</v>
      </c>
      <c r="EN51" s="58">
        <v>0</v>
      </c>
      <c r="EO51" s="58">
        <v>0</v>
      </c>
      <c r="EP51" s="58">
        <v>652</v>
      </c>
      <c r="EQ51" s="58">
        <v>418</v>
      </c>
      <c r="ER51" s="58">
        <v>0</v>
      </c>
      <c r="ES51" s="58">
        <v>0</v>
      </c>
      <c r="ET51" s="58">
        <v>694</v>
      </c>
      <c r="EU51" s="58">
        <v>141</v>
      </c>
      <c r="EV51" s="58">
        <v>0</v>
      </c>
      <c r="EW51" s="58">
        <v>0</v>
      </c>
      <c r="EX51" s="29">
        <f t="shared" si="16"/>
        <v>0.71519944979367267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0.59580467675378268</v>
      </c>
      <c r="FC51" s="31">
        <f t="shared" si="21"/>
        <v>1.0097323600973236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0.96903030875271456</v>
      </c>
      <c r="FG51" s="28">
        <f t="shared" si="25"/>
        <v>0.87807640819689015</v>
      </c>
      <c r="FH51" s="26">
        <f>L51/H51</f>
        <v>1.0461538461538462</v>
      </c>
      <c r="FI51" s="26">
        <f>M51/I51</f>
        <v>0.88649706457925637</v>
      </c>
      <c r="FJ51" s="5"/>
      <c r="FK51" s="5"/>
      <c r="FL51" s="5"/>
      <c r="FM51" s="5"/>
      <c r="FN51" s="5"/>
      <c r="FO51" s="5"/>
      <c r="FP51" s="5"/>
      <c r="FQ51" s="5"/>
    </row>
    <row r="52" spans="1:173" s="3" customFormat="1" ht="15.75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2287</v>
      </c>
      <c r="K52" s="34">
        <f t="shared" si="15"/>
        <v>2033</v>
      </c>
      <c r="L52" s="32">
        <v>42</v>
      </c>
      <c r="M52" s="34">
        <f t="shared" si="13"/>
        <v>289</v>
      </c>
      <c r="N52" s="58">
        <v>93</v>
      </c>
      <c r="O52" s="58">
        <v>82</v>
      </c>
      <c r="P52" s="58">
        <v>5</v>
      </c>
      <c r="Q52" s="58">
        <v>56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132</v>
      </c>
      <c r="Z52" s="58">
        <v>221</v>
      </c>
      <c r="AA52" s="58">
        <v>221</v>
      </c>
      <c r="AB52" s="58">
        <v>1</v>
      </c>
      <c r="AC52" s="58">
        <v>37</v>
      </c>
      <c r="AD52" s="58">
        <v>74</v>
      </c>
      <c r="AE52" s="58">
        <v>76</v>
      </c>
      <c r="AF52" s="58">
        <v>0</v>
      </c>
      <c r="AG52" s="58">
        <v>0</v>
      </c>
      <c r="AH52" s="58">
        <v>84</v>
      </c>
      <c r="AI52" s="58">
        <v>76</v>
      </c>
      <c r="AJ52" s="58">
        <v>1</v>
      </c>
      <c r="AK52" s="58">
        <v>0</v>
      </c>
      <c r="AL52" s="58">
        <v>101</v>
      </c>
      <c r="AM52" s="58">
        <v>98</v>
      </c>
      <c r="AN52" s="58">
        <v>8</v>
      </c>
      <c r="AO52" s="58">
        <v>0</v>
      </c>
      <c r="AP52" s="58">
        <v>111</v>
      </c>
      <c r="AQ52" s="58">
        <v>101</v>
      </c>
      <c r="AR52" s="58">
        <v>11</v>
      </c>
      <c r="AS52" s="58">
        <v>0</v>
      </c>
      <c r="AT52" s="58">
        <v>133</v>
      </c>
      <c r="AU52" s="58">
        <v>110</v>
      </c>
      <c r="AV52" s="58">
        <v>0</v>
      </c>
      <c r="AW52" s="58">
        <v>1</v>
      </c>
      <c r="AX52" s="58">
        <v>156</v>
      </c>
      <c r="AY52" s="58">
        <v>140</v>
      </c>
      <c r="AZ52" s="58">
        <v>0</v>
      </c>
      <c r="BA52" s="58">
        <v>0</v>
      </c>
      <c r="BB52" s="58">
        <v>60</v>
      </c>
      <c r="BC52" s="58">
        <v>57</v>
      </c>
      <c r="BD52" s="58">
        <v>8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8</v>
      </c>
      <c r="DH52" s="58">
        <v>1</v>
      </c>
      <c r="DI52" s="58">
        <v>5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0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138</v>
      </c>
      <c r="EE52" s="58">
        <v>129</v>
      </c>
      <c r="EF52" s="58">
        <v>0</v>
      </c>
      <c r="EG52" s="58">
        <v>0</v>
      </c>
      <c r="EH52" s="58">
        <v>162</v>
      </c>
      <c r="EI52" s="58">
        <v>136</v>
      </c>
      <c r="EJ52" s="58">
        <v>0</v>
      </c>
      <c r="EK52" s="58">
        <v>0</v>
      </c>
      <c r="EL52" s="58">
        <v>63</v>
      </c>
      <c r="EM52" s="58">
        <v>52</v>
      </c>
      <c r="EN52" s="58">
        <v>0</v>
      </c>
      <c r="EO52" s="58">
        <v>0</v>
      </c>
      <c r="EP52" s="58">
        <v>127</v>
      </c>
      <c r="EQ52" s="58">
        <v>104</v>
      </c>
      <c r="ER52" s="58">
        <v>0</v>
      </c>
      <c r="ES52" s="58">
        <v>0</v>
      </c>
      <c r="ET52" s="58">
        <v>120</v>
      </c>
      <c r="EU52" s="58">
        <v>27</v>
      </c>
      <c r="EV52" s="58">
        <v>0</v>
      </c>
      <c r="EW52" s="58">
        <v>0</v>
      </c>
      <c r="EX52" s="29">
        <f t="shared" si="16"/>
        <v>0.70898021308980208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0.63165905631659058</v>
      </c>
      <c r="FC52" s="31">
        <f t="shared" si="21"/>
        <v>0.90204081632653066</v>
      </c>
      <c r="FD52" s="31">
        <f t="shared" si="22"/>
        <v>1.2066115702479339</v>
      </c>
      <c r="FE52" s="31">
        <f t="shared" si="23"/>
        <v>1.0615384615384615</v>
      </c>
      <c r="FF52" s="26">
        <f t="shared" si="24"/>
        <v>0.95450751252086807</v>
      </c>
      <c r="FG52" s="28">
        <f t="shared" si="25"/>
        <v>0.9137078651685393</v>
      </c>
      <c r="FH52" s="26">
        <f>L52/H52</f>
        <v>1.05</v>
      </c>
      <c r="FI52" s="26">
        <f>M52/I52</f>
        <v>0.86011904761904767</v>
      </c>
      <c r="FJ52" s="5"/>
      <c r="FK52" s="5"/>
      <c r="FL52" s="5"/>
      <c r="FM52" s="5"/>
      <c r="FN52" s="5"/>
      <c r="FO52" s="5"/>
      <c r="FP52" s="5"/>
      <c r="FQ52" s="5"/>
    </row>
    <row r="53" spans="1:173" s="3" customFormat="1" ht="15.75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6303</v>
      </c>
      <c r="K53" s="34">
        <f t="shared" si="15"/>
        <v>5071</v>
      </c>
      <c r="L53" s="32">
        <v>91</v>
      </c>
      <c r="M53" s="34">
        <f t="shared" si="13"/>
        <v>273</v>
      </c>
      <c r="N53" s="58">
        <v>198</v>
      </c>
      <c r="O53" s="58">
        <v>180</v>
      </c>
      <c r="P53" s="58">
        <v>0</v>
      </c>
      <c r="Q53" s="58">
        <v>81</v>
      </c>
      <c r="R53" s="58">
        <v>233</v>
      </c>
      <c r="S53" s="58">
        <v>182</v>
      </c>
      <c r="T53" s="58">
        <v>0</v>
      </c>
      <c r="U53" s="58">
        <v>31</v>
      </c>
      <c r="V53" s="58">
        <v>402</v>
      </c>
      <c r="W53" s="58">
        <v>393</v>
      </c>
      <c r="X53" s="58">
        <v>0</v>
      </c>
      <c r="Y53" s="58">
        <v>110</v>
      </c>
      <c r="Z53" s="58">
        <v>563</v>
      </c>
      <c r="AA53" s="58">
        <v>615</v>
      </c>
      <c r="AB53" s="58">
        <v>1</v>
      </c>
      <c r="AC53" s="58">
        <v>49</v>
      </c>
      <c r="AD53" s="58">
        <v>205</v>
      </c>
      <c r="AE53" s="58">
        <v>304</v>
      </c>
      <c r="AF53" s="58">
        <v>5</v>
      </c>
      <c r="AG53" s="58">
        <v>2</v>
      </c>
      <c r="AH53" s="58">
        <v>377</v>
      </c>
      <c r="AI53" s="58">
        <v>332</v>
      </c>
      <c r="AJ53" s="58">
        <v>4</v>
      </c>
      <c r="AK53" s="58">
        <v>0</v>
      </c>
      <c r="AL53" s="58">
        <v>351</v>
      </c>
      <c r="AM53" s="58">
        <v>322</v>
      </c>
      <c r="AN53" s="58">
        <v>12</v>
      </c>
      <c r="AO53" s="58">
        <v>0</v>
      </c>
      <c r="AP53" s="58">
        <v>361</v>
      </c>
      <c r="AQ53" s="58">
        <v>309</v>
      </c>
      <c r="AR53" s="58">
        <v>35</v>
      </c>
      <c r="AS53" s="58">
        <v>0</v>
      </c>
      <c r="AT53" s="58">
        <v>426</v>
      </c>
      <c r="AU53" s="58">
        <v>355</v>
      </c>
      <c r="AV53" s="58">
        <v>17</v>
      </c>
      <c r="AW53" s="58">
        <v>0</v>
      </c>
      <c r="AX53" s="58">
        <v>353</v>
      </c>
      <c r="AY53" s="58">
        <v>327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2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0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430</v>
      </c>
      <c r="EE53" s="58">
        <v>348</v>
      </c>
      <c r="EF53" s="58">
        <v>0</v>
      </c>
      <c r="EG53" s="58">
        <v>0</v>
      </c>
      <c r="EH53" s="58">
        <v>546</v>
      </c>
      <c r="EI53" s="58">
        <v>305</v>
      </c>
      <c r="EJ53" s="58">
        <v>0</v>
      </c>
      <c r="EK53" s="58">
        <v>0</v>
      </c>
      <c r="EL53" s="58">
        <v>253</v>
      </c>
      <c r="EM53" s="58">
        <v>125</v>
      </c>
      <c r="EN53" s="58">
        <v>0</v>
      </c>
      <c r="EO53" s="58">
        <v>0</v>
      </c>
      <c r="EP53" s="58">
        <v>478</v>
      </c>
      <c r="EQ53" s="58">
        <v>195</v>
      </c>
      <c r="ER53" s="58">
        <v>0</v>
      </c>
      <c r="ES53" s="58">
        <v>0</v>
      </c>
      <c r="ET53" s="58">
        <v>371</v>
      </c>
      <c r="EU53" s="58">
        <v>143</v>
      </c>
      <c r="EV53" s="58">
        <v>0</v>
      </c>
      <c r="EW53" s="58">
        <v>0</v>
      </c>
      <c r="EX53" s="29">
        <f t="shared" si="16"/>
        <v>0.66156233833419553</v>
      </c>
      <c r="EY53" s="30">
        <f t="shared" si="17"/>
        <v>0.93211920529801329</v>
      </c>
      <c r="EZ53" s="30">
        <f t="shared" si="18"/>
        <v>1.2</v>
      </c>
      <c r="FA53" s="30">
        <f t="shared" si="19"/>
        <v>1.4935897435897436</v>
      </c>
      <c r="FB53" s="31">
        <f t="shared" si="20"/>
        <v>0.53409208484221415</v>
      </c>
      <c r="FC53" s="31">
        <f t="shared" si="21"/>
        <v>1.0182119205298013</v>
      </c>
      <c r="FD53" s="31">
        <f t="shared" si="22"/>
        <v>1.173134328358209</v>
      </c>
      <c r="FE53" s="31">
        <f t="shared" si="23"/>
        <v>1.1666666666666667</v>
      </c>
      <c r="FF53" s="26">
        <f t="shared" si="24"/>
        <v>0.83251882182010306</v>
      </c>
      <c r="FG53" s="28">
        <f t="shared" si="25"/>
        <v>0.71322081575246132</v>
      </c>
      <c r="FH53" s="26">
        <f>L53/H53</f>
        <v>1.0111111111111111</v>
      </c>
      <c r="FI53" s="26">
        <f>M53/I53</f>
        <v>0.36546184738955823</v>
      </c>
      <c r="FJ53" s="5"/>
      <c r="FK53" s="5"/>
      <c r="FL53" s="5"/>
      <c r="FM53" s="5"/>
      <c r="FN53" s="5"/>
      <c r="FO53" s="5"/>
      <c r="FP53" s="5"/>
      <c r="FQ53" s="5"/>
    </row>
    <row r="54" spans="1:173" s="3" customFormat="1" ht="15.75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4817</v>
      </c>
      <c r="K54" s="34">
        <f t="shared" si="15"/>
        <v>4234</v>
      </c>
      <c r="L54" s="32">
        <v>73</v>
      </c>
      <c r="M54" s="34">
        <f t="shared" si="13"/>
        <v>714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96</v>
      </c>
      <c r="V54" s="58">
        <v>320</v>
      </c>
      <c r="W54" s="58">
        <v>317</v>
      </c>
      <c r="X54" s="58">
        <v>0</v>
      </c>
      <c r="Y54" s="58">
        <v>305</v>
      </c>
      <c r="Z54" s="58">
        <v>487</v>
      </c>
      <c r="AA54" s="58">
        <v>488</v>
      </c>
      <c r="AB54" s="58">
        <v>1</v>
      </c>
      <c r="AC54" s="58">
        <v>228</v>
      </c>
      <c r="AD54" s="58">
        <v>222</v>
      </c>
      <c r="AE54" s="58">
        <v>85</v>
      </c>
      <c r="AF54" s="58">
        <v>0</v>
      </c>
      <c r="AG54" s="58">
        <v>3</v>
      </c>
      <c r="AH54" s="58">
        <v>348</v>
      </c>
      <c r="AI54" s="58">
        <v>370</v>
      </c>
      <c r="AJ54" s="58">
        <v>2</v>
      </c>
      <c r="AK54" s="58">
        <v>1</v>
      </c>
      <c r="AL54" s="58">
        <v>265</v>
      </c>
      <c r="AM54" s="58">
        <v>206</v>
      </c>
      <c r="AN54" s="58">
        <v>0</v>
      </c>
      <c r="AO54" s="58">
        <v>0</v>
      </c>
      <c r="AP54" s="58">
        <v>320</v>
      </c>
      <c r="AQ54" s="58">
        <v>443</v>
      </c>
      <c r="AR54" s="58">
        <v>19</v>
      </c>
      <c r="AS54" s="58">
        <v>0</v>
      </c>
      <c r="AT54" s="58">
        <v>354</v>
      </c>
      <c r="AU54" s="58">
        <v>322</v>
      </c>
      <c r="AV54" s="58">
        <v>43</v>
      </c>
      <c r="AW54" s="58">
        <v>0</v>
      </c>
      <c r="AX54" s="58">
        <v>333</v>
      </c>
      <c r="AY54" s="58">
        <v>327</v>
      </c>
      <c r="AZ54" s="58">
        <v>0</v>
      </c>
      <c r="BA54" s="58">
        <v>0</v>
      </c>
      <c r="BB54" s="58">
        <v>129</v>
      </c>
      <c r="BC54" s="58">
        <v>118</v>
      </c>
      <c r="BD54" s="58">
        <v>1</v>
      </c>
      <c r="BE54" s="58">
        <v>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36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0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321</v>
      </c>
      <c r="EE54" s="58">
        <v>287</v>
      </c>
      <c r="EF54" s="58">
        <v>0</v>
      </c>
      <c r="EG54" s="58">
        <v>0</v>
      </c>
      <c r="EH54" s="58">
        <v>402</v>
      </c>
      <c r="EI54" s="58">
        <v>350</v>
      </c>
      <c r="EJ54" s="58">
        <v>0</v>
      </c>
      <c r="EK54" s="58">
        <v>0</v>
      </c>
      <c r="EL54" s="58">
        <v>167</v>
      </c>
      <c r="EM54" s="58">
        <v>151</v>
      </c>
      <c r="EN54" s="58">
        <v>0</v>
      </c>
      <c r="EO54" s="58">
        <v>0</v>
      </c>
      <c r="EP54" s="58">
        <v>255</v>
      </c>
      <c r="EQ54" s="58">
        <v>101</v>
      </c>
      <c r="ER54" s="58">
        <v>0</v>
      </c>
      <c r="ES54" s="58">
        <v>0</v>
      </c>
      <c r="ET54" s="58">
        <v>282</v>
      </c>
      <c r="EU54" s="58">
        <v>184</v>
      </c>
      <c r="EV54" s="58">
        <v>0</v>
      </c>
      <c r="EW54" s="58">
        <v>0</v>
      </c>
      <c r="EX54" s="29">
        <f t="shared" si="16"/>
        <v>0.73789044816659122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0.64991700618681147</v>
      </c>
      <c r="FC54" s="31">
        <f t="shared" si="21"/>
        <v>0.93129770992366412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0.8534727143869596</v>
      </c>
      <c r="FG54" s="28">
        <f t="shared" si="25"/>
        <v>0.85242601167706866</v>
      </c>
      <c r="FH54" s="26">
        <f>L54/H54</f>
        <v>1.1230769230769231</v>
      </c>
      <c r="FI54" s="26">
        <f>M54/I54</f>
        <v>0.99851438054046371</v>
      </c>
      <c r="FJ54" s="5"/>
      <c r="FK54" s="5"/>
      <c r="FL54" s="5"/>
      <c r="FM54" s="5"/>
      <c r="FN54" s="5"/>
      <c r="FO54" s="5"/>
      <c r="FP54" s="5"/>
      <c r="FQ54" s="5"/>
    </row>
    <row r="55" spans="1:173" s="3" customFormat="1" ht="15.75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7008</v>
      </c>
      <c r="K55" s="34">
        <f t="shared" si="15"/>
        <v>5770</v>
      </c>
      <c r="L55" s="32">
        <v>80</v>
      </c>
      <c r="M55" s="34">
        <f t="shared" si="13"/>
        <v>602</v>
      </c>
      <c r="N55" s="58">
        <v>174</v>
      </c>
      <c r="O55" s="58">
        <v>167</v>
      </c>
      <c r="P55" s="58">
        <v>0</v>
      </c>
      <c r="Q55" s="58">
        <v>133</v>
      </c>
      <c r="R55" s="58">
        <v>160</v>
      </c>
      <c r="S55" s="58">
        <v>156</v>
      </c>
      <c r="T55" s="58">
        <v>0</v>
      </c>
      <c r="U55" s="58">
        <v>137</v>
      </c>
      <c r="V55" s="58">
        <v>288</v>
      </c>
      <c r="W55" s="58">
        <v>277</v>
      </c>
      <c r="X55" s="58">
        <v>0</v>
      </c>
      <c r="Y55" s="58">
        <v>162</v>
      </c>
      <c r="Z55" s="58">
        <v>554</v>
      </c>
      <c r="AA55" s="58">
        <v>532</v>
      </c>
      <c r="AB55" s="58">
        <v>1</v>
      </c>
      <c r="AC55" s="58">
        <v>163</v>
      </c>
      <c r="AD55" s="58">
        <v>322</v>
      </c>
      <c r="AE55" s="58">
        <v>280</v>
      </c>
      <c r="AF55" s="58">
        <v>7</v>
      </c>
      <c r="AG55" s="58">
        <v>6</v>
      </c>
      <c r="AH55" s="58">
        <v>270</v>
      </c>
      <c r="AI55" s="58">
        <v>242</v>
      </c>
      <c r="AJ55" s="58">
        <v>0</v>
      </c>
      <c r="AK55" s="58">
        <v>0</v>
      </c>
      <c r="AL55" s="58">
        <v>378</v>
      </c>
      <c r="AM55" s="58">
        <v>401</v>
      </c>
      <c r="AN55" s="58">
        <v>29</v>
      </c>
      <c r="AO55" s="58">
        <v>3</v>
      </c>
      <c r="AP55" s="58">
        <v>386</v>
      </c>
      <c r="AQ55" s="58">
        <v>271</v>
      </c>
      <c r="AR55" s="58">
        <v>15</v>
      </c>
      <c r="AS55" s="58">
        <v>0</v>
      </c>
      <c r="AT55" s="58">
        <v>471</v>
      </c>
      <c r="AU55" s="58">
        <v>337</v>
      </c>
      <c r="AV55" s="58">
        <v>23</v>
      </c>
      <c r="AW55" s="58">
        <v>0</v>
      </c>
      <c r="AX55" s="58">
        <v>473</v>
      </c>
      <c r="AY55" s="58">
        <v>388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234</v>
      </c>
      <c r="BX55" s="58">
        <v>0</v>
      </c>
      <c r="BY55" s="58">
        <v>0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7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476</v>
      </c>
      <c r="EE55" s="58">
        <v>402</v>
      </c>
      <c r="EF55" s="58">
        <v>0</v>
      </c>
      <c r="EG55" s="58">
        <v>0</v>
      </c>
      <c r="EH55" s="58">
        <v>534</v>
      </c>
      <c r="EI55" s="58">
        <v>412</v>
      </c>
      <c r="EJ55" s="58">
        <v>0</v>
      </c>
      <c r="EK55" s="58">
        <v>0</v>
      </c>
      <c r="EL55" s="58">
        <v>307</v>
      </c>
      <c r="EM55" s="58">
        <v>237</v>
      </c>
      <c r="EN55" s="58">
        <v>0</v>
      </c>
      <c r="EO55" s="58">
        <v>0</v>
      </c>
      <c r="EP55" s="58">
        <v>449</v>
      </c>
      <c r="EQ55" s="58">
        <v>285</v>
      </c>
      <c r="ER55" s="58">
        <v>0</v>
      </c>
      <c r="ES55" s="58">
        <v>0</v>
      </c>
      <c r="ET55" s="58">
        <v>408</v>
      </c>
      <c r="EU55" s="58">
        <v>124</v>
      </c>
      <c r="EV55" s="58">
        <v>0</v>
      </c>
      <c r="EW55" s="58">
        <v>0</v>
      </c>
      <c r="EX55" s="29">
        <f t="shared" si="16"/>
        <v>0.75734587028528688</v>
      </c>
      <c r="EY55" s="30">
        <f t="shared" si="17"/>
        <v>1.0613026819923372</v>
      </c>
      <c r="EZ55" s="30">
        <f t="shared" si="18"/>
        <v>1.0786516853932584</v>
      </c>
      <c r="FA55" s="30">
        <f t="shared" si="19"/>
        <v>1.2307692307692308</v>
      </c>
      <c r="FB55" s="31">
        <f t="shared" si="20"/>
        <v>0.62506678063895715</v>
      </c>
      <c r="FC55" s="31">
        <f t="shared" si="21"/>
        <v>1.0191570881226053</v>
      </c>
      <c r="FD55" s="31">
        <f t="shared" si="22"/>
        <v>1.0374531835205993</v>
      </c>
      <c r="FE55" s="31">
        <f t="shared" si="23"/>
        <v>1.2</v>
      </c>
      <c r="FF55" s="26">
        <f t="shared" si="24"/>
        <v>1.0127167630057803</v>
      </c>
      <c r="FG55" s="28">
        <f t="shared" si="25"/>
        <v>0.95656498673740054</v>
      </c>
      <c r="FH55" s="26">
        <f>L55/H55</f>
        <v>1</v>
      </c>
      <c r="FI55" s="26">
        <f>M55/I55</f>
        <v>0.60441767068273089</v>
      </c>
      <c r="FJ55" s="5"/>
      <c r="FK55" s="5"/>
      <c r="FL55" s="5"/>
      <c r="FM55" s="5"/>
      <c r="FN55" s="5"/>
      <c r="FO55" s="5"/>
      <c r="FP55" s="5"/>
      <c r="FQ55" s="5"/>
    </row>
    <row r="56" spans="1:173" s="3" customFormat="1" ht="15.75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22986</v>
      </c>
      <c r="K56" s="34">
        <f t="shared" si="15"/>
        <v>16972</v>
      </c>
      <c r="L56" s="32">
        <v>280</v>
      </c>
      <c r="M56" s="34">
        <f t="shared" si="13"/>
        <v>1987</v>
      </c>
      <c r="N56" s="58">
        <v>501</v>
      </c>
      <c r="O56" s="58">
        <v>459</v>
      </c>
      <c r="P56" s="58">
        <v>2</v>
      </c>
      <c r="Q56" s="58">
        <v>219</v>
      </c>
      <c r="R56" s="58">
        <v>546</v>
      </c>
      <c r="S56" s="58">
        <v>494</v>
      </c>
      <c r="T56" s="58">
        <v>0</v>
      </c>
      <c r="U56" s="58">
        <v>490</v>
      </c>
      <c r="V56" s="58">
        <v>1223</v>
      </c>
      <c r="W56" s="58">
        <v>1226</v>
      </c>
      <c r="X56" s="58">
        <v>3</v>
      </c>
      <c r="Y56" s="58">
        <v>612</v>
      </c>
      <c r="Z56" s="58">
        <v>1632</v>
      </c>
      <c r="AA56" s="58">
        <v>1732</v>
      </c>
      <c r="AB56" s="58">
        <v>6</v>
      </c>
      <c r="AC56" s="58">
        <v>602</v>
      </c>
      <c r="AD56" s="58">
        <v>755</v>
      </c>
      <c r="AE56" s="58">
        <v>754</v>
      </c>
      <c r="AF56" s="58">
        <v>8</v>
      </c>
      <c r="AG56" s="58">
        <v>2</v>
      </c>
      <c r="AH56" s="58">
        <v>793</v>
      </c>
      <c r="AI56" s="58">
        <v>790</v>
      </c>
      <c r="AJ56" s="58">
        <v>12</v>
      </c>
      <c r="AK56" s="58">
        <v>5</v>
      </c>
      <c r="AL56" s="58">
        <v>987</v>
      </c>
      <c r="AM56" s="58">
        <v>913</v>
      </c>
      <c r="AN56" s="58">
        <v>29</v>
      </c>
      <c r="AO56" s="58">
        <v>1</v>
      </c>
      <c r="AP56" s="58">
        <v>1248</v>
      </c>
      <c r="AQ56" s="58">
        <v>1109</v>
      </c>
      <c r="AR56" s="58">
        <v>61</v>
      </c>
      <c r="AS56" s="58">
        <v>0</v>
      </c>
      <c r="AT56" s="58">
        <v>1524</v>
      </c>
      <c r="AU56" s="58">
        <v>1118</v>
      </c>
      <c r="AV56" s="58">
        <v>147</v>
      </c>
      <c r="AW56" s="58">
        <v>0</v>
      </c>
      <c r="AX56" s="58">
        <v>1631</v>
      </c>
      <c r="AY56" s="58">
        <v>1146</v>
      </c>
      <c r="AZ56" s="58">
        <v>11</v>
      </c>
      <c r="BA56" s="58">
        <v>3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85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287</v>
      </c>
      <c r="CI56" s="58">
        <v>156</v>
      </c>
      <c r="CJ56" s="58">
        <v>0</v>
      </c>
      <c r="CK56" s="58">
        <v>0</v>
      </c>
      <c r="CL56" s="58">
        <v>39</v>
      </c>
      <c r="CM56" s="58">
        <v>30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2305</v>
      </c>
      <c r="CY56" s="58">
        <v>1571</v>
      </c>
      <c r="CZ56" s="58">
        <v>5</v>
      </c>
      <c r="DA56" s="58">
        <v>64</v>
      </c>
      <c r="DB56" s="58">
        <v>101</v>
      </c>
      <c r="DC56" s="58">
        <v>55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0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1799</v>
      </c>
      <c r="EE56" s="58">
        <v>1201</v>
      </c>
      <c r="EF56" s="58">
        <v>0</v>
      </c>
      <c r="EG56" s="58">
        <v>1</v>
      </c>
      <c r="EH56" s="58">
        <v>2074</v>
      </c>
      <c r="EI56" s="58">
        <v>1316</v>
      </c>
      <c r="EJ56" s="58">
        <v>0</v>
      </c>
      <c r="EK56" s="58">
        <v>3</v>
      </c>
      <c r="EL56" s="58">
        <v>930</v>
      </c>
      <c r="EM56" s="58">
        <v>580</v>
      </c>
      <c r="EN56" s="58">
        <v>0</v>
      </c>
      <c r="EO56" s="58">
        <v>0</v>
      </c>
      <c r="EP56" s="58">
        <v>1777</v>
      </c>
      <c r="EQ56" s="58">
        <v>950</v>
      </c>
      <c r="ER56" s="58">
        <v>0</v>
      </c>
      <c r="ES56" s="58">
        <v>0</v>
      </c>
      <c r="ET56" s="58">
        <v>1792</v>
      </c>
      <c r="EU56" s="58">
        <v>679</v>
      </c>
      <c r="EV56" s="58">
        <v>0</v>
      </c>
      <c r="EW56" s="58">
        <v>0</v>
      </c>
      <c r="EX56" s="29">
        <f t="shared" si="16"/>
        <v>0.66243380217527481</v>
      </c>
      <c r="EY56" s="30">
        <f t="shared" si="17"/>
        <v>0.97607655502392343</v>
      </c>
      <c r="EZ56" s="30">
        <f t="shared" si="18"/>
        <v>1.1581439393939394</v>
      </c>
      <c r="FA56" s="30">
        <f t="shared" si="19"/>
        <v>1.368421052631579</v>
      </c>
      <c r="FB56" s="31">
        <f t="shared" si="20"/>
        <v>0.49120209555264505</v>
      </c>
      <c r="FC56" s="31">
        <f t="shared" si="21"/>
        <v>1.0358851674641147</v>
      </c>
      <c r="FD56" s="31">
        <f t="shared" si="22"/>
        <v>1.1609848484848484</v>
      </c>
      <c r="FE56" s="31">
        <f t="shared" si="23"/>
        <v>1.2380952380952381</v>
      </c>
      <c r="FF56" s="26">
        <f t="shared" si="24"/>
        <v>0.94069981583793738</v>
      </c>
      <c r="FG56" s="28">
        <f t="shared" si="25"/>
        <v>0.76900770276393293</v>
      </c>
      <c r="FH56" s="26">
        <f>L56/H56</f>
        <v>1</v>
      </c>
      <c r="FI56" s="26">
        <f>M56/I56</f>
        <v>0.72405481514994641</v>
      </c>
      <c r="FJ56" s="5"/>
      <c r="FK56" s="5"/>
      <c r="FL56" s="5"/>
      <c r="FM56" s="5"/>
      <c r="FN56" s="5"/>
      <c r="FO56" s="5"/>
      <c r="FP56" s="5"/>
      <c r="FQ56" s="5"/>
    </row>
    <row r="57" spans="1:173" s="3" customFormat="1" ht="15.75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17524</v>
      </c>
      <c r="K57" s="34">
        <f t="shared" si="15"/>
        <v>15191</v>
      </c>
      <c r="L57" s="32">
        <v>206</v>
      </c>
      <c r="M57" s="34">
        <f t="shared" si="13"/>
        <v>1859</v>
      </c>
      <c r="N57" s="58">
        <v>432</v>
      </c>
      <c r="O57" s="58">
        <v>430</v>
      </c>
      <c r="P57" s="58">
        <v>0</v>
      </c>
      <c r="Q57" s="58">
        <v>254</v>
      </c>
      <c r="R57" s="58">
        <v>549</v>
      </c>
      <c r="S57" s="58">
        <v>531</v>
      </c>
      <c r="T57" s="58">
        <v>0</v>
      </c>
      <c r="U57" s="58">
        <v>239</v>
      </c>
      <c r="V57" s="58">
        <v>1132</v>
      </c>
      <c r="W57" s="58">
        <v>1141</v>
      </c>
      <c r="X57" s="58">
        <v>0</v>
      </c>
      <c r="Y57" s="58">
        <v>847</v>
      </c>
      <c r="Z57" s="58">
        <v>1831</v>
      </c>
      <c r="AA57" s="58">
        <v>1617</v>
      </c>
      <c r="AB57" s="58">
        <v>1</v>
      </c>
      <c r="AC57" s="58">
        <v>492</v>
      </c>
      <c r="AD57" s="58">
        <v>850</v>
      </c>
      <c r="AE57" s="58">
        <v>972</v>
      </c>
      <c r="AF57" s="58">
        <v>8</v>
      </c>
      <c r="AG57" s="58">
        <v>2</v>
      </c>
      <c r="AH57" s="58">
        <v>980</v>
      </c>
      <c r="AI57" s="58">
        <v>987</v>
      </c>
      <c r="AJ57" s="58">
        <v>13</v>
      </c>
      <c r="AK57" s="58">
        <v>2</v>
      </c>
      <c r="AL57" s="58">
        <v>1079</v>
      </c>
      <c r="AM57" s="58">
        <v>1077</v>
      </c>
      <c r="AN57" s="58">
        <v>44</v>
      </c>
      <c r="AO57" s="58">
        <v>2</v>
      </c>
      <c r="AP57" s="58">
        <v>1111</v>
      </c>
      <c r="AQ57" s="58">
        <v>1065</v>
      </c>
      <c r="AR57" s="58">
        <v>77</v>
      </c>
      <c r="AS57" s="58">
        <v>0</v>
      </c>
      <c r="AT57" s="58">
        <v>980</v>
      </c>
      <c r="AU57" s="58">
        <v>971</v>
      </c>
      <c r="AV57" s="58">
        <v>62</v>
      </c>
      <c r="AW57" s="58">
        <v>1</v>
      </c>
      <c r="AX57" s="58">
        <v>1089</v>
      </c>
      <c r="AY57" s="58">
        <v>1000</v>
      </c>
      <c r="AZ57" s="58">
        <v>1</v>
      </c>
      <c r="BA57" s="58">
        <v>1</v>
      </c>
      <c r="BB57" s="58">
        <v>387</v>
      </c>
      <c r="BC57" s="58">
        <v>344</v>
      </c>
      <c r="BD57" s="58">
        <v>0</v>
      </c>
      <c r="BE57" s="58">
        <v>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2</v>
      </c>
      <c r="CD57" s="58">
        <v>18</v>
      </c>
      <c r="CE57" s="58">
        <v>4</v>
      </c>
      <c r="CF57" s="58">
        <v>0</v>
      </c>
      <c r="CG57" s="58">
        <v>0</v>
      </c>
      <c r="CH57" s="58">
        <v>158</v>
      </c>
      <c r="CI57" s="58">
        <v>86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27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2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1093</v>
      </c>
      <c r="EE57" s="58">
        <v>907</v>
      </c>
      <c r="EF57" s="58">
        <v>0</v>
      </c>
      <c r="EG57" s="58">
        <v>0</v>
      </c>
      <c r="EH57" s="58">
        <v>1228</v>
      </c>
      <c r="EI57" s="58">
        <v>1039</v>
      </c>
      <c r="EJ57" s="58">
        <v>0</v>
      </c>
      <c r="EK57" s="58">
        <v>0</v>
      </c>
      <c r="EL57" s="58">
        <v>635</v>
      </c>
      <c r="EM57" s="58">
        <v>483</v>
      </c>
      <c r="EN57" s="58">
        <v>0</v>
      </c>
      <c r="EO57" s="58">
        <v>0</v>
      </c>
      <c r="EP57" s="58">
        <v>1082</v>
      </c>
      <c r="EQ57" s="58">
        <v>563</v>
      </c>
      <c r="ER57" s="58">
        <v>0</v>
      </c>
      <c r="ES57" s="58">
        <v>0</v>
      </c>
      <c r="ET57" s="58">
        <v>857</v>
      </c>
      <c r="EU57" s="58">
        <v>490</v>
      </c>
      <c r="EV57" s="58">
        <v>0</v>
      </c>
      <c r="EW57" s="58">
        <v>0</v>
      </c>
      <c r="EX57" s="29">
        <f t="shared" si="16"/>
        <v>0.74286671973855112</v>
      </c>
      <c r="EY57" s="30">
        <f t="shared" si="17"/>
        <v>1.0016411378555798</v>
      </c>
      <c r="EZ57" s="30">
        <f t="shared" si="18"/>
        <v>0.91216760676873487</v>
      </c>
      <c r="FA57" s="30">
        <f t="shared" si="19"/>
        <v>0.953125</v>
      </c>
      <c r="FB57" s="31">
        <f t="shared" si="20"/>
        <v>0.64511668831440905</v>
      </c>
      <c r="FC57" s="31">
        <f t="shared" si="21"/>
        <v>0.8845733041575492</v>
      </c>
      <c r="FD57" s="31">
        <f t="shared" si="22"/>
        <v>0.91941982272361</v>
      </c>
      <c r="FE57" s="31">
        <f t="shared" si="23"/>
        <v>0.921875</v>
      </c>
      <c r="FF57" s="26">
        <f t="shared" si="24"/>
        <v>0.90553974608772592</v>
      </c>
      <c r="FG57" s="28">
        <f t="shared" si="25"/>
        <v>0.82816333206127679</v>
      </c>
      <c r="FH57" s="26">
        <f>L57/H57</f>
        <v>0.98095238095238091</v>
      </c>
      <c r="FI57" s="26">
        <f>M57/I57</f>
        <v>0.73391235688906431</v>
      </c>
      <c r="FJ57" s="5"/>
      <c r="FK57" s="5"/>
      <c r="FL57" s="5"/>
      <c r="FM57" s="5"/>
      <c r="FN57" s="5"/>
      <c r="FO57" s="5"/>
      <c r="FP57" s="5"/>
      <c r="FQ57" s="5"/>
    </row>
    <row r="58" spans="1:173" s="3" customFormat="1" ht="15.75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20395</v>
      </c>
      <c r="K58" s="34">
        <f t="shared" si="15"/>
        <v>18085</v>
      </c>
      <c r="L58" s="32">
        <v>268</v>
      </c>
      <c r="M58" s="34">
        <f t="shared" si="13"/>
        <v>2031</v>
      </c>
      <c r="N58" s="58">
        <v>515</v>
      </c>
      <c r="O58" s="58">
        <v>511</v>
      </c>
      <c r="P58" s="58">
        <v>0</v>
      </c>
      <c r="Q58" s="58">
        <v>317</v>
      </c>
      <c r="R58" s="58">
        <v>504</v>
      </c>
      <c r="S58" s="58">
        <v>505</v>
      </c>
      <c r="T58" s="58">
        <v>0</v>
      </c>
      <c r="U58" s="58">
        <v>412</v>
      </c>
      <c r="V58" s="58">
        <v>1071</v>
      </c>
      <c r="W58" s="58">
        <v>1063</v>
      </c>
      <c r="X58" s="58">
        <v>1</v>
      </c>
      <c r="Y58" s="58">
        <v>762</v>
      </c>
      <c r="Z58" s="58">
        <v>1690</v>
      </c>
      <c r="AA58" s="58">
        <v>1665</v>
      </c>
      <c r="AB58" s="58">
        <v>1</v>
      </c>
      <c r="AC58" s="58">
        <v>530</v>
      </c>
      <c r="AD58" s="58">
        <v>919</v>
      </c>
      <c r="AE58" s="58">
        <v>892</v>
      </c>
      <c r="AF58" s="58">
        <v>8</v>
      </c>
      <c r="AG58" s="58">
        <v>0</v>
      </c>
      <c r="AH58" s="58">
        <v>1139</v>
      </c>
      <c r="AI58" s="58">
        <v>1117</v>
      </c>
      <c r="AJ58" s="58">
        <v>11</v>
      </c>
      <c r="AK58" s="58">
        <v>0</v>
      </c>
      <c r="AL58" s="58">
        <v>1218</v>
      </c>
      <c r="AM58" s="58">
        <v>1221</v>
      </c>
      <c r="AN58" s="58">
        <v>21</v>
      </c>
      <c r="AO58" s="58">
        <v>0</v>
      </c>
      <c r="AP58" s="58">
        <v>1160</v>
      </c>
      <c r="AQ58" s="58">
        <v>1128</v>
      </c>
      <c r="AR58" s="58">
        <v>224</v>
      </c>
      <c r="AS58" s="58">
        <v>0</v>
      </c>
      <c r="AT58" s="58">
        <v>1549</v>
      </c>
      <c r="AU58" s="58">
        <v>1525</v>
      </c>
      <c r="AV58" s="58">
        <v>0</v>
      </c>
      <c r="AW58" s="58">
        <v>0</v>
      </c>
      <c r="AX58" s="58">
        <v>1546</v>
      </c>
      <c r="AY58" s="58">
        <v>1507</v>
      </c>
      <c r="AZ58" s="58">
        <v>0</v>
      </c>
      <c r="BA58" s="58">
        <v>0</v>
      </c>
      <c r="BB58" s="58">
        <v>539</v>
      </c>
      <c r="BC58" s="58">
        <v>514</v>
      </c>
      <c r="BD58" s="58">
        <v>1</v>
      </c>
      <c r="BE58" s="58">
        <v>0</v>
      </c>
      <c r="BF58" s="58">
        <v>5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0</v>
      </c>
      <c r="BZ58" s="58">
        <v>193</v>
      </c>
      <c r="CA58" s="58">
        <v>193</v>
      </c>
      <c r="CB58" s="58">
        <v>0</v>
      </c>
      <c r="CC58" s="58">
        <v>0</v>
      </c>
      <c r="CD58" s="58">
        <v>44</v>
      </c>
      <c r="CE58" s="58">
        <v>41</v>
      </c>
      <c r="CF58" s="58">
        <v>0</v>
      </c>
      <c r="CG58" s="58">
        <v>0</v>
      </c>
      <c r="CH58" s="58">
        <v>198</v>
      </c>
      <c r="CI58" s="58">
        <v>181</v>
      </c>
      <c r="CJ58" s="58">
        <v>0</v>
      </c>
      <c r="CK58" s="58">
        <v>0</v>
      </c>
      <c r="CL58" s="58">
        <v>41</v>
      </c>
      <c r="CM58" s="58">
        <v>38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779</v>
      </c>
      <c r="CZ58" s="58">
        <v>0</v>
      </c>
      <c r="DA58" s="58">
        <v>10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26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1520</v>
      </c>
      <c r="EE58" s="58">
        <v>1467</v>
      </c>
      <c r="EF58" s="58">
        <v>0</v>
      </c>
      <c r="EG58" s="58">
        <v>0</v>
      </c>
      <c r="EH58" s="58">
        <v>1695</v>
      </c>
      <c r="EI58" s="58">
        <v>1536</v>
      </c>
      <c r="EJ58" s="58">
        <v>0</v>
      </c>
      <c r="EK58" s="58">
        <v>0</v>
      </c>
      <c r="EL58" s="58">
        <v>658</v>
      </c>
      <c r="EM58" s="58">
        <v>668</v>
      </c>
      <c r="EN58" s="58">
        <v>0</v>
      </c>
      <c r="EO58" s="58">
        <v>0</v>
      </c>
      <c r="EP58" s="58">
        <v>1324</v>
      </c>
      <c r="EQ58" s="58">
        <v>573</v>
      </c>
      <c r="ER58" s="58">
        <v>0</v>
      </c>
      <c r="ES58" s="58">
        <v>0</v>
      </c>
      <c r="ET58" s="58">
        <v>1219</v>
      </c>
      <c r="EU58" s="58">
        <v>166</v>
      </c>
      <c r="EV58" s="58">
        <v>0</v>
      </c>
      <c r="EW58" s="58">
        <v>0</v>
      </c>
      <c r="EX58" s="29">
        <f t="shared" si="16"/>
        <v>0.72014080089220367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0.63963336005297455</v>
      </c>
      <c r="FC58" s="31">
        <f t="shared" si="21"/>
        <v>1.0030120481927711</v>
      </c>
      <c r="FD58" s="31">
        <f t="shared" si="22"/>
        <v>1.060878243512974</v>
      </c>
      <c r="FE58" s="31">
        <f t="shared" si="23"/>
        <v>1.0587002096436058</v>
      </c>
      <c r="FF58" s="26">
        <f t="shared" si="24"/>
        <v>0.96188574479991884</v>
      </c>
      <c r="FG58" s="28">
        <f t="shared" si="25"/>
        <v>0.93048981271866638</v>
      </c>
      <c r="FH58" s="26">
        <f>L58/H58</f>
        <v>1.0113207547169811</v>
      </c>
      <c r="FI58" s="26">
        <f>M58/I58</f>
        <v>0.79823078722151986</v>
      </c>
      <c r="FJ58" s="5"/>
      <c r="FK58" s="5"/>
      <c r="FL58" s="5"/>
      <c r="FM58" s="5"/>
      <c r="FN58" s="5"/>
      <c r="FO58" s="5"/>
      <c r="FP58" s="5"/>
      <c r="FQ58" s="5"/>
    </row>
    <row r="59" spans="1:173" s="3" customFormat="1" ht="15.75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22273</v>
      </c>
      <c r="K59" s="34">
        <f t="shared" si="15"/>
        <v>18574</v>
      </c>
      <c r="L59" s="32">
        <v>258</v>
      </c>
      <c r="M59" s="34">
        <f t="shared" si="13"/>
        <v>1776</v>
      </c>
      <c r="N59" s="58">
        <v>1179</v>
      </c>
      <c r="O59" s="58">
        <v>1161</v>
      </c>
      <c r="P59" s="58">
        <v>8</v>
      </c>
      <c r="Q59" s="58">
        <v>478</v>
      </c>
      <c r="R59" s="58">
        <v>587</v>
      </c>
      <c r="S59" s="58">
        <v>555</v>
      </c>
      <c r="T59" s="58">
        <v>0</v>
      </c>
      <c r="U59" s="58">
        <v>339</v>
      </c>
      <c r="V59" s="58">
        <v>1029</v>
      </c>
      <c r="W59" s="58">
        <v>1053</v>
      </c>
      <c r="X59" s="58">
        <v>28</v>
      </c>
      <c r="Y59" s="58">
        <v>640</v>
      </c>
      <c r="Z59" s="58">
        <v>1855</v>
      </c>
      <c r="AA59" s="58">
        <v>1835</v>
      </c>
      <c r="AB59" s="58">
        <v>3</v>
      </c>
      <c r="AC59" s="58">
        <v>253</v>
      </c>
      <c r="AD59" s="58">
        <v>847</v>
      </c>
      <c r="AE59" s="58">
        <v>989</v>
      </c>
      <c r="AF59" s="58">
        <v>7</v>
      </c>
      <c r="AG59" s="58">
        <v>2</v>
      </c>
      <c r="AH59" s="58">
        <v>1008</v>
      </c>
      <c r="AI59" s="58">
        <v>1063</v>
      </c>
      <c r="AJ59" s="58">
        <v>5</v>
      </c>
      <c r="AK59" s="58">
        <v>22</v>
      </c>
      <c r="AL59" s="58">
        <v>1099</v>
      </c>
      <c r="AM59" s="58">
        <v>1040</v>
      </c>
      <c r="AN59" s="58">
        <v>13</v>
      </c>
      <c r="AO59" s="58">
        <v>6</v>
      </c>
      <c r="AP59" s="58">
        <v>1249</v>
      </c>
      <c r="AQ59" s="58">
        <v>1235</v>
      </c>
      <c r="AR59" s="58">
        <v>25</v>
      </c>
      <c r="AS59" s="58">
        <v>0</v>
      </c>
      <c r="AT59" s="58">
        <v>1447</v>
      </c>
      <c r="AU59" s="58">
        <v>1243</v>
      </c>
      <c r="AV59" s="58">
        <v>199</v>
      </c>
      <c r="AW59" s="58">
        <v>0</v>
      </c>
      <c r="AX59" s="58">
        <v>1552</v>
      </c>
      <c r="AY59" s="58">
        <v>1330</v>
      </c>
      <c r="AZ59" s="58">
        <v>0</v>
      </c>
      <c r="BA59" s="58">
        <v>0</v>
      </c>
      <c r="BB59" s="58">
        <v>496</v>
      </c>
      <c r="BC59" s="58">
        <v>544</v>
      </c>
      <c r="BD59" s="58">
        <v>1</v>
      </c>
      <c r="BE59" s="58">
        <v>0</v>
      </c>
      <c r="BF59" s="58">
        <v>210</v>
      </c>
      <c r="BG59" s="58">
        <v>224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0</v>
      </c>
      <c r="CH59" s="58">
        <v>113</v>
      </c>
      <c r="CI59" s="58">
        <v>65</v>
      </c>
      <c r="CJ59" s="58">
        <v>0</v>
      </c>
      <c r="CK59" s="58">
        <v>0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46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19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0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1634</v>
      </c>
      <c r="EE59" s="58">
        <v>1187</v>
      </c>
      <c r="EF59" s="58">
        <v>0</v>
      </c>
      <c r="EG59" s="58">
        <v>0</v>
      </c>
      <c r="EH59" s="58">
        <v>1770</v>
      </c>
      <c r="EI59" s="58">
        <v>1264</v>
      </c>
      <c r="EJ59" s="58">
        <v>0</v>
      </c>
      <c r="EK59" s="58">
        <v>0</v>
      </c>
      <c r="EL59" s="58">
        <v>733</v>
      </c>
      <c r="EM59" s="58">
        <v>539</v>
      </c>
      <c r="EN59" s="58">
        <v>0</v>
      </c>
      <c r="EO59" s="58">
        <v>0</v>
      </c>
      <c r="EP59" s="58">
        <v>1172</v>
      </c>
      <c r="EQ59" s="58">
        <v>603</v>
      </c>
      <c r="ER59" s="58">
        <v>0</v>
      </c>
      <c r="ES59" s="58">
        <v>0</v>
      </c>
      <c r="ET59" s="58">
        <v>1362</v>
      </c>
      <c r="EU59" s="58">
        <v>524</v>
      </c>
      <c r="EV59" s="58">
        <v>0</v>
      </c>
      <c r="EW59" s="58">
        <v>0</v>
      </c>
      <c r="EX59" s="29">
        <f t="shared" si="16"/>
        <v>0.75882392563653511</v>
      </c>
      <c r="EY59" s="30">
        <f t="shared" si="17"/>
        <v>0.96917450365726232</v>
      </c>
      <c r="EZ59" s="30">
        <f t="shared" si="18"/>
        <v>1.0393939393939393</v>
      </c>
      <c r="FA59" s="30">
        <f t="shared" si="19"/>
        <v>1.1202290076335877</v>
      </c>
      <c r="FB59" s="31">
        <f t="shared" si="20"/>
        <v>0.63424491445507203</v>
      </c>
      <c r="FC59" s="31">
        <f t="shared" si="21"/>
        <v>0.95872518286311392</v>
      </c>
      <c r="FD59" s="31">
        <f t="shared" si="22"/>
        <v>1.0636363636363637</v>
      </c>
      <c r="FE59" s="31">
        <f t="shared" si="23"/>
        <v>1.0591603053435115</v>
      </c>
      <c r="FF59" s="26">
        <f t="shared" si="24"/>
        <v>0.97686532226472444</v>
      </c>
      <c r="FG59" s="28">
        <f t="shared" si="25"/>
        <v>0.88250106903596715</v>
      </c>
      <c r="FH59" s="26">
        <f>L59/H59</f>
        <v>1.0117647058823529</v>
      </c>
      <c r="FI59" s="26">
        <f>M59/I59</f>
        <v>0.63633106413471874</v>
      </c>
      <c r="FJ59" s="5"/>
      <c r="FK59" s="5"/>
      <c r="FL59" s="5"/>
      <c r="FM59" s="5"/>
      <c r="FN59" s="5"/>
      <c r="FO59" s="5"/>
      <c r="FP59" s="5"/>
      <c r="FQ59" s="5"/>
    </row>
    <row r="60" spans="1:173" s="3" customFormat="1" ht="15.75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14453</v>
      </c>
      <c r="K60" s="34">
        <f t="shared" si="15"/>
        <v>11931</v>
      </c>
      <c r="L60" s="32">
        <v>183</v>
      </c>
      <c r="M60" s="34">
        <f t="shared" si="13"/>
        <v>1126</v>
      </c>
      <c r="N60" s="58">
        <v>392</v>
      </c>
      <c r="O60" s="58">
        <v>345</v>
      </c>
      <c r="P60" s="58">
        <v>1</v>
      </c>
      <c r="Q60" s="58">
        <v>213</v>
      </c>
      <c r="R60" s="58">
        <v>472</v>
      </c>
      <c r="S60" s="58">
        <v>403</v>
      </c>
      <c r="T60" s="58">
        <v>1</v>
      </c>
      <c r="U60" s="58">
        <v>206</v>
      </c>
      <c r="V60" s="58">
        <v>901</v>
      </c>
      <c r="W60" s="58">
        <v>882</v>
      </c>
      <c r="X60" s="58">
        <v>0</v>
      </c>
      <c r="Y60" s="58">
        <v>438</v>
      </c>
      <c r="Z60" s="58">
        <v>1255</v>
      </c>
      <c r="AA60" s="58">
        <v>1217</v>
      </c>
      <c r="AB60" s="58">
        <v>0</v>
      </c>
      <c r="AC60" s="58">
        <v>244</v>
      </c>
      <c r="AD60" s="58">
        <v>420</v>
      </c>
      <c r="AE60" s="58">
        <v>542</v>
      </c>
      <c r="AF60" s="58">
        <v>13</v>
      </c>
      <c r="AG60" s="58">
        <v>0</v>
      </c>
      <c r="AH60" s="58">
        <v>770</v>
      </c>
      <c r="AI60" s="58">
        <v>687</v>
      </c>
      <c r="AJ60" s="58">
        <v>13</v>
      </c>
      <c r="AK60" s="58">
        <v>0</v>
      </c>
      <c r="AL60" s="58">
        <v>760</v>
      </c>
      <c r="AM60" s="58">
        <v>711</v>
      </c>
      <c r="AN60" s="58">
        <v>21</v>
      </c>
      <c r="AO60" s="58">
        <v>1</v>
      </c>
      <c r="AP60" s="58">
        <v>766</v>
      </c>
      <c r="AQ60" s="58">
        <v>756</v>
      </c>
      <c r="AR60" s="58">
        <v>123</v>
      </c>
      <c r="AS60" s="58">
        <v>0</v>
      </c>
      <c r="AT60" s="58">
        <v>1019</v>
      </c>
      <c r="AU60" s="58">
        <v>876</v>
      </c>
      <c r="AV60" s="58">
        <v>0</v>
      </c>
      <c r="AW60" s="58">
        <v>1</v>
      </c>
      <c r="AX60" s="58">
        <v>938</v>
      </c>
      <c r="AY60" s="58">
        <v>836</v>
      </c>
      <c r="AZ60" s="58">
        <v>0</v>
      </c>
      <c r="BA60" s="58">
        <v>0</v>
      </c>
      <c r="BB60" s="58">
        <v>258</v>
      </c>
      <c r="BC60" s="58">
        <v>257</v>
      </c>
      <c r="BD60" s="58">
        <v>1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0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83</v>
      </c>
      <c r="CI60" s="58">
        <v>65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1110</v>
      </c>
      <c r="CZ60" s="58">
        <v>4</v>
      </c>
      <c r="DA60" s="58">
        <v>25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0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1016</v>
      </c>
      <c r="EE60" s="58">
        <v>848</v>
      </c>
      <c r="EF60" s="58">
        <v>0</v>
      </c>
      <c r="EG60" s="58">
        <v>1</v>
      </c>
      <c r="EH60" s="58">
        <v>1169</v>
      </c>
      <c r="EI60" s="58">
        <v>943</v>
      </c>
      <c r="EJ60" s="58">
        <v>0</v>
      </c>
      <c r="EK60" s="58">
        <v>0</v>
      </c>
      <c r="EL60" s="58">
        <v>574</v>
      </c>
      <c r="EM60" s="58">
        <v>393</v>
      </c>
      <c r="EN60" s="58">
        <v>0</v>
      </c>
      <c r="EO60" s="58">
        <v>0</v>
      </c>
      <c r="EP60" s="58">
        <v>878</v>
      </c>
      <c r="EQ60" s="58">
        <v>374</v>
      </c>
      <c r="ER60" s="58">
        <v>0</v>
      </c>
      <c r="ES60" s="58">
        <v>0</v>
      </c>
      <c r="ET60" s="58">
        <v>848</v>
      </c>
      <c r="EU60" s="58">
        <v>341</v>
      </c>
      <c r="EV60" s="58">
        <v>0</v>
      </c>
      <c r="EW60" s="58">
        <v>0</v>
      </c>
      <c r="EX60" s="29">
        <f t="shared" si="16"/>
        <v>0.73885607552122767</v>
      </c>
      <c r="EY60" s="30">
        <f t="shared" si="17"/>
        <v>1.0626587637595257</v>
      </c>
      <c r="EZ60" s="30">
        <f t="shared" si="18"/>
        <v>1.1536491677336749</v>
      </c>
      <c r="FA60" s="30">
        <f t="shared" si="19"/>
        <v>1.2227979274611398</v>
      </c>
      <c r="FB60" s="31">
        <f t="shared" si="20"/>
        <v>0.61154020899591099</v>
      </c>
      <c r="FC60" s="31">
        <f t="shared" si="21"/>
        <v>1.0304826418289585</v>
      </c>
      <c r="FD60" s="31">
        <f t="shared" si="22"/>
        <v>1.1293213828425097</v>
      </c>
      <c r="FE60" s="31">
        <f t="shared" si="23"/>
        <v>1.044041450777202</v>
      </c>
      <c r="FF60" s="26">
        <f t="shared" si="24"/>
        <v>0.93996940961184849</v>
      </c>
      <c r="FG60" s="28">
        <f t="shared" si="25"/>
        <v>0.837968815844922</v>
      </c>
      <c r="FH60" s="26">
        <f>L60/H60</f>
        <v>0.98918918918918919</v>
      </c>
      <c r="FI60" s="26">
        <f>M60/I60</f>
        <v>0.57921810699588472</v>
      </c>
      <c r="FJ60" s="5"/>
      <c r="FK60" s="5"/>
      <c r="FL60" s="5"/>
      <c r="FM60" s="5"/>
      <c r="FN60" s="5"/>
      <c r="FO60" s="5"/>
      <c r="FP60" s="5"/>
      <c r="FQ60" s="5"/>
    </row>
    <row r="61" spans="1:173" s="3" customFormat="1" ht="15.75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6973</v>
      </c>
      <c r="K61" s="34">
        <f t="shared" si="15"/>
        <v>5333</v>
      </c>
      <c r="L61" s="32">
        <v>100</v>
      </c>
      <c r="M61" s="34">
        <f t="shared" si="13"/>
        <v>589</v>
      </c>
      <c r="N61" s="58">
        <v>270</v>
      </c>
      <c r="O61" s="58">
        <v>270</v>
      </c>
      <c r="P61" s="58">
        <v>0</v>
      </c>
      <c r="Q61" s="58">
        <v>151</v>
      </c>
      <c r="R61" s="58">
        <v>133</v>
      </c>
      <c r="S61" s="58">
        <v>130</v>
      </c>
      <c r="T61" s="58">
        <v>0</v>
      </c>
      <c r="U61" s="58">
        <v>82</v>
      </c>
      <c r="V61" s="58">
        <v>260</v>
      </c>
      <c r="W61" s="58">
        <v>246</v>
      </c>
      <c r="X61" s="58">
        <v>0</v>
      </c>
      <c r="Y61" s="58">
        <v>147</v>
      </c>
      <c r="Z61" s="58">
        <v>539</v>
      </c>
      <c r="AA61" s="58">
        <v>524</v>
      </c>
      <c r="AB61" s="58">
        <v>0</v>
      </c>
      <c r="AC61" s="58">
        <v>206</v>
      </c>
      <c r="AD61" s="58">
        <v>280</v>
      </c>
      <c r="AE61" s="58">
        <v>251</v>
      </c>
      <c r="AF61" s="58">
        <v>2</v>
      </c>
      <c r="AG61" s="58">
        <v>4</v>
      </c>
      <c r="AH61" s="58">
        <v>354</v>
      </c>
      <c r="AI61" s="58">
        <v>296</v>
      </c>
      <c r="AJ61" s="58">
        <v>5</v>
      </c>
      <c r="AK61" s="58">
        <v>2</v>
      </c>
      <c r="AL61" s="58">
        <v>364</v>
      </c>
      <c r="AM61" s="58">
        <v>256</v>
      </c>
      <c r="AN61" s="58">
        <v>14</v>
      </c>
      <c r="AO61" s="58">
        <v>1</v>
      </c>
      <c r="AP61" s="58">
        <v>451</v>
      </c>
      <c r="AQ61" s="58">
        <v>357</v>
      </c>
      <c r="AR61" s="58">
        <v>29</v>
      </c>
      <c r="AS61" s="58">
        <v>2</v>
      </c>
      <c r="AT61" s="58">
        <v>469</v>
      </c>
      <c r="AU61" s="58">
        <v>335</v>
      </c>
      <c r="AV61" s="58">
        <v>42</v>
      </c>
      <c r="AW61" s="58">
        <v>0</v>
      </c>
      <c r="AX61" s="58">
        <v>425</v>
      </c>
      <c r="AY61" s="58">
        <v>316</v>
      </c>
      <c r="AZ61" s="58">
        <v>1</v>
      </c>
      <c r="BA61" s="58">
        <v>0</v>
      </c>
      <c r="BB61" s="58">
        <v>178</v>
      </c>
      <c r="BC61" s="58">
        <v>157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6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3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517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450</v>
      </c>
      <c r="EE61" s="58">
        <v>324</v>
      </c>
      <c r="EF61" s="58">
        <v>0</v>
      </c>
      <c r="EG61" s="58">
        <v>1</v>
      </c>
      <c r="EH61" s="58">
        <v>518</v>
      </c>
      <c r="EI61" s="58">
        <v>330</v>
      </c>
      <c r="EJ61" s="58">
        <v>0</v>
      </c>
      <c r="EK61" s="58">
        <v>1</v>
      </c>
      <c r="EL61" s="58">
        <v>279</v>
      </c>
      <c r="EM61" s="58">
        <v>177</v>
      </c>
      <c r="EN61" s="58">
        <v>0</v>
      </c>
      <c r="EO61" s="58">
        <v>1</v>
      </c>
      <c r="EP61" s="58">
        <v>414</v>
      </c>
      <c r="EQ61" s="58">
        <v>143</v>
      </c>
      <c r="ER61" s="58">
        <v>0</v>
      </c>
      <c r="ES61" s="58">
        <v>0</v>
      </c>
      <c r="ET61" s="58">
        <v>370</v>
      </c>
      <c r="EU61" s="58">
        <v>127</v>
      </c>
      <c r="EV61" s="58">
        <v>0</v>
      </c>
      <c r="EW61" s="58">
        <v>0</v>
      </c>
      <c r="EX61" s="29">
        <f t="shared" si="16"/>
        <v>0.68776740567872419</v>
      </c>
      <c r="EY61" s="30">
        <f t="shared" si="17"/>
        <v>1.0425531914893618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0.52829638273045509</v>
      </c>
      <c r="FC61" s="31">
        <f t="shared" si="21"/>
        <v>1.0135396518375241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0.96251084163428635</v>
      </c>
      <c r="FG61" s="28">
        <f t="shared" si="25"/>
        <v>0.82746314972847168</v>
      </c>
      <c r="FH61" s="26">
        <f>L61/H61</f>
        <v>1</v>
      </c>
      <c r="FI61" s="26">
        <f>M61/I61</f>
        <v>0.76818405812576507</v>
      </c>
      <c r="FJ61" s="5"/>
      <c r="FK61" s="5"/>
      <c r="FL61" s="5"/>
      <c r="FM61" s="5"/>
      <c r="FN61" s="5"/>
      <c r="FO61" s="5"/>
      <c r="FP61" s="5"/>
      <c r="FQ61" s="5"/>
    </row>
    <row r="62" spans="1:173" s="3" customFormat="1" ht="15.75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13858</v>
      </c>
      <c r="K62" s="34">
        <f t="shared" si="15"/>
        <v>12358</v>
      </c>
      <c r="L62" s="32">
        <v>197</v>
      </c>
      <c r="M62" s="34">
        <f t="shared" si="13"/>
        <v>1930</v>
      </c>
      <c r="N62" s="58">
        <v>447</v>
      </c>
      <c r="O62" s="58">
        <v>467</v>
      </c>
      <c r="P62" s="58">
        <v>1</v>
      </c>
      <c r="Q62" s="58">
        <v>335</v>
      </c>
      <c r="R62" s="58">
        <v>420</v>
      </c>
      <c r="S62" s="58">
        <v>416</v>
      </c>
      <c r="T62" s="58">
        <v>0</v>
      </c>
      <c r="U62" s="58">
        <v>388</v>
      </c>
      <c r="V62" s="58">
        <v>857</v>
      </c>
      <c r="W62" s="58">
        <v>867</v>
      </c>
      <c r="X62" s="58">
        <v>0</v>
      </c>
      <c r="Y62" s="58">
        <v>744</v>
      </c>
      <c r="Z62" s="58">
        <v>1300</v>
      </c>
      <c r="AA62" s="58">
        <v>1312</v>
      </c>
      <c r="AB62" s="58">
        <v>1</v>
      </c>
      <c r="AC62" s="58">
        <v>416</v>
      </c>
      <c r="AD62" s="58">
        <v>603</v>
      </c>
      <c r="AE62" s="58">
        <v>583</v>
      </c>
      <c r="AF62" s="58">
        <v>7</v>
      </c>
      <c r="AG62" s="58">
        <v>5</v>
      </c>
      <c r="AH62" s="58">
        <v>629</v>
      </c>
      <c r="AI62" s="58">
        <v>622</v>
      </c>
      <c r="AJ62" s="58">
        <v>11</v>
      </c>
      <c r="AK62" s="58">
        <v>2</v>
      </c>
      <c r="AL62" s="58">
        <v>779</v>
      </c>
      <c r="AM62" s="58">
        <v>784</v>
      </c>
      <c r="AN62" s="58">
        <v>35</v>
      </c>
      <c r="AO62" s="58">
        <v>1</v>
      </c>
      <c r="AP62" s="58">
        <v>727</v>
      </c>
      <c r="AQ62" s="58">
        <v>783</v>
      </c>
      <c r="AR62" s="58">
        <v>137</v>
      </c>
      <c r="AS62" s="58">
        <v>1</v>
      </c>
      <c r="AT62" s="58">
        <v>968</v>
      </c>
      <c r="AU62" s="58">
        <v>868</v>
      </c>
      <c r="AV62" s="58">
        <v>0</v>
      </c>
      <c r="AW62" s="58">
        <v>0</v>
      </c>
      <c r="AX62" s="58">
        <v>879</v>
      </c>
      <c r="AY62" s="58">
        <v>712</v>
      </c>
      <c r="AZ62" s="58">
        <v>0</v>
      </c>
      <c r="BA62" s="58">
        <v>0</v>
      </c>
      <c r="BB62" s="58">
        <v>365</v>
      </c>
      <c r="BC62" s="58">
        <v>333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0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0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11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954</v>
      </c>
      <c r="EE62" s="58">
        <v>861</v>
      </c>
      <c r="EF62" s="58">
        <v>0</v>
      </c>
      <c r="EG62" s="58">
        <v>0</v>
      </c>
      <c r="EH62" s="58">
        <v>1117</v>
      </c>
      <c r="EI62" s="58">
        <v>899</v>
      </c>
      <c r="EJ62" s="58">
        <v>0</v>
      </c>
      <c r="EK62" s="58">
        <v>0</v>
      </c>
      <c r="EL62" s="58">
        <v>475</v>
      </c>
      <c r="EM62" s="58">
        <v>410</v>
      </c>
      <c r="EN62" s="58">
        <v>0</v>
      </c>
      <c r="EO62" s="58">
        <v>0</v>
      </c>
      <c r="EP62" s="58">
        <v>729</v>
      </c>
      <c r="EQ62" s="58">
        <v>486</v>
      </c>
      <c r="ER62" s="58">
        <v>0</v>
      </c>
      <c r="ES62" s="58">
        <v>0</v>
      </c>
      <c r="ET62" s="58">
        <v>647</v>
      </c>
      <c r="EU62" s="58">
        <v>436</v>
      </c>
      <c r="EV62" s="58">
        <v>0</v>
      </c>
      <c r="EW62" s="58">
        <v>0</v>
      </c>
      <c r="EX62" s="29">
        <f t="shared" si="16"/>
        <v>0.74868161721621473</v>
      </c>
      <c r="EY62" s="30">
        <f t="shared" si="17"/>
        <v>0.97014925373134331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0.66877963032014065</v>
      </c>
      <c r="FC62" s="31">
        <f t="shared" si="21"/>
        <v>0.9791044776119403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0.94272108843537417</v>
      </c>
      <c r="FG62" s="28">
        <f t="shared" si="25"/>
        <v>0.90402340892465249</v>
      </c>
      <c r="FH62" s="26">
        <f>L62/H62</f>
        <v>0.98499999999999999</v>
      </c>
      <c r="FI62" s="26">
        <f>M62/I62</f>
        <v>0.89262793667754048</v>
      </c>
      <c r="FJ62" s="5"/>
      <c r="FK62" s="5"/>
      <c r="FL62" s="5"/>
      <c r="FM62" s="5"/>
      <c r="FN62" s="5"/>
      <c r="FO62" s="5"/>
      <c r="FP62" s="5"/>
      <c r="FQ62" s="5"/>
    </row>
    <row r="63" spans="1:173" s="3" customFormat="1" ht="15.75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7844</v>
      </c>
      <c r="K63" s="34">
        <f t="shared" si="15"/>
        <v>6536</v>
      </c>
      <c r="L63" s="32">
        <v>111</v>
      </c>
      <c r="M63" s="34">
        <f t="shared" si="13"/>
        <v>597</v>
      </c>
      <c r="N63" s="58">
        <v>328</v>
      </c>
      <c r="O63" s="58">
        <v>312</v>
      </c>
      <c r="P63" s="58">
        <v>2</v>
      </c>
      <c r="Q63" s="58">
        <v>174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307</v>
      </c>
      <c r="X63" s="58">
        <v>1</v>
      </c>
      <c r="Y63" s="58">
        <v>208</v>
      </c>
      <c r="Z63" s="58">
        <v>489</v>
      </c>
      <c r="AA63" s="58">
        <v>545</v>
      </c>
      <c r="AB63" s="58">
        <v>2</v>
      </c>
      <c r="AC63" s="58">
        <v>103</v>
      </c>
      <c r="AD63" s="58">
        <v>331</v>
      </c>
      <c r="AE63" s="58">
        <v>245</v>
      </c>
      <c r="AF63" s="58">
        <v>2</v>
      </c>
      <c r="AG63" s="58">
        <v>1</v>
      </c>
      <c r="AH63" s="58">
        <v>217</v>
      </c>
      <c r="AI63" s="58">
        <v>303</v>
      </c>
      <c r="AJ63" s="58">
        <v>5</v>
      </c>
      <c r="AK63" s="58">
        <v>1</v>
      </c>
      <c r="AL63" s="58">
        <v>417</v>
      </c>
      <c r="AM63" s="58">
        <v>381</v>
      </c>
      <c r="AN63" s="58">
        <v>11</v>
      </c>
      <c r="AO63" s="58">
        <v>0</v>
      </c>
      <c r="AP63" s="58">
        <v>463</v>
      </c>
      <c r="AQ63" s="58">
        <v>423</v>
      </c>
      <c r="AR63" s="58">
        <v>24</v>
      </c>
      <c r="AS63" s="58">
        <v>0</v>
      </c>
      <c r="AT63" s="58">
        <v>533</v>
      </c>
      <c r="AU63" s="58">
        <v>483</v>
      </c>
      <c r="AV63" s="58">
        <v>53</v>
      </c>
      <c r="AW63" s="58">
        <v>0</v>
      </c>
      <c r="AX63" s="58">
        <v>490</v>
      </c>
      <c r="AY63" s="58">
        <v>420</v>
      </c>
      <c r="AZ63" s="58">
        <v>13</v>
      </c>
      <c r="BA63" s="58">
        <v>0</v>
      </c>
      <c r="BB63" s="58">
        <v>135</v>
      </c>
      <c r="BC63" s="58">
        <v>109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69</v>
      </c>
      <c r="CI63" s="58">
        <v>45</v>
      </c>
      <c r="CJ63" s="58">
        <v>0</v>
      </c>
      <c r="CK63" s="58">
        <v>0</v>
      </c>
      <c r="CL63" s="58">
        <v>18</v>
      </c>
      <c r="CM63" s="58">
        <v>13</v>
      </c>
      <c r="CN63" s="58">
        <v>0</v>
      </c>
      <c r="CO63" s="58">
        <v>0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1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3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559</v>
      </c>
      <c r="EE63" s="58">
        <v>468</v>
      </c>
      <c r="EF63" s="58">
        <v>0</v>
      </c>
      <c r="EG63" s="58">
        <v>0</v>
      </c>
      <c r="EH63" s="58">
        <v>594</v>
      </c>
      <c r="EI63" s="58">
        <v>512</v>
      </c>
      <c r="EJ63" s="58">
        <v>0</v>
      </c>
      <c r="EK63" s="58">
        <v>0</v>
      </c>
      <c r="EL63" s="58">
        <v>295</v>
      </c>
      <c r="EM63" s="58">
        <v>218</v>
      </c>
      <c r="EN63" s="58">
        <v>0</v>
      </c>
      <c r="EO63" s="58">
        <v>0</v>
      </c>
      <c r="EP63" s="58">
        <v>410</v>
      </c>
      <c r="EQ63" s="58">
        <v>166</v>
      </c>
      <c r="ER63" s="58">
        <v>0</v>
      </c>
      <c r="ES63" s="58">
        <v>0</v>
      </c>
      <c r="ET63" s="58">
        <v>415</v>
      </c>
      <c r="EU63" s="58">
        <v>169</v>
      </c>
      <c r="EV63" s="58">
        <v>0</v>
      </c>
      <c r="EW63" s="58">
        <v>0</v>
      </c>
      <c r="EX63" s="29">
        <f t="shared" si="16"/>
        <v>0.72265625</v>
      </c>
      <c r="EY63" s="30">
        <f t="shared" si="17"/>
        <v>0.89889705882352944</v>
      </c>
      <c r="EZ63" s="30">
        <f t="shared" si="18"/>
        <v>1.4458333333333333</v>
      </c>
      <c r="FA63" s="30">
        <f t="shared" si="19"/>
        <v>1.3505154639175259</v>
      </c>
      <c r="FB63" s="31">
        <f t="shared" si="20"/>
        <v>0.60383357558139539</v>
      </c>
      <c r="FC63" s="31">
        <f t="shared" si="21"/>
        <v>1.0018382352941178</v>
      </c>
      <c r="FD63" s="31">
        <f t="shared" si="22"/>
        <v>1.2791666666666666</v>
      </c>
      <c r="FE63" s="31">
        <f t="shared" si="23"/>
        <v>1.2783505154639174</v>
      </c>
      <c r="FF63" s="26">
        <f t="shared" si="24"/>
        <v>0.96414553905168476</v>
      </c>
      <c r="FG63" s="28">
        <f t="shared" si="25"/>
        <v>0.86204167765761008</v>
      </c>
      <c r="FH63" s="26">
        <f>L63/H63</f>
        <v>1.0571428571428572</v>
      </c>
      <c r="FI63" s="26">
        <f>M63/I63</f>
        <v>0.67438820024224466</v>
      </c>
      <c r="FJ63" s="5"/>
      <c r="FK63" s="5"/>
      <c r="FL63" s="5"/>
      <c r="FM63" s="5"/>
      <c r="FN63" s="5"/>
      <c r="FO63" s="5"/>
      <c r="FP63" s="5"/>
      <c r="FQ63" s="5"/>
    </row>
    <row r="64" spans="1:173" s="3" customFormat="1" ht="15.75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15036</v>
      </c>
      <c r="K64" s="34">
        <f t="shared" si="15"/>
        <v>12036</v>
      </c>
      <c r="L64" s="32">
        <v>200</v>
      </c>
      <c r="M64" s="34">
        <f t="shared" si="13"/>
        <v>1363</v>
      </c>
      <c r="N64" s="58">
        <v>341</v>
      </c>
      <c r="O64" s="58">
        <v>299</v>
      </c>
      <c r="P64" s="58">
        <v>0</v>
      </c>
      <c r="Q64" s="58">
        <v>157</v>
      </c>
      <c r="R64" s="58">
        <v>417</v>
      </c>
      <c r="S64" s="58">
        <v>411</v>
      </c>
      <c r="T64" s="58">
        <v>0</v>
      </c>
      <c r="U64" s="58">
        <v>286</v>
      </c>
      <c r="V64" s="58">
        <v>850</v>
      </c>
      <c r="W64" s="58">
        <v>864</v>
      </c>
      <c r="X64" s="58">
        <v>0</v>
      </c>
      <c r="Y64" s="58">
        <v>585</v>
      </c>
      <c r="Z64" s="58">
        <v>1307</v>
      </c>
      <c r="AA64" s="58">
        <v>1301</v>
      </c>
      <c r="AB64" s="58">
        <v>0</v>
      </c>
      <c r="AC64" s="58">
        <v>324</v>
      </c>
      <c r="AD64" s="58">
        <v>682</v>
      </c>
      <c r="AE64" s="58">
        <v>999</v>
      </c>
      <c r="AF64" s="58">
        <v>2</v>
      </c>
      <c r="AG64" s="58">
        <v>2</v>
      </c>
      <c r="AH64" s="58">
        <v>861</v>
      </c>
      <c r="AI64" s="58">
        <v>1022</v>
      </c>
      <c r="AJ64" s="58">
        <v>1</v>
      </c>
      <c r="AK64" s="58">
        <v>2</v>
      </c>
      <c r="AL64" s="58">
        <v>922</v>
      </c>
      <c r="AM64" s="58">
        <v>784</v>
      </c>
      <c r="AN64" s="58">
        <v>5</v>
      </c>
      <c r="AO64" s="58">
        <v>1</v>
      </c>
      <c r="AP64" s="58">
        <v>943</v>
      </c>
      <c r="AQ64" s="58">
        <v>869</v>
      </c>
      <c r="AR64" s="58">
        <v>146</v>
      </c>
      <c r="AS64" s="58">
        <v>1</v>
      </c>
      <c r="AT64" s="58">
        <v>1027</v>
      </c>
      <c r="AU64" s="58">
        <v>841</v>
      </c>
      <c r="AV64" s="58">
        <v>0</v>
      </c>
      <c r="AW64" s="58">
        <v>0</v>
      </c>
      <c r="AX64" s="58">
        <v>978</v>
      </c>
      <c r="AY64" s="58">
        <v>816</v>
      </c>
      <c r="AZ64" s="58">
        <v>5</v>
      </c>
      <c r="BA64" s="58">
        <v>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90</v>
      </c>
      <c r="CI64" s="58">
        <v>55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11</v>
      </c>
      <c r="DB64" s="58">
        <v>62</v>
      </c>
      <c r="DC64" s="58">
        <v>55</v>
      </c>
      <c r="DD64" s="58">
        <v>1</v>
      </c>
      <c r="DE64" s="58">
        <v>0</v>
      </c>
      <c r="DF64" s="58">
        <v>13</v>
      </c>
      <c r="DG64" s="58">
        <v>13</v>
      </c>
      <c r="DH64" s="58">
        <v>0</v>
      </c>
      <c r="DI64" s="58">
        <v>0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134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0</v>
      </c>
      <c r="DZ64" s="58">
        <v>0</v>
      </c>
      <c r="EA64" s="58">
        <v>3</v>
      </c>
      <c r="EB64" s="58">
        <v>0</v>
      </c>
      <c r="EC64" s="58">
        <v>0</v>
      </c>
      <c r="ED64" s="58">
        <v>1138</v>
      </c>
      <c r="EE64" s="58">
        <v>783</v>
      </c>
      <c r="EF64" s="58">
        <v>0</v>
      </c>
      <c r="EG64" s="58">
        <v>1</v>
      </c>
      <c r="EH64" s="58">
        <v>1261</v>
      </c>
      <c r="EI64" s="58">
        <v>928</v>
      </c>
      <c r="EJ64" s="58">
        <v>0</v>
      </c>
      <c r="EK64" s="58">
        <v>0</v>
      </c>
      <c r="EL64" s="58">
        <v>561</v>
      </c>
      <c r="EM64" s="58">
        <v>334</v>
      </c>
      <c r="EN64" s="58">
        <v>0</v>
      </c>
      <c r="EO64" s="58">
        <v>0</v>
      </c>
      <c r="EP64" s="58">
        <v>904</v>
      </c>
      <c r="EQ64" s="58">
        <v>309</v>
      </c>
      <c r="ER64" s="58">
        <v>0</v>
      </c>
      <c r="ES64" s="58">
        <v>0</v>
      </c>
      <c r="ET64" s="58">
        <v>762</v>
      </c>
      <c r="EU64" s="58">
        <v>53</v>
      </c>
      <c r="EV64" s="58">
        <v>0</v>
      </c>
      <c r="EW64" s="58">
        <v>0</v>
      </c>
      <c r="EX64" s="29">
        <f t="shared" si="16"/>
        <v>0.76084893882646687</v>
      </c>
      <c r="EY64" s="30">
        <f t="shared" si="17"/>
        <v>1.0456000000000001</v>
      </c>
      <c r="EZ64" s="30">
        <f t="shared" si="18"/>
        <v>1.0897435897435896</v>
      </c>
      <c r="FA64" s="30">
        <f t="shared" si="19"/>
        <v>1.1846590909090908</v>
      </c>
      <c r="FB64" s="31">
        <f t="shared" si="20"/>
        <v>0.61103620474406994</v>
      </c>
      <c r="FC64" s="31">
        <f t="shared" si="21"/>
        <v>1.0407999999999999</v>
      </c>
      <c r="FD64" s="31">
        <f t="shared" si="22"/>
        <v>1.1076923076923078</v>
      </c>
      <c r="FE64" s="31">
        <f t="shared" si="23"/>
        <v>1.1676136363636365</v>
      </c>
      <c r="FF64" s="26">
        <f t="shared" si="24"/>
        <v>0.97987220404219411</v>
      </c>
      <c r="FG64" s="28">
        <f t="shared" si="25"/>
        <v>0.85084122720203592</v>
      </c>
      <c r="FH64" s="26">
        <f>L64/H64</f>
        <v>1</v>
      </c>
      <c r="FI64" s="26">
        <f>M64/I64</f>
        <v>0.68115903246440757</v>
      </c>
      <c r="FJ64" s="5"/>
      <c r="FK64" s="5"/>
      <c r="FL64" s="5"/>
      <c r="FM64" s="5"/>
      <c r="FN64" s="5"/>
      <c r="FO64" s="5"/>
      <c r="FP64" s="5"/>
      <c r="FQ64" s="5"/>
    </row>
    <row r="65" spans="1:173" s="3" customFormat="1" ht="15.75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10152</v>
      </c>
      <c r="K65" s="34">
        <f t="shared" si="15"/>
        <v>7599</v>
      </c>
      <c r="L65" s="32">
        <v>114</v>
      </c>
      <c r="M65" s="34">
        <f t="shared" si="13"/>
        <v>492</v>
      </c>
      <c r="N65" s="58">
        <v>202</v>
      </c>
      <c r="O65" s="58">
        <v>180</v>
      </c>
      <c r="P65" s="58">
        <v>5</v>
      </c>
      <c r="Q65" s="58">
        <v>104</v>
      </c>
      <c r="R65" s="58">
        <v>187</v>
      </c>
      <c r="S65" s="58">
        <v>191</v>
      </c>
      <c r="T65" s="58">
        <v>0</v>
      </c>
      <c r="U65" s="58">
        <v>95</v>
      </c>
      <c r="V65" s="58">
        <v>405</v>
      </c>
      <c r="W65" s="58">
        <v>330</v>
      </c>
      <c r="X65" s="58">
        <v>0</v>
      </c>
      <c r="Y65" s="58">
        <v>202</v>
      </c>
      <c r="Z65" s="58">
        <v>809</v>
      </c>
      <c r="AA65" s="58">
        <v>671</v>
      </c>
      <c r="AB65" s="58">
        <v>3</v>
      </c>
      <c r="AC65" s="58">
        <v>83</v>
      </c>
      <c r="AD65" s="58">
        <v>301</v>
      </c>
      <c r="AE65" s="58">
        <v>309</v>
      </c>
      <c r="AF65" s="58">
        <v>7</v>
      </c>
      <c r="AG65" s="58">
        <v>0</v>
      </c>
      <c r="AH65" s="58">
        <v>315</v>
      </c>
      <c r="AI65" s="58">
        <v>334</v>
      </c>
      <c r="AJ65" s="58">
        <v>14</v>
      </c>
      <c r="AK65" s="58">
        <v>0</v>
      </c>
      <c r="AL65" s="58">
        <v>386</v>
      </c>
      <c r="AM65" s="58">
        <v>433</v>
      </c>
      <c r="AN65" s="58">
        <v>7</v>
      </c>
      <c r="AO65" s="58">
        <v>5</v>
      </c>
      <c r="AP65" s="58">
        <v>637</v>
      </c>
      <c r="AQ65" s="58">
        <v>432</v>
      </c>
      <c r="AR65" s="58">
        <v>10</v>
      </c>
      <c r="AS65" s="58">
        <v>1</v>
      </c>
      <c r="AT65" s="58">
        <v>665</v>
      </c>
      <c r="AU65" s="58">
        <v>555</v>
      </c>
      <c r="AV65" s="58">
        <v>23</v>
      </c>
      <c r="AW65" s="58">
        <v>3</v>
      </c>
      <c r="AX65" s="58">
        <v>616</v>
      </c>
      <c r="AY65" s="58">
        <v>497</v>
      </c>
      <c r="AZ65" s="58">
        <v>35</v>
      </c>
      <c r="BA65" s="58">
        <v>2</v>
      </c>
      <c r="BB65" s="58">
        <v>203</v>
      </c>
      <c r="BC65" s="58">
        <v>115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1824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54</v>
      </c>
      <c r="CI65" s="58">
        <v>20</v>
      </c>
      <c r="CJ65" s="58">
        <v>0</v>
      </c>
      <c r="CK65" s="58">
        <v>0</v>
      </c>
      <c r="CL65" s="58">
        <v>26</v>
      </c>
      <c r="CM65" s="58">
        <v>5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244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0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633</v>
      </c>
      <c r="EE65" s="58">
        <v>474</v>
      </c>
      <c r="EF65" s="58">
        <v>6</v>
      </c>
      <c r="EG65" s="58">
        <v>6</v>
      </c>
      <c r="EH65" s="58">
        <v>682</v>
      </c>
      <c r="EI65" s="58">
        <v>635</v>
      </c>
      <c r="EJ65" s="58">
        <v>3</v>
      </c>
      <c r="EK65" s="58">
        <v>4</v>
      </c>
      <c r="EL65" s="58">
        <v>369</v>
      </c>
      <c r="EM65" s="58">
        <v>217</v>
      </c>
      <c r="EN65" s="58">
        <v>5</v>
      </c>
      <c r="EO65" s="58">
        <v>0</v>
      </c>
      <c r="EP65" s="58">
        <v>563</v>
      </c>
      <c r="EQ65" s="58">
        <v>47</v>
      </c>
      <c r="ER65" s="58">
        <v>0</v>
      </c>
      <c r="ES65" s="58">
        <v>0</v>
      </c>
      <c r="ET65" s="58">
        <v>558</v>
      </c>
      <c r="EU65" s="58">
        <v>33</v>
      </c>
      <c r="EV65" s="58">
        <v>0</v>
      </c>
      <c r="EW65" s="58">
        <v>0</v>
      </c>
      <c r="EX65" s="29">
        <f t="shared" si="16"/>
        <v>0.72700233694497551</v>
      </c>
      <c r="EY65" s="30">
        <f t="shared" si="17"/>
        <v>1.067282321899736</v>
      </c>
      <c r="EZ65" s="30">
        <f t="shared" si="18"/>
        <v>1.0828877005347595</v>
      </c>
      <c r="FA65" s="30">
        <f t="shared" si="19"/>
        <v>1.1987179487179487</v>
      </c>
      <c r="FB65" s="31">
        <f t="shared" si="20"/>
        <v>0.54620777565328238</v>
      </c>
      <c r="FC65" s="31">
        <f t="shared" si="21"/>
        <v>0.88522427440633245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0.98372093023255813</v>
      </c>
      <c r="FG65" s="28">
        <f t="shared" si="25"/>
        <v>0.7805855161787365</v>
      </c>
      <c r="FH65" s="26">
        <f>L65/H65</f>
        <v>0.95</v>
      </c>
      <c r="FI65" s="26">
        <f>M65/I65</f>
        <v>0.53711790393013104</v>
      </c>
      <c r="FJ65" s="5"/>
      <c r="FK65" s="5"/>
      <c r="FL65" s="5"/>
      <c r="FM65" s="5"/>
      <c r="FN65" s="5"/>
      <c r="FO65" s="5"/>
      <c r="FP65" s="5"/>
      <c r="FQ65" s="5"/>
    </row>
    <row r="66" spans="1:173" s="3" customFormat="1" ht="15.75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5209</v>
      </c>
      <c r="K66" s="34">
        <f t="shared" si="15"/>
        <v>4318</v>
      </c>
      <c r="L66" s="32">
        <v>85</v>
      </c>
      <c r="M66" s="34">
        <f t="shared" si="13"/>
        <v>453</v>
      </c>
      <c r="N66" s="58">
        <v>152</v>
      </c>
      <c r="O66" s="58">
        <v>129</v>
      </c>
      <c r="P66" s="58">
        <v>2</v>
      </c>
      <c r="Q66" s="58">
        <v>77</v>
      </c>
      <c r="R66" s="58">
        <v>139</v>
      </c>
      <c r="S66" s="58">
        <v>121</v>
      </c>
      <c r="T66" s="58">
        <v>0</v>
      </c>
      <c r="U66" s="58">
        <v>73</v>
      </c>
      <c r="V66" s="58">
        <v>264</v>
      </c>
      <c r="W66" s="58">
        <v>250</v>
      </c>
      <c r="X66" s="58">
        <v>1</v>
      </c>
      <c r="Y66" s="58">
        <v>211</v>
      </c>
      <c r="Z66" s="58">
        <v>380</v>
      </c>
      <c r="AA66" s="58">
        <v>377</v>
      </c>
      <c r="AB66" s="58">
        <v>1</v>
      </c>
      <c r="AC66" s="58">
        <v>89</v>
      </c>
      <c r="AD66" s="58">
        <v>167</v>
      </c>
      <c r="AE66" s="58">
        <v>170</v>
      </c>
      <c r="AF66" s="58">
        <v>0</v>
      </c>
      <c r="AG66" s="58">
        <v>0</v>
      </c>
      <c r="AH66" s="58">
        <v>243</v>
      </c>
      <c r="AI66" s="58">
        <v>243</v>
      </c>
      <c r="AJ66" s="58">
        <v>1</v>
      </c>
      <c r="AK66" s="58">
        <v>0</v>
      </c>
      <c r="AL66" s="58">
        <v>247</v>
      </c>
      <c r="AM66" s="58">
        <v>227</v>
      </c>
      <c r="AN66" s="58">
        <v>24</v>
      </c>
      <c r="AO66" s="58">
        <v>0</v>
      </c>
      <c r="AP66" s="58">
        <v>353</v>
      </c>
      <c r="AQ66" s="58">
        <v>328</v>
      </c>
      <c r="AR66" s="58">
        <v>50</v>
      </c>
      <c r="AS66" s="58">
        <v>0</v>
      </c>
      <c r="AT66" s="58">
        <v>418</v>
      </c>
      <c r="AU66" s="58">
        <v>379</v>
      </c>
      <c r="AV66" s="58">
        <v>1</v>
      </c>
      <c r="AW66" s="58">
        <v>0</v>
      </c>
      <c r="AX66" s="58">
        <v>398</v>
      </c>
      <c r="AY66" s="58">
        <v>366</v>
      </c>
      <c r="AZ66" s="58">
        <v>0</v>
      </c>
      <c r="BA66" s="58">
        <v>1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386</v>
      </c>
      <c r="EE66" s="58">
        <v>286</v>
      </c>
      <c r="EF66" s="58">
        <v>0</v>
      </c>
      <c r="EG66" s="58">
        <v>0</v>
      </c>
      <c r="EH66" s="58">
        <v>416</v>
      </c>
      <c r="EI66" s="58">
        <v>309</v>
      </c>
      <c r="EJ66" s="58">
        <v>0</v>
      </c>
      <c r="EK66" s="58">
        <v>0</v>
      </c>
      <c r="EL66" s="58">
        <v>213</v>
      </c>
      <c r="EM66" s="58">
        <v>163</v>
      </c>
      <c r="EN66" s="58">
        <v>0</v>
      </c>
      <c r="EO66" s="58">
        <v>0</v>
      </c>
      <c r="EP66" s="58">
        <v>371</v>
      </c>
      <c r="EQ66" s="58">
        <v>251</v>
      </c>
      <c r="ER66" s="58">
        <v>0</v>
      </c>
      <c r="ES66" s="58">
        <v>0</v>
      </c>
      <c r="ET66" s="58">
        <v>343</v>
      </c>
      <c r="EU66" s="58">
        <v>76</v>
      </c>
      <c r="EV66" s="58">
        <v>0</v>
      </c>
      <c r="EW66" s="58">
        <v>0</v>
      </c>
      <c r="EX66" s="29">
        <f t="shared" si="16"/>
        <v>0.67491075981642024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0.56132075471698117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0.928024229467308</v>
      </c>
      <c r="FG66" s="28">
        <f t="shared" si="25"/>
        <v>0.79697305278700625</v>
      </c>
      <c r="FH66" s="26">
        <f>L66/H66</f>
        <v>1</v>
      </c>
      <c r="FI66" s="26">
        <f>M66/I66</f>
        <v>0.93018480492813138</v>
      </c>
      <c r="FJ66" s="5"/>
      <c r="FK66" s="5"/>
      <c r="FL66" s="5"/>
      <c r="FM66" s="5"/>
      <c r="FN66" s="5"/>
      <c r="FO66" s="5"/>
      <c r="FP66" s="5"/>
      <c r="FQ66" s="5"/>
    </row>
    <row r="67" spans="1:173" s="3" customFormat="1" ht="15.75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3063</v>
      </c>
      <c r="K67" s="34">
        <f t="shared" si="15"/>
        <v>2712</v>
      </c>
      <c r="L67" s="32">
        <v>35</v>
      </c>
      <c r="M67" s="34">
        <f t="shared" si="13"/>
        <v>407</v>
      </c>
      <c r="N67" s="58">
        <v>131</v>
      </c>
      <c r="O67" s="58">
        <v>128</v>
      </c>
      <c r="P67" s="58">
        <v>0</v>
      </c>
      <c r="Q67" s="58">
        <v>92</v>
      </c>
      <c r="R67" s="58">
        <v>93</v>
      </c>
      <c r="S67" s="58">
        <v>91</v>
      </c>
      <c r="T67" s="58">
        <v>0</v>
      </c>
      <c r="U67" s="58">
        <v>62</v>
      </c>
      <c r="V67" s="58">
        <v>175</v>
      </c>
      <c r="W67" s="58">
        <v>173</v>
      </c>
      <c r="X67" s="58">
        <v>0</v>
      </c>
      <c r="Y67" s="58">
        <v>146</v>
      </c>
      <c r="Z67" s="58">
        <v>250</v>
      </c>
      <c r="AA67" s="58">
        <v>254</v>
      </c>
      <c r="AB67" s="58">
        <v>0</v>
      </c>
      <c r="AC67" s="58">
        <v>101</v>
      </c>
      <c r="AD67" s="58">
        <v>119</v>
      </c>
      <c r="AE67" s="58">
        <v>106</v>
      </c>
      <c r="AF67" s="58">
        <v>2</v>
      </c>
      <c r="AG67" s="58">
        <v>0</v>
      </c>
      <c r="AH67" s="58">
        <v>127</v>
      </c>
      <c r="AI67" s="58">
        <v>124</v>
      </c>
      <c r="AJ67" s="58">
        <v>3</v>
      </c>
      <c r="AK67" s="58">
        <v>0</v>
      </c>
      <c r="AL67" s="58">
        <v>152</v>
      </c>
      <c r="AM67" s="58">
        <v>137</v>
      </c>
      <c r="AN67" s="58">
        <v>11</v>
      </c>
      <c r="AO67" s="58">
        <v>0</v>
      </c>
      <c r="AP67" s="58">
        <v>195</v>
      </c>
      <c r="AQ67" s="58">
        <v>190</v>
      </c>
      <c r="AR67" s="58">
        <v>12</v>
      </c>
      <c r="AS67" s="58">
        <v>0</v>
      </c>
      <c r="AT67" s="58">
        <v>195</v>
      </c>
      <c r="AU67" s="58">
        <v>175</v>
      </c>
      <c r="AV67" s="58">
        <v>6</v>
      </c>
      <c r="AW67" s="58">
        <v>0</v>
      </c>
      <c r="AX67" s="58">
        <v>168</v>
      </c>
      <c r="AY67" s="58">
        <v>172</v>
      </c>
      <c r="AZ67" s="58">
        <v>0</v>
      </c>
      <c r="BA67" s="58">
        <v>0</v>
      </c>
      <c r="BB67" s="58">
        <v>133</v>
      </c>
      <c r="BC67" s="58">
        <v>100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6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192</v>
      </c>
      <c r="EF67" s="58">
        <v>0</v>
      </c>
      <c r="EG67" s="58">
        <v>0</v>
      </c>
      <c r="EH67" s="58">
        <v>277</v>
      </c>
      <c r="EI67" s="58">
        <v>262</v>
      </c>
      <c r="EJ67" s="58">
        <v>0</v>
      </c>
      <c r="EK67" s="58">
        <v>0</v>
      </c>
      <c r="EL67" s="58">
        <v>143</v>
      </c>
      <c r="EM67" s="58">
        <v>124</v>
      </c>
      <c r="EN67" s="58">
        <v>0</v>
      </c>
      <c r="EO67" s="58">
        <v>0</v>
      </c>
      <c r="EP67" s="58">
        <v>237</v>
      </c>
      <c r="EQ67" s="58">
        <v>147</v>
      </c>
      <c r="ER67" s="58">
        <v>0</v>
      </c>
      <c r="ES67" s="58">
        <v>0</v>
      </c>
      <c r="ET67" s="58">
        <v>159</v>
      </c>
      <c r="EU67" s="58">
        <v>88</v>
      </c>
      <c r="EV67" s="58">
        <v>0</v>
      </c>
      <c r="EW67" s="58">
        <v>0</v>
      </c>
      <c r="EX67" s="29">
        <f t="shared" si="16"/>
        <v>0.78970175885801686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0.70022941626306401</v>
      </c>
      <c r="FC67" s="31">
        <f t="shared" si="21"/>
        <v>0.63027295285359797</v>
      </c>
      <c r="FD67" s="31">
        <f t="shared" si="22"/>
        <v>1.0613496932515338</v>
      </c>
      <c r="FE67" s="31">
        <f t="shared" si="23"/>
        <v>1.0340909090909092</v>
      </c>
      <c r="FF67" s="26">
        <f t="shared" si="24"/>
        <v>0.91871625674865032</v>
      </c>
      <c r="FG67" s="28">
        <f t="shared" si="25"/>
        <v>0.83962848297213621</v>
      </c>
      <c r="FH67" s="26">
        <f>L67/H67</f>
        <v>1</v>
      </c>
      <c r="FI67" s="26">
        <f>M67/I67</f>
        <v>0.95764705882352941</v>
      </c>
      <c r="FJ67" s="5"/>
      <c r="FK67" s="5"/>
      <c r="FL67" s="5"/>
      <c r="FM67" s="5"/>
      <c r="FN67" s="5"/>
      <c r="FO67" s="5"/>
      <c r="FP67" s="5"/>
      <c r="FQ67" s="5"/>
    </row>
    <row r="68" spans="1:173" s="3" customFormat="1" ht="15.75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6">N68+R68+V68+Z68+AD68+AH68+AL68+AP68+AT68+AX68+BB68+BF68+BJ68+BN68+BR68+BV68+BZ68+CH68+CL68+CP68+CT68+CX68+DB68+DF68+DJ68+DN68+DR68+DV68+ED68+EH68+EL68+EP68+CD68+ET68+DZ68</f>
        <v>8592</v>
      </c>
      <c r="K68" s="34">
        <f t="shared" ref="K68:K78" si="27">O68+S68+W68+AA68+AE68+AI68+AM68+AQ68+AU68+AY68+BC68+BG68+BK68+BO68+BS68+BW68+CA68+CI68+CM68+CQ68+CU68+CY68+DC68+DG68+DK68+DO68+DS68+DW68+CE68+EE68+EI68+EM68+EQ68+EU68+EA68</f>
        <v>7377</v>
      </c>
      <c r="L68" s="32">
        <v>125</v>
      </c>
      <c r="M68" s="34">
        <f t="shared" si="13"/>
        <v>937</v>
      </c>
      <c r="N68" s="58">
        <v>186</v>
      </c>
      <c r="O68" s="58">
        <v>174</v>
      </c>
      <c r="P68" s="58">
        <v>0</v>
      </c>
      <c r="Q68" s="58">
        <v>145</v>
      </c>
      <c r="R68" s="58">
        <v>242</v>
      </c>
      <c r="S68" s="58">
        <v>241</v>
      </c>
      <c r="T68" s="58">
        <v>0</v>
      </c>
      <c r="U68" s="58">
        <v>212</v>
      </c>
      <c r="V68" s="58">
        <v>429</v>
      </c>
      <c r="W68" s="58">
        <v>442</v>
      </c>
      <c r="X68" s="58">
        <v>0</v>
      </c>
      <c r="Y68" s="58">
        <v>297</v>
      </c>
      <c r="Z68" s="58">
        <v>831</v>
      </c>
      <c r="AA68" s="58">
        <v>901</v>
      </c>
      <c r="AB68" s="58">
        <v>0</v>
      </c>
      <c r="AC68" s="58">
        <v>278</v>
      </c>
      <c r="AD68" s="58">
        <v>280</v>
      </c>
      <c r="AE68" s="58">
        <v>619</v>
      </c>
      <c r="AF68" s="58">
        <v>2</v>
      </c>
      <c r="AG68" s="58">
        <v>2</v>
      </c>
      <c r="AH68" s="58">
        <v>364</v>
      </c>
      <c r="AI68" s="58">
        <v>601</v>
      </c>
      <c r="AJ68" s="58">
        <v>6</v>
      </c>
      <c r="AK68" s="58">
        <v>1</v>
      </c>
      <c r="AL68" s="58">
        <v>519</v>
      </c>
      <c r="AM68" s="58">
        <v>542</v>
      </c>
      <c r="AN68" s="58">
        <v>22</v>
      </c>
      <c r="AO68" s="58">
        <v>1</v>
      </c>
      <c r="AP68" s="58">
        <v>626</v>
      </c>
      <c r="AQ68" s="58">
        <v>549</v>
      </c>
      <c r="AR68" s="58">
        <v>80</v>
      </c>
      <c r="AS68" s="58">
        <v>0</v>
      </c>
      <c r="AT68" s="58">
        <v>583</v>
      </c>
      <c r="AU68" s="58">
        <v>589</v>
      </c>
      <c r="AV68" s="58">
        <v>9</v>
      </c>
      <c r="AW68" s="58">
        <v>0</v>
      </c>
      <c r="AX68" s="58">
        <v>600</v>
      </c>
      <c r="AY68" s="58">
        <v>568</v>
      </c>
      <c r="AZ68" s="58">
        <v>0</v>
      </c>
      <c r="BA68" s="58">
        <v>2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5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9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653</v>
      </c>
      <c r="EE68" s="58">
        <v>586</v>
      </c>
      <c r="EF68" s="58">
        <v>0</v>
      </c>
      <c r="EG68" s="58">
        <v>0</v>
      </c>
      <c r="EH68" s="58">
        <v>731</v>
      </c>
      <c r="EI68" s="58">
        <v>580</v>
      </c>
      <c r="EJ68" s="58">
        <v>0</v>
      </c>
      <c r="EK68" s="58">
        <v>0</v>
      </c>
      <c r="EL68" s="58">
        <v>278</v>
      </c>
      <c r="EM68" s="58">
        <v>205</v>
      </c>
      <c r="EN68" s="58">
        <v>0</v>
      </c>
      <c r="EO68" s="58">
        <v>0</v>
      </c>
      <c r="EP68" s="58">
        <v>555</v>
      </c>
      <c r="EQ68" s="58">
        <v>308</v>
      </c>
      <c r="ER68" s="58">
        <v>0</v>
      </c>
      <c r="ES68" s="58">
        <v>0</v>
      </c>
      <c r="ET68" s="58">
        <v>587</v>
      </c>
      <c r="EU68" s="58">
        <v>209</v>
      </c>
      <c r="EV68" s="58">
        <v>0</v>
      </c>
      <c r="EW68" s="58">
        <v>0</v>
      </c>
      <c r="EX68" s="29">
        <f t="shared" ref="EX68:EX79" si="28">(J68+L68)/B68</f>
        <v>0.71738951526623318</v>
      </c>
      <c r="EY68" s="30">
        <f t="shared" ref="EY68:EY79" si="29">Z68/C68</f>
        <v>1.0736434108527131</v>
      </c>
      <c r="EZ68" s="30">
        <f t="shared" ref="EZ68:EZ79" si="30">V68/D68</f>
        <v>1.0751879699248121</v>
      </c>
      <c r="FA68" s="30">
        <f t="shared" ref="FA68:FA79" si="31">R68/E68</f>
        <v>1.1804878048780487</v>
      </c>
      <c r="FB68" s="31">
        <f t="shared" ref="FB68:FB79" si="32">(K68+L68)/B68</f>
        <v>0.61739774504156042</v>
      </c>
      <c r="FC68" s="31">
        <f t="shared" ref="FC68:FC79" si="33">AA68/C68</f>
        <v>1.1640826873385013</v>
      </c>
      <c r="FD68" s="31">
        <f t="shared" ref="FD68:FD79" si="34">W68/D68</f>
        <v>1.1077694235588973</v>
      </c>
      <c r="FE68" s="31">
        <f t="shared" ref="FE68:FE79" si="35">S68/E68</f>
        <v>1.1756097560975609</v>
      </c>
      <c r="FF68" s="26">
        <f t="shared" ref="FF68:FF79" si="36">J68/F68</f>
        <v>0.97040885475491301</v>
      </c>
      <c r="FG68" s="28">
        <f t="shared" ref="FG68:FG79" si="37">K68/G68</f>
        <v>0.87936583621408992</v>
      </c>
      <c r="FH68" s="26">
        <f>L68/H68</f>
        <v>1</v>
      </c>
      <c r="FI68" s="26">
        <f>M68/I68</f>
        <v>0.92261576162311398</v>
      </c>
      <c r="FJ68" s="5"/>
      <c r="FK68" s="5"/>
      <c r="FL68" s="5"/>
      <c r="FM68" s="5"/>
      <c r="FN68" s="5"/>
      <c r="FO68" s="5"/>
      <c r="FP68" s="5"/>
      <c r="FQ68" s="5"/>
    </row>
    <row r="69" spans="1:173" s="3" customFormat="1" ht="15.75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6"/>
        <v>67539</v>
      </c>
      <c r="K69" s="34">
        <f t="shared" si="27"/>
        <v>51099</v>
      </c>
      <c r="L69" s="32">
        <v>2384</v>
      </c>
      <c r="M69" s="34">
        <f t="shared" ref="M69:M78" si="38">Q69+U69+Y69+AC69+DA69+EC69</f>
        <v>1999</v>
      </c>
      <c r="N69" s="58">
        <v>1623</v>
      </c>
      <c r="O69" s="58">
        <v>1563</v>
      </c>
      <c r="P69" s="58">
        <v>0</v>
      </c>
      <c r="Q69" s="58">
        <v>371</v>
      </c>
      <c r="R69" s="58">
        <v>1111</v>
      </c>
      <c r="S69" s="58">
        <v>1011</v>
      </c>
      <c r="T69" s="58">
        <v>0</v>
      </c>
      <c r="U69" s="58">
        <v>153</v>
      </c>
      <c r="V69" s="58">
        <v>2308</v>
      </c>
      <c r="W69" s="58">
        <v>2298</v>
      </c>
      <c r="X69" s="58">
        <v>2</v>
      </c>
      <c r="Y69" s="58">
        <v>672</v>
      </c>
      <c r="Z69" s="58">
        <v>5358</v>
      </c>
      <c r="AA69" s="58">
        <v>5216</v>
      </c>
      <c r="AB69" s="58">
        <v>17</v>
      </c>
      <c r="AC69" s="58">
        <v>737</v>
      </c>
      <c r="AD69" s="58">
        <v>2334</v>
      </c>
      <c r="AE69" s="58">
        <v>2520</v>
      </c>
      <c r="AF69" s="58">
        <v>106</v>
      </c>
      <c r="AG69" s="58">
        <v>2</v>
      </c>
      <c r="AH69" s="58">
        <v>3086</v>
      </c>
      <c r="AI69" s="58">
        <v>2329</v>
      </c>
      <c r="AJ69" s="58">
        <v>150</v>
      </c>
      <c r="AK69" s="58">
        <v>6</v>
      </c>
      <c r="AL69" s="58">
        <v>3797</v>
      </c>
      <c r="AM69" s="58">
        <v>3158</v>
      </c>
      <c r="AN69" s="58">
        <v>313</v>
      </c>
      <c r="AO69" s="58">
        <v>3</v>
      </c>
      <c r="AP69" s="58">
        <v>3803</v>
      </c>
      <c r="AQ69" s="58">
        <v>3020</v>
      </c>
      <c r="AR69" s="58">
        <v>1130</v>
      </c>
      <c r="AS69" s="58">
        <v>8</v>
      </c>
      <c r="AT69" s="58">
        <v>4987</v>
      </c>
      <c r="AU69" s="58">
        <v>3435</v>
      </c>
      <c r="AV69" s="58">
        <v>551</v>
      </c>
      <c r="AW69" s="58">
        <v>15</v>
      </c>
      <c r="AX69" s="58">
        <v>5209</v>
      </c>
      <c r="AY69" s="58">
        <v>3641</v>
      </c>
      <c r="AZ69" s="58">
        <v>0</v>
      </c>
      <c r="BA69" s="58">
        <v>22</v>
      </c>
      <c r="BB69" s="58">
        <v>1821</v>
      </c>
      <c r="BC69" s="58">
        <v>1633</v>
      </c>
      <c r="BD69" s="58">
        <v>24</v>
      </c>
      <c r="BE69" s="58">
        <v>0</v>
      </c>
      <c r="BF69" s="58">
        <v>1633</v>
      </c>
      <c r="BG69" s="58">
        <v>1621</v>
      </c>
      <c r="BH69" s="58">
        <v>8</v>
      </c>
      <c r="BI69" s="58">
        <v>0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2226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0</v>
      </c>
      <c r="BZ69" s="58">
        <v>482</v>
      </c>
      <c r="CA69" s="58">
        <v>329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447</v>
      </c>
      <c r="CI69" s="58">
        <v>240</v>
      </c>
      <c r="CJ69" s="58">
        <v>0</v>
      </c>
      <c r="CK69" s="58">
        <v>0</v>
      </c>
      <c r="CL69" s="58">
        <v>105</v>
      </c>
      <c r="CM69" s="58">
        <v>85</v>
      </c>
      <c r="CN69" s="58">
        <v>0</v>
      </c>
      <c r="CO69" s="58">
        <v>0</v>
      </c>
      <c r="CP69" s="58">
        <v>1</v>
      </c>
      <c r="CQ69" s="58">
        <v>19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5280</v>
      </c>
      <c r="CZ69" s="58">
        <v>37</v>
      </c>
      <c r="DA69" s="58">
        <v>62</v>
      </c>
      <c r="DB69" s="58">
        <v>157</v>
      </c>
      <c r="DC69" s="58">
        <v>78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0</v>
      </c>
      <c r="DJ69" s="58">
        <v>419</v>
      </c>
      <c r="DK69" s="58">
        <v>361</v>
      </c>
      <c r="DL69" s="58">
        <v>13</v>
      </c>
      <c r="DM69" s="58">
        <v>0</v>
      </c>
      <c r="DN69" s="58">
        <v>94</v>
      </c>
      <c r="DO69" s="58">
        <v>67</v>
      </c>
      <c r="DP69" s="58">
        <v>1</v>
      </c>
      <c r="DQ69" s="58">
        <v>0</v>
      </c>
      <c r="DR69" s="58">
        <v>668</v>
      </c>
      <c r="DS69" s="58">
        <v>392</v>
      </c>
      <c r="DT69" s="58">
        <v>8</v>
      </c>
      <c r="DU69" s="58">
        <v>0</v>
      </c>
      <c r="DV69" s="58">
        <v>115</v>
      </c>
      <c r="DW69" s="58">
        <v>81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4</v>
      </c>
      <c r="ED69" s="58">
        <v>5120</v>
      </c>
      <c r="EE69" s="58">
        <v>3587</v>
      </c>
      <c r="EF69" s="58">
        <v>0</v>
      </c>
      <c r="EG69" s="58">
        <v>31</v>
      </c>
      <c r="EH69" s="58">
        <v>5874</v>
      </c>
      <c r="EI69" s="58">
        <v>4002</v>
      </c>
      <c r="EJ69" s="58">
        <v>0</v>
      </c>
      <c r="EK69" s="58">
        <v>25</v>
      </c>
      <c r="EL69" s="58">
        <v>2151</v>
      </c>
      <c r="EM69" s="58">
        <v>1240</v>
      </c>
      <c r="EN69" s="58">
        <v>0</v>
      </c>
      <c r="EO69" s="58">
        <v>11</v>
      </c>
      <c r="EP69" s="58">
        <v>3596</v>
      </c>
      <c r="EQ69" s="58">
        <v>1143</v>
      </c>
      <c r="ER69" s="58">
        <v>0</v>
      </c>
      <c r="ES69" s="58">
        <v>17</v>
      </c>
      <c r="ET69" s="58">
        <v>2547</v>
      </c>
      <c r="EU69" s="58">
        <v>221</v>
      </c>
      <c r="EV69" s="58">
        <v>0</v>
      </c>
      <c r="EW69" s="58">
        <v>1</v>
      </c>
      <c r="EX69" s="29">
        <f t="shared" si="28"/>
        <v>0.76760014490685347</v>
      </c>
      <c r="EY69" s="30">
        <f t="shared" si="29"/>
        <v>0.94614162104891397</v>
      </c>
      <c r="EZ69" s="30">
        <f t="shared" si="30"/>
        <v>0.96166666666666667</v>
      </c>
      <c r="FA69" s="30">
        <f t="shared" si="31"/>
        <v>1.1233569261880687</v>
      </c>
      <c r="FB69" s="31">
        <f t="shared" si="32"/>
        <v>0.58712524562809432</v>
      </c>
      <c r="FC69" s="31">
        <f t="shared" si="33"/>
        <v>0.92106657248808055</v>
      </c>
      <c r="FD69" s="31">
        <f t="shared" si="34"/>
        <v>0.95750000000000002</v>
      </c>
      <c r="FE69" s="31">
        <f t="shared" si="35"/>
        <v>1.0222446916076846</v>
      </c>
      <c r="FF69" s="26">
        <f t="shared" si="36"/>
        <v>0.9810440997036779</v>
      </c>
      <c r="FG69" s="28">
        <f t="shared" si="37"/>
        <v>0.81261728316529369</v>
      </c>
      <c r="FH69" s="26">
        <f>L69/H69</f>
        <v>0.99958071278826</v>
      </c>
      <c r="FI69" s="26">
        <f>M69/I69</f>
        <v>0.33812584573748311</v>
      </c>
      <c r="FJ69" s="5"/>
      <c r="FK69" s="5"/>
      <c r="FL69" s="5"/>
      <c r="FM69" s="5"/>
      <c r="FN69" s="5"/>
      <c r="FO69" s="5"/>
      <c r="FP69" s="5"/>
      <c r="FQ69" s="5"/>
    </row>
    <row r="70" spans="1:173" s="3" customFormat="1" ht="15.75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6"/>
        <v>7752</v>
      </c>
      <c r="K70" s="34">
        <f t="shared" si="27"/>
        <v>6518</v>
      </c>
      <c r="L70" s="32">
        <v>107</v>
      </c>
      <c r="M70" s="34">
        <f t="shared" si="38"/>
        <v>991</v>
      </c>
      <c r="N70" s="58">
        <v>225</v>
      </c>
      <c r="O70" s="58">
        <v>215</v>
      </c>
      <c r="P70" s="58">
        <v>1</v>
      </c>
      <c r="Q70" s="58">
        <v>117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409</v>
      </c>
      <c r="Z70" s="58">
        <v>799</v>
      </c>
      <c r="AA70" s="58">
        <v>893</v>
      </c>
      <c r="AB70" s="58">
        <v>3</v>
      </c>
      <c r="AC70" s="58">
        <v>279</v>
      </c>
      <c r="AD70" s="58">
        <v>289</v>
      </c>
      <c r="AE70" s="58">
        <v>288</v>
      </c>
      <c r="AF70" s="58">
        <v>0</v>
      </c>
      <c r="AG70" s="58">
        <v>4</v>
      </c>
      <c r="AH70" s="58">
        <v>297</v>
      </c>
      <c r="AI70" s="58">
        <v>298</v>
      </c>
      <c r="AJ70" s="58">
        <v>5</v>
      </c>
      <c r="AK70" s="58">
        <v>0</v>
      </c>
      <c r="AL70" s="58">
        <v>482</v>
      </c>
      <c r="AM70" s="58">
        <v>482</v>
      </c>
      <c r="AN70" s="58">
        <v>7</v>
      </c>
      <c r="AO70" s="58">
        <v>0</v>
      </c>
      <c r="AP70" s="58">
        <v>378</v>
      </c>
      <c r="AQ70" s="58">
        <v>378</v>
      </c>
      <c r="AR70" s="58">
        <v>92</v>
      </c>
      <c r="AS70" s="58">
        <v>0</v>
      </c>
      <c r="AT70" s="58">
        <v>518</v>
      </c>
      <c r="AU70" s="58">
        <v>513</v>
      </c>
      <c r="AV70" s="58">
        <v>0</v>
      </c>
      <c r="AW70" s="58">
        <v>0</v>
      </c>
      <c r="AX70" s="58">
        <v>566</v>
      </c>
      <c r="AY70" s="58">
        <v>467</v>
      </c>
      <c r="AZ70" s="58">
        <v>0</v>
      </c>
      <c r="BA70" s="58">
        <v>0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175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36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277</v>
      </c>
      <c r="CZ70" s="58">
        <v>0</v>
      </c>
      <c r="DA70" s="58">
        <v>28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620</v>
      </c>
      <c r="EE70" s="58">
        <v>399</v>
      </c>
      <c r="EF70" s="58">
        <v>0</v>
      </c>
      <c r="EG70" s="58">
        <v>0</v>
      </c>
      <c r="EH70" s="58">
        <v>632</v>
      </c>
      <c r="EI70" s="58">
        <v>512</v>
      </c>
      <c r="EJ70" s="58">
        <v>0</v>
      </c>
      <c r="EK70" s="58">
        <v>0</v>
      </c>
      <c r="EL70" s="58">
        <v>267</v>
      </c>
      <c r="EM70" s="58">
        <v>160</v>
      </c>
      <c r="EN70" s="58">
        <v>0</v>
      </c>
      <c r="EO70" s="58">
        <v>0</v>
      </c>
      <c r="EP70" s="58">
        <v>506</v>
      </c>
      <c r="EQ70" s="58">
        <v>264</v>
      </c>
      <c r="ER70" s="58">
        <v>9</v>
      </c>
      <c r="ES70" s="58">
        <v>0</v>
      </c>
      <c r="ET70" s="58">
        <v>450</v>
      </c>
      <c r="EU70" s="58">
        <v>40</v>
      </c>
      <c r="EV70" s="58">
        <v>0</v>
      </c>
      <c r="EW70" s="58">
        <v>0</v>
      </c>
      <c r="EX70" s="29">
        <f t="shared" si="28"/>
        <v>0.70125814223253324</v>
      </c>
      <c r="EY70" s="30">
        <f t="shared" si="29"/>
        <v>0.97796817625458998</v>
      </c>
      <c r="EZ70" s="30">
        <f t="shared" si="30"/>
        <v>0.98770491803278693</v>
      </c>
      <c r="FA70" s="30">
        <f t="shared" si="31"/>
        <v>0.88073394495412849</v>
      </c>
      <c r="FB70" s="31">
        <f t="shared" si="32"/>
        <v>0.59114838939948244</v>
      </c>
      <c r="FC70" s="31">
        <f t="shared" si="33"/>
        <v>1.0930232558139534</v>
      </c>
      <c r="FD70" s="31">
        <f t="shared" si="34"/>
        <v>0.98770491803278693</v>
      </c>
      <c r="FE70" s="31">
        <f t="shared" si="35"/>
        <v>0.88073394495412849</v>
      </c>
      <c r="FF70" s="26">
        <f t="shared" si="36"/>
        <v>0.88807423530759533</v>
      </c>
      <c r="FG70" s="28">
        <f t="shared" si="37"/>
        <v>0.81607612370101412</v>
      </c>
      <c r="FH70" s="26">
        <f>L70/H70</f>
        <v>0.97272727272727277</v>
      </c>
      <c r="FI70" s="26">
        <f>M70/I70</f>
        <v>0.87908667192920731</v>
      </c>
      <c r="FJ70" s="5"/>
      <c r="FK70" s="5"/>
      <c r="FL70" s="5"/>
      <c r="FM70" s="5"/>
      <c r="FN70" s="5"/>
      <c r="FO70" s="5"/>
      <c r="FP70" s="5"/>
      <c r="FQ70" s="5"/>
    </row>
    <row r="71" spans="1:173" s="3" customFormat="1" ht="15.75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6"/>
        <v>2525</v>
      </c>
      <c r="K71" s="34">
        <f t="shared" si="27"/>
        <v>2278</v>
      </c>
      <c r="L71" s="32">
        <v>40</v>
      </c>
      <c r="M71" s="34">
        <f t="shared" si="38"/>
        <v>339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98</v>
      </c>
      <c r="Z71" s="58">
        <v>253</v>
      </c>
      <c r="AA71" s="58">
        <v>254</v>
      </c>
      <c r="AB71" s="58">
        <v>0</v>
      </c>
      <c r="AC71" s="58">
        <v>119</v>
      </c>
      <c r="AD71" s="58">
        <v>103</v>
      </c>
      <c r="AE71" s="58">
        <v>123</v>
      </c>
      <c r="AF71" s="58">
        <v>3</v>
      </c>
      <c r="AG71" s="58">
        <v>0</v>
      </c>
      <c r="AH71" s="58">
        <v>113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150</v>
      </c>
      <c r="AV71" s="58">
        <v>0</v>
      </c>
      <c r="AW71" s="58">
        <v>0</v>
      </c>
      <c r="AX71" s="58">
        <v>167</v>
      </c>
      <c r="AY71" s="58">
        <v>170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0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118</v>
      </c>
      <c r="EF71" s="58">
        <v>0</v>
      </c>
      <c r="EG71" s="58">
        <v>0</v>
      </c>
      <c r="EH71" s="58">
        <v>199</v>
      </c>
      <c r="EI71" s="58">
        <v>203</v>
      </c>
      <c r="EJ71" s="58">
        <v>0</v>
      </c>
      <c r="EK71" s="58">
        <v>0</v>
      </c>
      <c r="EL71" s="58">
        <v>85</v>
      </c>
      <c r="EM71" s="58">
        <v>83</v>
      </c>
      <c r="EN71" s="58">
        <v>0</v>
      </c>
      <c r="EO71" s="58">
        <v>0</v>
      </c>
      <c r="EP71" s="58">
        <v>143</v>
      </c>
      <c r="EQ71" s="58">
        <v>78</v>
      </c>
      <c r="ER71" s="58">
        <v>0</v>
      </c>
      <c r="ES71" s="58">
        <v>0</v>
      </c>
      <c r="ET71" s="58">
        <v>140</v>
      </c>
      <c r="EU71" s="58">
        <v>71</v>
      </c>
      <c r="EV71" s="58">
        <v>0</v>
      </c>
      <c r="EW71" s="58">
        <v>0</v>
      </c>
      <c r="EX71" s="29">
        <f t="shared" si="28"/>
        <v>0.67839195979899503</v>
      </c>
      <c r="EY71" s="30">
        <f t="shared" si="29"/>
        <v>1.0284552845528456</v>
      </c>
      <c r="EZ71" s="30">
        <f t="shared" si="30"/>
        <v>0.83333333333333337</v>
      </c>
      <c r="FA71" s="30">
        <f t="shared" si="31"/>
        <v>0.984375</v>
      </c>
      <c r="FB71" s="31">
        <f t="shared" si="32"/>
        <v>0.61306532663316582</v>
      </c>
      <c r="FC71" s="31">
        <f t="shared" si="33"/>
        <v>1.032520325203252</v>
      </c>
      <c r="FD71" s="31">
        <f t="shared" si="34"/>
        <v>0.85507246376811596</v>
      </c>
      <c r="FE71" s="31">
        <f t="shared" si="35"/>
        <v>0.921875</v>
      </c>
      <c r="FF71" s="26">
        <f t="shared" si="36"/>
        <v>0.84674714956405095</v>
      </c>
      <c r="FG71" s="28">
        <f t="shared" si="37"/>
        <v>0.82896652110625912</v>
      </c>
      <c r="FH71" s="26">
        <f>L71/H71</f>
        <v>1</v>
      </c>
      <c r="FI71" s="26">
        <f>M71/I71</f>
        <v>1.059375</v>
      </c>
      <c r="FJ71" s="5"/>
      <c r="FK71" s="5"/>
      <c r="FL71" s="5"/>
      <c r="FM71" s="5"/>
      <c r="FN71" s="5"/>
      <c r="FO71" s="5"/>
      <c r="FP71" s="5"/>
      <c r="FQ71" s="5"/>
    </row>
    <row r="72" spans="1:173" s="3" customFormat="1" ht="15.75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6"/>
        <v>3086</v>
      </c>
      <c r="K72" s="34">
        <f t="shared" si="27"/>
        <v>2439</v>
      </c>
      <c r="L72" s="32">
        <v>54</v>
      </c>
      <c r="M72" s="34">
        <f t="shared" si="38"/>
        <v>309</v>
      </c>
      <c r="N72" s="58">
        <v>123</v>
      </c>
      <c r="O72" s="58">
        <v>118</v>
      </c>
      <c r="P72" s="58">
        <v>0</v>
      </c>
      <c r="Q72" s="58">
        <v>54</v>
      </c>
      <c r="R72" s="58">
        <v>103</v>
      </c>
      <c r="S72" s="58">
        <v>102</v>
      </c>
      <c r="T72" s="58">
        <v>0</v>
      </c>
      <c r="U72" s="58">
        <v>99</v>
      </c>
      <c r="V72" s="58">
        <v>195</v>
      </c>
      <c r="W72" s="58">
        <v>194</v>
      </c>
      <c r="X72" s="58">
        <v>0</v>
      </c>
      <c r="Y72" s="58">
        <v>107</v>
      </c>
      <c r="Z72" s="58">
        <v>305</v>
      </c>
      <c r="AA72" s="58">
        <v>300</v>
      </c>
      <c r="AB72" s="58">
        <v>0</v>
      </c>
      <c r="AC72" s="58">
        <v>48</v>
      </c>
      <c r="AD72" s="58">
        <v>128</v>
      </c>
      <c r="AE72" s="58">
        <v>127</v>
      </c>
      <c r="AF72" s="58">
        <v>1</v>
      </c>
      <c r="AG72" s="58">
        <v>0</v>
      </c>
      <c r="AH72" s="58">
        <v>147</v>
      </c>
      <c r="AI72" s="58">
        <v>140</v>
      </c>
      <c r="AJ72" s="58">
        <v>1</v>
      </c>
      <c r="AK72" s="58">
        <v>0</v>
      </c>
      <c r="AL72" s="58">
        <v>173</v>
      </c>
      <c r="AM72" s="58">
        <v>151</v>
      </c>
      <c r="AN72" s="58">
        <v>15</v>
      </c>
      <c r="AO72" s="58">
        <v>0</v>
      </c>
      <c r="AP72" s="58">
        <v>164</v>
      </c>
      <c r="AQ72" s="58">
        <v>134</v>
      </c>
      <c r="AR72" s="58">
        <v>32</v>
      </c>
      <c r="AS72" s="58">
        <v>0</v>
      </c>
      <c r="AT72" s="58">
        <v>199</v>
      </c>
      <c r="AU72" s="58">
        <v>132</v>
      </c>
      <c r="AV72" s="58">
        <v>5</v>
      </c>
      <c r="AW72" s="58">
        <v>0</v>
      </c>
      <c r="AX72" s="58">
        <v>199</v>
      </c>
      <c r="AY72" s="58">
        <v>142</v>
      </c>
      <c r="AZ72" s="58">
        <v>0</v>
      </c>
      <c r="BA72" s="58">
        <v>0</v>
      </c>
      <c r="BB72" s="58">
        <v>91</v>
      </c>
      <c r="BC72" s="58">
        <v>82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0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206</v>
      </c>
      <c r="CY72" s="58">
        <v>170</v>
      </c>
      <c r="CZ72" s="58">
        <v>0</v>
      </c>
      <c r="DA72" s="58">
        <v>1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0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24</v>
      </c>
      <c r="DW72" s="58">
        <v>22</v>
      </c>
      <c r="DX72" s="58">
        <v>0</v>
      </c>
      <c r="DY72" s="58">
        <v>0</v>
      </c>
      <c r="DZ72" s="58">
        <v>0</v>
      </c>
      <c r="EA72" s="58">
        <v>0</v>
      </c>
      <c r="EB72" s="58">
        <v>0</v>
      </c>
      <c r="EC72" s="58">
        <v>0</v>
      </c>
      <c r="ED72" s="58">
        <v>224</v>
      </c>
      <c r="EE72" s="58">
        <v>164</v>
      </c>
      <c r="EF72" s="58">
        <v>0</v>
      </c>
      <c r="EG72" s="58">
        <v>0</v>
      </c>
      <c r="EH72" s="58">
        <v>287</v>
      </c>
      <c r="EI72" s="58">
        <v>192</v>
      </c>
      <c r="EJ72" s="58">
        <v>0</v>
      </c>
      <c r="EK72" s="58">
        <v>0</v>
      </c>
      <c r="EL72" s="58">
        <v>144</v>
      </c>
      <c r="EM72" s="58">
        <v>101</v>
      </c>
      <c r="EN72" s="58">
        <v>0</v>
      </c>
      <c r="EO72" s="58">
        <v>0</v>
      </c>
      <c r="EP72" s="58">
        <v>131</v>
      </c>
      <c r="EQ72" s="58">
        <v>64</v>
      </c>
      <c r="ER72" s="58">
        <v>0</v>
      </c>
      <c r="ES72" s="58">
        <v>0</v>
      </c>
      <c r="ET72" s="58">
        <v>136</v>
      </c>
      <c r="EU72" s="58">
        <v>3</v>
      </c>
      <c r="EV72" s="58">
        <v>0</v>
      </c>
      <c r="EW72" s="58">
        <v>0</v>
      </c>
      <c r="EX72" s="29">
        <f t="shared" si="28"/>
        <v>0.79554091715226749</v>
      </c>
      <c r="EY72" s="30">
        <f t="shared" si="29"/>
        <v>1.0777385159010602</v>
      </c>
      <c r="EZ72" s="30">
        <f t="shared" si="30"/>
        <v>1.1538461538461537</v>
      </c>
      <c r="FA72" s="30">
        <f t="shared" si="31"/>
        <v>1.2409638554216869</v>
      </c>
      <c r="FB72" s="31">
        <f t="shared" si="32"/>
        <v>0.63161895110210287</v>
      </c>
      <c r="FC72" s="31">
        <f t="shared" si="33"/>
        <v>1.0600706713780919</v>
      </c>
      <c r="FD72" s="31">
        <f t="shared" si="34"/>
        <v>1.1479289940828403</v>
      </c>
      <c r="FE72" s="31">
        <f t="shared" si="35"/>
        <v>1.2289156626506024</v>
      </c>
      <c r="FF72" s="26">
        <f t="shared" si="36"/>
        <v>0.97535622204258277</v>
      </c>
      <c r="FG72" s="28">
        <f t="shared" si="37"/>
        <v>0.8076158940397351</v>
      </c>
      <c r="FH72" s="26">
        <f>L72/H72</f>
        <v>1.35</v>
      </c>
      <c r="FI72" s="26">
        <f>M72/I72</f>
        <v>0.59235070470720752</v>
      </c>
      <c r="FJ72" s="5"/>
      <c r="FK72" s="5"/>
      <c r="FL72" s="5"/>
      <c r="FM72" s="5"/>
      <c r="FN72" s="5"/>
      <c r="FO72" s="5"/>
      <c r="FP72" s="5"/>
      <c r="FQ72" s="5"/>
    </row>
    <row r="73" spans="1:173" s="3" customFormat="1" ht="15.75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6"/>
        <v>31048</v>
      </c>
      <c r="K73" s="34">
        <f t="shared" si="27"/>
        <v>23813</v>
      </c>
      <c r="L73" s="32">
        <v>1078</v>
      </c>
      <c r="M73" s="34">
        <f t="shared" si="38"/>
        <v>2616</v>
      </c>
      <c r="N73" s="58">
        <v>1027</v>
      </c>
      <c r="O73" s="58">
        <v>953</v>
      </c>
      <c r="P73" s="58">
        <v>9</v>
      </c>
      <c r="Q73" s="58">
        <v>489</v>
      </c>
      <c r="R73" s="58">
        <v>1160</v>
      </c>
      <c r="S73" s="58">
        <v>1088</v>
      </c>
      <c r="T73" s="58">
        <v>0</v>
      </c>
      <c r="U73" s="58">
        <v>475</v>
      </c>
      <c r="V73" s="58">
        <v>1897</v>
      </c>
      <c r="W73" s="58">
        <v>1758</v>
      </c>
      <c r="X73" s="58">
        <v>5</v>
      </c>
      <c r="Y73" s="58">
        <v>1044</v>
      </c>
      <c r="Z73" s="58">
        <v>2790</v>
      </c>
      <c r="AA73" s="58">
        <v>2686</v>
      </c>
      <c r="AB73" s="58">
        <v>11</v>
      </c>
      <c r="AC73" s="58">
        <v>565</v>
      </c>
      <c r="AD73" s="58">
        <v>1506</v>
      </c>
      <c r="AE73" s="58">
        <v>1630</v>
      </c>
      <c r="AF73" s="58">
        <v>1</v>
      </c>
      <c r="AG73" s="58">
        <v>5</v>
      </c>
      <c r="AH73" s="58">
        <v>1641</v>
      </c>
      <c r="AI73" s="58">
        <v>1616</v>
      </c>
      <c r="AJ73" s="58">
        <v>204</v>
      </c>
      <c r="AK73" s="58">
        <v>1</v>
      </c>
      <c r="AL73" s="58">
        <v>1600</v>
      </c>
      <c r="AM73" s="58">
        <v>1501</v>
      </c>
      <c r="AN73" s="58">
        <v>357</v>
      </c>
      <c r="AO73" s="58">
        <v>1</v>
      </c>
      <c r="AP73" s="58">
        <v>1849</v>
      </c>
      <c r="AQ73" s="58">
        <v>1567</v>
      </c>
      <c r="AR73" s="58">
        <v>262</v>
      </c>
      <c r="AS73" s="58">
        <v>0</v>
      </c>
      <c r="AT73" s="58">
        <v>2074</v>
      </c>
      <c r="AU73" s="58">
        <v>1757</v>
      </c>
      <c r="AV73" s="58">
        <v>28</v>
      </c>
      <c r="AW73" s="58">
        <v>0</v>
      </c>
      <c r="AX73" s="58">
        <v>2053</v>
      </c>
      <c r="AY73" s="58">
        <v>1601</v>
      </c>
      <c r="AZ73" s="58">
        <v>53</v>
      </c>
      <c r="BA73" s="58">
        <v>0</v>
      </c>
      <c r="BB73" s="58">
        <v>720</v>
      </c>
      <c r="BC73" s="58">
        <v>708</v>
      </c>
      <c r="BD73" s="58">
        <v>7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0</v>
      </c>
      <c r="BZ73" s="58">
        <v>203</v>
      </c>
      <c r="CA73" s="58">
        <v>67</v>
      </c>
      <c r="CB73" s="58">
        <v>4</v>
      </c>
      <c r="CC73" s="58">
        <v>1</v>
      </c>
      <c r="CD73" s="58">
        <v>66</v>
      </c>
      <c r="CE73" s="58">
        <v>52</v>
      </c>
      <c r="CF73" s="58">
        <v>0</v>
      </c>
      <c r="CG73" s="58">
        <v>0</v>
      </c>
      <c r="CH73" s="58">
        <v>232</v>
      </c>
      <c r="CI73" s="58">
        <v>136</v>
      </c>
      <c r="CJ73" s="58">
        <v>0</v>
      </c>
      <c r="CK73" s="58">
        <v>1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30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11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0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2172</v>
      </c>
      <c r="EE73" s="58">
        <v>1509</v>
      </c>
      <c r="EF73" s="58">
        <v>2</v>
      </c>
      <c r="EG73" s="58">
        <v>0</v>
      </c>
      <c r="EH73" s="58">
        <v>2464</v>
      </c>
      <c r="EI73" s="58">
        <v>1581</v>
      </c>
      <c r="EJ73" s="58">
        <v>0</v>
      </c>
      <c r="EK73" s="58">
        <v>0</v>
      </c>
      <c r="EL73" s="58">
        <v>1142</v>
      </c>
      <c r="EM73" s="58">
        <v>663</v>
      </c>
      <c r="EN73" s="58">
        <v>0</v>
      </c>
      <c r="EO73" s="58">
        <v>0</v>
      </c>
      <c r="EP73" s="58">
        <v>1627</v>
      </c>
      <c r="EQ73" s="58">
        <v>360</v>
      </c>
      <c r="ER73" s="58">
        <v>0</v>
      </c>
      <c r="ES73" s="58">
        <v>0</v>
      </c>
      <c r="ET73" s="58">
        <v>1314</v>
      </c>
      <c r="EU73" s="58">
        <v>126</v>
      </c>
      <c r="EV73" s="58">
        <v>0</v>
      </c>
      <c r="EW73" s="58">
        <v>0</v>
      </c>
      <c r="EX73" s="29">
        <f t="shared" si="28"/>
        <v>0.79116386740875733</v>
      </c>
      <c r="EY73" s="30">
        <f t="shared" si="29"/>
        <v>1.0500564546480993</v>
      </c>
      <c r="EZ73" s="30">
        <f t="shared" si="30"/>
        <v>1.0846197827329902</v>
      </c>
      <c r="FA73" s="30">
        <f t="shared" si="31"/>
        <v>1.2691466083150984</v>
      </c>
      <c r="FB73" s="31">
        <f t="shared" si="32"/>
        <v>0.61298822834063926</v>
      </c>
      <c r="FC73" s="31">
        <f t="shared" si="33"/>
        <v>1.0109145652992095</v>
      </c>
      <c r="FD73" s="31">
        <f t="shared" si="34"/>
        <v>1.0051457975986278</v>
      </c>
      <c r="FE73" s="31">
        <f t="shared" si="35"/>
        <v>1.1903719912472648</v>
      </c>
      <c r="FF73" s="26">
        <f t="shared" si="36"/>
        <v>0.96416371653934541</v>
      </c>
      <c r="FG73" s="28">
        <f t="shared" si="37"/>
        <v>0.78686845322671251</v>
      </c>
      <c r="FH73" s="26">
        <f>L73/H73</f>
        <v>1.0266666666666666</v>
      </c>
      <c r="FI73" s="26">
        <f>M73/I73</f>
        <v>0.62064056939501777</v>
      </c>
      <c r="FJ73" s="5"/>
      <c r="FK73" s="5"/>
      <c r="FL73" s="5"/>
      <c r="FM73" s="5"/>
      <c r="FN73" s="5"/>
      <c r="FO73" s="5"/>
      <c r="FP73" s="5"/>
      <c r="FQ73" s="5"/>
    </row>
    <row r="74" spans="1:173" s="3" customFormat="1" ht="15.75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6"/>
        <v>6084</v>
      </c>
      <c r="K74" s="34">
        <f t="shared" si="27"/>
        <v>5265</v>
      </c>
      <c r="L74" s="32">
        <v>75</v>
      </c>
      <c r="M74" s="34">
        <f t="shared" si="38"/>
        <v>760</v>
      </c>
      <c r="N74" s="58">
        <v>205</v>
      </c>
      <c r="O74" s="58">
        <v>200</v>
      </c>
      <c r="P74" s="58">
        <v>1</v>
      </c>
      <c r="Q74" s="58">
        <v>113</v>
      </c>
      <c r="R74" s="58">
        <v>165</v>
      </c>
      <c r="S74" s="58">
        <v>162</v>
      </c>
      <c r="T74" s="58">
        <v>0</v>
      </c>
      <c r="U74" s="58">
        <v>154</v>
      </c>
      <c r="V74" s="58">
        <v>314</v>
      </c>
      <c r="W74" s="58">
        <v>307</v>
      </c>
      <c r="X74" s="58">
        <v>0</v>
      </c>
      <c r="Y74" s="58">
        <v>255</v>
      </c>
      <c r="Z74" s="58">
        <v>512</v>
      </c>
      <c r="AA74" s="58">
        <v>504</v>
      </c>
      <c r="AB74" s="58">
        <v>2</v>
      </c>
      <c r="AC74" s="58">
        <v>231</v>
      </c>
      <c r="AD74" s="58">
        <v>248</v>
      </c>
      <c r="AE74" s="58">
        <v>246</v>
      </c>
      <c r="AF74" s="58">
        <v>3</v>
      </c>
      <c r="AG74" s="58">
        <v>0</v>
      </c>
      <c r="AH74" s="58">
        <v>298</v>
      </c>
      <c r="AI74" s="58">
        <v>288</v>
      </c>
      <c r="AJ74" s="58">
        <v>2</v>
      </c>
      <c r="AK74" s="58">
        <v>0</v>
      </c>
      <c r="AL74" s="58">
        <v>315</v>
      </c>
      <c r="AM74" s="58">
        <v>287</v>
      </c>
      <c r="AN74" s="58">
        <v>10</v>
      </c>
      <c r="AO74" s="58">
        <v>0</v>
      </c>
      <c r="AP74" s="58">
        <v>323</v>
      </c>
      <c r="AQ74" s="58">
        <v>291</v>
      </c>
      <c r="AR74" s="58">
        <v>37</v>
      </c>
      <c r="AS74" s="58">
        <v>0</v>
      </c>
      <c r="AT74" s="58">
        <v>388</v>
      </c>
      <c r="AU74" s="58">
        <v>347</v>
      </c>
      <c r="AV74" s="58">
        <v>17</v>
      </c>
      <c r="AW74" s="58">
        <v>0</v>
      </c>
      <c r="AX74" s="58">
        <v>386</v>
      </c>
      <c r="AY74" s="58">
        <v>346</v>
      </c>
      <c r="AZ74" s="58">
        <v>0</v>
      </c>
      <c r="BA74" s="58">
        <v>0</v>
      </c>
      <c r="BB74" s="58">
        <v>192</v>
      </c>
      <c r="BC74" s="58">
        <v>170</v>
      </c>
      <c r="BD74" s="58">
        <v>0</v>
      </c>
      <c r="BE74" s="58">
        <v>0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0</v>
      </c>
      <c r="BZ74" s="58">
        <v>71</v>
      </c>
      <c r="CA74" s="58">
        <v>70</v>
      </c>
      <c r="CB74" s="58">
        <v>0</v>
      </c>
      <c r="CC74" s="58">
        <v>0</v>
      </c>
      <c r="CD74" s="58">
        <v>14</v>
      </c>
      <c r="CE74" s="58">
        <v>9</v>
      </c>
      <c r="CF74" s="58">
        <v>0</v>
      </c>
      <c r="CG74" s="58">
        <v>0</v>
      </c>
      <c r="CH74" s="58">
        <v>54</v>
      </c>
      <c r="CI74" s="58">
        <v>55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298</v>
      </c>
      <c r="CY74" s="58">
        <v>303</v>
      </c>
      <c r="CZ74" s="58">
        <v>0</v>
      </c>
      <c r="DA74" s="58">
        <v>7</v>
      </c>
      <c r="DB74" s="58">
        <v>34</v>
      </c>
      <c r="DC74" s="58">
        <v>31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0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0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399</v>
      </c>
      <c r="EE74" s="58">
        <v>328</v>
      </c>
      <c r="EF74" s="58">
        <v>0</v>
      </c>
      <c r="EG74" s="58">
        <v>1</v>
      </c>
      <c r="EH74" s="58">
        <v>476</v>
      </c>
      <c r="EI74" s="58">
        <v>413</v>
      </c>
      <c r="EJ74" s="58">
        <v>0</v>
      </c>
      <c r="EK74" s="58">
        <v>0</v>
      </c>
      <c r="EL74" s="58">
        <v>223</v>
      </c>
      <c r="EM74" s="58">
        <v>185</v>
      </c>
      <c r="EN74" s="58">
        <v>0</v>
      </c>
      <c r="EO74" s="58">
        <v>0</v>
      </c>
      <c r="EP74" s="58">
        <v>376</v>
      </c>
      <c r="EQ74" s="58">
        <v>158</v>
      </c>
      <c r="ER74" s="58">
        <v>0</v>
      </c>
      <c r="ES74" s="58">
        <v>0</v>
      </c>
      <c r="ET74" s="58">
        <v>431</v>
      </c>
      <c r="EU74" s="58">
        <v>199</v>
      </c>
      <c r="EV74" s="58">
        <v>0</v>
      </c>
      <c r="EW74" s="58">
        <v>0</v>
      </c>
      <c r="EX74" s="29">
        <f t="shared" si="28"/>
        <v>0.68662207357859528</v>
      </c>
      <c r="EY74" s="30">
        <f t="shared" si="29"/>
        <v>0.96060037523452158</v>
      </c>
      <c r="EZ74" s="30">
        <f t="shared" si="30"/>
        <v>0.99367088607594933</v>
      </c>
      <c r="FA74" s="30">
        <f t="shared" si="31"/>
        <v>1.0714285714285714</v>
      </c>
      <c r="FB74" s="31">
        <f t="shared" si="32"/>
        <v>0.59531772575250841</v>
      </c>
      <c r="FC74" s="31">
        <f t="shared" si="33"/>
        <v>0.9455909943714822</v>
      </c>
      <c r="FD74" s="31">
        <f t="shared" si="34"/>
        <v>0.97151898734177211</v>
      </c>
      <c r="FE74" s="31">
        <f t="shared" si="35"/>
        <v>1.051948051948052</v>
      </c>
      <c r="FF74" s="26">
        <f t="shared" si="36"/>
        <v>0.94884591391141615</v>
      </c>
      <c r="FG74" s="28">
        <f t="shared" si="37"/>
        <v>0.90838509316770188</v>
      </c>
      <c r="FH74" s="26">
        <f>L74/H74</f>
        <v>1</v>
      </c>
      <c r="FI74" s="26">
        <f>M74/I74</f>
        <v>0.92450412859001807</v>
      </c>
      <c r="FJ74" s="5"/>
      <c r="FK74" s="5"/>
      <c r="FL74" s="5"/>
      <c r="FM74" s="5"/>
      <c r="FN74" s="5"/>
      <c r="FO74" s="5"/>
      <c r="FP74" s="5"/>
      <c r="FQ74" s="5"/>
    </row>
    <row r="75" spans="1:173" s="3" customFormat="1" ht="15.75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6"/>
        <v>2418</v>
      </c>
      <c r="K75" s="34">
        <f t="shared" si="27"/>
        <v>1942</v>
      </c>
      <c r="L75" s="32">
        <v>46</v>
      </c>
      <c r="M75" s="34">
        <f t="shared" si="38"/>
        <v>270</v>
      </c>
      <c r="N75" s="58">
        <v>105</v>
      </c>
      <c r="O75" s="58">
        <v>106</v>
      </c>
      <c r="P75" s="58">
        <v>0</v>
      </c>
      <c r="Q75" s="58">
        <v>78</v>
      </c>
      <c r="R75" s="58">
        <v>59</v>
      </c>
      <c r="S75" s="58">
        <v>59</v>
      </c>
      <c r="T75" s="58">
        <v>0</v>
      </c>
      <c r="U75" s="58">
        <v>42</v>
      </c>
      <c r="V75" s="58">
        <v>104</v>
      </c>
      <c r="W75" s="58">
        <v>103</v>
      </c>
      <c r="X75" s="58">
        <v>0</v>
      </c>
      <c r="Y75" s="58">
        <v>80</v>
      </c>
      <c r="Z75" s="58">
        <v>190</v>
      </c>
      <c r="AA75" s="58">
        <v>190</v>
      </c>
      <c r="AB75" s="58">
        <v>0</v>
      </c>
      <c r="AC75" s="58">
        <v>68</v>
      </c>
      <c r="AD75" s="58">
        <v>80</v>
      </c>
      <c r="AE75" s="58">
        <v>85</v>
      </c>
      <c r="AF75" s="58">
        <v>4</v>
      </c>
      <c r="AG75" s="58">
        <v>0</v>
      </c>
      <c r="AH75" s="58">
        <v>64</v>
      </c>
      <c r="AI75" s="58">
        <v>71</v>
      </c>
      <c r="AJ75" s="58">
        <v>4</v>
      </c>
      <c r="AK75" s="58">
        <v>0</v>
      </c>
      <c r="AL75" s="58">
        <v>88</v>
      </c>
      <c r="AM75" s="58">
        <v>101</v>
      </c>
      <c r="AN75" s="58">
        <v>19</v>
      </c>
      <c r="AO75" s="58">
        <v>1</v>
      </c>
      <c r="AP75" s="58">
        <v>147</v>
      </c>
      <c r="AQ75" s="58">
        <v>117</v>
      </c>
      <c r="AR75" s="58">
        <v>16</v>
      </c>
      <c r="AS75" s="58">
        <v>0</v>
      </c>
      <c r="AT75" s="58">
        <v>159</v>
      </c>
      <c r="AU75" s="58">
        <v>113</v>
      </c>
      <c r="AV75" s="58">
        <v>0</v>
      </c>
      <c r="AW75" s="58">
        <v>0</v>
      </c>
      <c r="AX75" s="58">
        <v>147</v>
      </c>
      <c r="AY75" s="58">
        <v>123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15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</v>
      </c>
      <c r="DB75" s="58">
        <v>9</v>
      </c>
      <c r="DC75" s="58">
        <v>7</v>
      </c>
      <c r="DD75" s="58">
        <v>0</v>
      </c>
      <c r="DE75" s="58">
        <v>0</v>
      </c>
      <c r="DF75" s="58">
        <v>12</v>
      </c>
      <c r="DG75" s="58">
        <v>12</v>
      </c>
      <c r="DH75" s="58">
        <v>0</v>
      </c>
      <c r="DI75" s="58">
        <v>1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178</v>
      </c>
      <c r="EE75" s="58">
        <v>145</v>
      </c>
      <c r="EF75" s="58">
        <v>0</v>
      </c>
      <c r="EG75" s="58">
        <v>0</v>
      </c>
      <c r="EH75" s="58">
        <v>200</v>
      </c>
      <c r="EI75" s="58">
        <v>155</v>
      </c>
      <c r="EJ75" s="58">
        <v>0</v>
      </c>
      <c r="EK75" s="58">
        <v>0</v>
      </c>
      <c r="EL75" s="58">
        <v>86</v>
      </c>
      <c r="EM75" s="58">
        <v>64</v>
      </c>
      <c r="EN75" s="58">
        <v>0</v>
      </c>
      <c r="EO75" s="58">
        <v>0</v>
      </c>
      <c r="EP75" s="58">
        <v>163</v>
      </c>
      <c r="EQ75" s="58">
        <v>47</v>
      </c>
      <c r="ER75" s="58">
        <v>0</v>
      </c>
      <c r="ES75" s="58">
        <v>0</v>
      </c>
      <c r="ET75" s="58">
        <v>129</v>
      </c>
      <c r="EU75" s="58">
        <v>29</v>
      </c>
      <c r="EV75" s="58">
        <v>0</v>
      </c>
      <c r="EW75" s="58">
        <v>0</v>
      </c>
      <c r="EX75" s="29">
        <f t="shared" si="28"/>
        <v>0.75838719606032623</v>
      </c>
      <c r="EY75" s="30">
        <f t="shared" si="29"/>
        <v>1.0674157303370786</v>
      </c>
      <c r="EZ75" s="30">
        <f t="shared" si="30"/>
        <v>1.04</v>
      </c>
      <c r="FA75" s="30">
        <f t="shared" si="31"/>
        <v>1.2040816326530612</v>
      </c>
      <c r="FB75" s="31">
        <f t="shared" si="32"/>
        <v>0.61188057863958145</v>
      </c>
      <c r="FC75" s="31">
        <f t="shared" si="33"/>
        <v>1.0674157303370786</v>
      </c>
      <c r="FD75" s="31">
        <f t="shared" si="34"/>
        <v>1.03</v>
      </c>
      <c r="FE75" s="31">
        <f t="shared" si="35"/>
        <v>1.2040816326530612</v>
      </c>
      <c r="FF75" s="26">
        <f t="shared" si="36"/>
        <v>0.96991576413959091</v>
      </c>
      <c r="FG75" s="28">
        <f t="shared" si="37"/>
        <v>0.84324793747286153</v>
      </c>
      <c r="FH75" s="26">
        <f>L75/H75</f>
        <v>1.0222222222222221</v>
      </c>
      <c r="FI75" s="26">
        <f>M75/I75</f>
        <v>0.83533948513452094</v>
      </c>
      <c r="FJ75" s="5"/>
      <c r="FK75" s="5"/>
      <c r="FL75" s="5"/>
      <c r="FM75" s="5"/>
      <c r="FN75" s="5"/>
      <c r="FO75" s="5"/>
      <c r="FP75" s="5"/>
      <c r="FQ75" s="5"/>
    </row>
    <row r="76" spans="1:173" s="3" customFormat="1" ht="15.75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6"/>
        <v>38290</v>
      </c>
      <c r="K76" s="34">
        <f t="shared" si="27"/>
        <v>32278</v>
      </c>
      <c r="L76" s="32">
        <v>1187</v>
      </c>
      <c r="M76" s="34">
        <f t="shared" si="38"/>
        <v>3316</v>
      </c>
      <c r="N76" s="58">
        <v>1670</v>
      </c>
      <c r="O76" s="58">
        <v>1482</v>
      </c>
      <c r="P76" s="58">
        <v>0</v>
      </c>
      <c r="Q76" s="58">
        <v>457</v>
      </c>
      <c r="R76" s="58">
        <v>1340</v>
      </c>
      <c r="S76" s="58">
        <v>1197</v>
      </c>
      <c r="T76" s="58">
        <v>1</v>
      </c>
      <c r="U76" s="58">
        <v>532</v>
      </c>
      <c r="V76" s="58">
        <v>2143</v>
      </c>
      <c r="W76" s="58">
        <v>2141</v>
      </c>
      <c r="X76" s="58">
        <v>75</v>
      </c>
      <c r="Y76" s="58">
        <v>1356</v>
      </c>
      <c r="Z76" s="58">
        <v>3349</v>
      </c>
      <c r="AA76" s="58">
        <v>3344</v>
      </c>
      <c r="AB76" s="58">
        <v>7</v>
      </c>
      <c r="AC76" s="58">
        <v>947</v>
      </c>
      <c r="AD76" s="58">
        <v>1289</v>
      </c>
      <c r="AE76" s="58">
        <v>1283</v>
      </c>
      <c r="AF76" s="58">
        <v>29</v>
      </c>
      <c r="AG76" s="58">
        <v>0</v>
      </c>
      <c r="AH76" s="58">
        <v>1950</v>
      </c>
      <c r="AI76" s="58">
        <v>1891</v>
      </c>
      <c r="AJ76" s="58">
        <v>116</v>
      </c>
      <c r="AK76" s="58">
        <v>0</v>
      </c>
      <c r="AL76" s="58">
        <v>1703</v>
      </c>
      <c r="AM76" s="58">
        <v>1523</v>
      </c>
      <c r="AN76" s="58">
        <v>359</v>
      </c>
      <c r="AO76" s="58">
        <v>0</v>
      </c>
      <c r="AP76" s="58">
        <v>2228</v>
      </c>
      <c r="AQ76" s="58">
        <v>1775</v>
      </c>
      <c r="AR76" s="58">
        <v>446</v>
      </c>
      <c r="AS76" s="58">
        <v>0</v>
      </c>
      <c r="AT76" s="58">
        <v>2639</v>
      </c>
      <c r="AU76" s="58">
        <v>1878</v>
      </c>
      <c r="AV76" s="58">
        <v>42</v>
      </c>
      <c r="AW76" s="58">
        <v>0</v>
      </c>
      <c r="AX76" s="58">
        <v>2509</v>
      </c>
      <c r="AY76" s="58">
        <v>1858</v>
      </c>
      <c r="AZ76" s="58">
        <v>0</v>
      </c>
      <c r="BA76" s="58">
        <v>0</v>
      </c>
      <c r="BB76" s="58">
        <v>1157</v>
      </c>
      <c r="BC76" s="58">
        <v>1139</v>
      </c>
      <c r="BD76" s="58">
        <v>4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482</v>
      </c>
      <c r="BO76" s="58">
        <v>502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0</v>
      </c>
      <c r="CD76" s="58">
        <v>3</v>
      </c>
      <c r="CE76" s="58">
        <v>3</v>
      </c>
      <c r="CF76" s="58">
        <v>0</v>
      </c>
      <c r="CG76" s="58">
        <v>0</v>
      </c>
      <c r="CH76" s="58">
        <v>200</v>
      </c>
      <c r="CI76" s="58">
        <v>200</v>
      </c>
      <c r="CJ76" s="58">
        <v>0</v>
      </c>
      <c r="CK76" s="58">
        <v>0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2572</v>
      </c>
      <c r="CZ76" s="58">
        <v>20</v>
      </c>
      <c r="DA76" s="58">
        <v>24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106</v>
      </c>
      <c r="DH76" s="58">
        <v>0</v>
      </c>
      <c r="DI76" s="58">
        <v>60</v>
      </c>
      <c r="DJ76" s="58">
        <v>157</v>
      </c>
      <c r="DK76" s="58">
        <v>157</v>
      </c>
      <c r="DL76" s="58">
        <v>0</v>
      </c>
      <c r="DM76" s="58">
        <v>0</v>
      </c>
      <c r="DN76" s="58">
        <v>82</v>
      </c>
      <c r="DO76" s="58">
        <v>83</v>
      </c>
      <c r="DP76" s="58">
        <v>0</v>
      </c>
      <c r="DQ76" s="58">
        <v>1</v>
      </c>
      <c r="DR76" s="58">
        <v>1090</v>
      </c>
      <c r="DS76" s="58">
        <v>1046</v>
      </c>
      <c r="DT76" s="58">
        <v>159</v>
      </c>
      <c r="DU76" s="58">
        <v>0</v>
      </c>
      <c r="DV76" s="58">
        <v>43</v>
      </c>
      <c r="DW76" s="58">
        <v>43</v>
      </c>
      <c r="DX76" s="58">
        <v>0</v>
      </c>
      <c r="DY76" s="58">
        <v>0</v>
      </c>
      <c r="DZ76" s="58">
        <v>35</v>
      </c>
      <c r="EA76" s="58">
        <v>33</v>
      </c>
      <c r="EB76" s="58">
        <v>0</v>
      </c>
      <c r="EC76" s="58">
        <v>0</v>
      </c>
      <c r="ED76" s="58">
        <v>2880</v>
      </c>
      <c r="EE76" s="58">
        <v>2167</v>
      </c>
      <c r="EF76" s="58">
        <v>0</v>
      </c>
      <c r="EG76" s="58">
        <v>0</v>
      </c>
      <c r="EH76" s="58">
        <v>3091</v>
      </c>
      <c r="EI76" s="58">
        <v>2102</v>
      </c>
      <c r="EJ76" s="58">
        <v>0</v>
      </c>
      <c r="EK76" s="58">
        <v>0</v>
      </c>
      <c r="EL76" s="58">
        <v>1245</v>
      </c>
      <c r="EM76" s="58">
        <v>947</v>
      </c>
      <c r="EN76" s="58">
        <v>0</v>
      </c>
      <c r="EO76" s="58">
        <v>0</v>
      </c>
      <c r="EP76" s="58">
        <v>2015</v>
      </c>
      <c r="EQ76" s="58">
        <v>1249</v>
      </c>
      <c r="ER76" s="58">
        <v>0</v>
      </c>
      <c r="ES76" s="58">
        <v>0</v>
      </c>
      <c r="ET76" s="58">
        <v>1909</v>
      </c>
      <c r="EU76" s="58">
        <v>1153</v>
      </c>
      <c r="EV76" s="58">
        <v>0</v>
      </c>
      <c r="EW76" s="58">
        <v>0</v>
      </c>
      <c r="EX76" s="29">
        <f t="shared" si="28"/>
        <v>0.75151342090234152</v>
      </c>
      <c r="EY76" s="30">
        <f t="shared" si="29"/>
        <v>0.95331625391403363</v>
      </c>
      <c r="EZ76" s="30">
        <f t="shared" si="30"/>
        <v>0.9794332723948812</v>
      </c>
      <c r="FA76" s="30">
        <f t="shared" si="31"/>
        <v>1.2810707456978967</v>
      </c>
      <c r="FB76" s="31">
        <f t="shared" si="32"/>
        <v>0.63706453455168477</v>
      </c>
      <c r="FC76" s="31">
        <f t="shared" si="33"/>
        <v>0.95189296897238829</v>
      </c>
      <c r="FD76" s="31">
        <f t="shared" si="34"/>
        <v>0.97851919561243139</v>
      </c>
      <c r="FE76" s="31">
        <f t="shared" si="35"/>
        <v>1.1443594646271511</v>
      </c>
      <c r="FF76" s="26">
        <f t="shared" si="36"/>
        <v>0.96360982484397018</v>
      </c>
      <c r="FG76" s="28">
        <f t="shared" si="37"/>
        <v>0.96128417416165346</v>
      </c>
      <c r="FH76" s="26">
        <f>L76/H76</f>
        <v>1.0232758620689655</v>
      </c>
      <c r="FI76" s="26">
        <f>M76/I76</f>
        <v>0.67288961038961037</v>
      </c>
      <c r="FJ76" s="5"/>
      <c r="FK76" s="5"/>
      <c r="FL76" s="5"/>
      <c r="FM76" s="5"/>
      <c r="FN76" s="5"/>
      <c r="FO76" s="5"/>
      <c r="FP76" s="5"/>
      <c r="FQ76" s="5"/>
    </row>
    <row r="77" spans="1:173" s="3" customFormat="1" ht="15.75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6"/>
        <v>8794</v>
      </c>
      <c r="K77" s="34">
        <f t="shared" si="27"/>
        <v>6704</v>
      </c>
      <c r="L77" s="32">
        <v>139</v>
      </c>
      <c r="M77" s="34">
        <f t="shared" si="38"/>
        <v>569</v>
      </c>
      <c r="N77" s="58">
        <v>217</v>
      </c>
      <c r="O77" s="58">
        <v>167</v>
      </c>
      <c r="P77" s="58">
        <v>4</v>
      </c>
      <c r="Q77" s="58">
        <v>45</v>
      </c>
      <c r="R77" s="58">
        <v>216</v>
      </c>
      <c r="S77" s="58">
        <v>234</v>
      </c>
      <c r="T77" s="58">
        <v>0</v>
      </c>
      <c r="U77" s="58">
        <v>92</v>
      </c>
      <c r="V77" s="58">
        <v>467</v>
      </c>
      <c r="W77" s="58">
        <v>453</v>
      </c>
      <c r="X77" s="58">
        <v>2</v>
      </c>
      <c r="Y77" s="58">
        <v>241</v>
      </c>
      <c r="Z77" s="58">
        <v>805</v>
      </c>
      <c r="AA77" s="58">
        <v>749</v>
      </c>
      <c r="AB77" s="58">
        <v>0</v>
      </c>
      <c r="AC77" s="58">
        <v>187</v>
      </c>
      <c r="AD77" s="58">
        <v>457</v>
      </c>
      <c r="AE77" s="58">
        <v>489</v>
      </c>
      <c r="AF77" s="58">
        <v>0</v>
      </c>
      <c r="AG77" s="58">
        <v>2</v>
      </c>
      <c r="AH77" s="58">
        <v>621</v>
      </c>
      <c r="AI77" s="58">
        <v>499</v>
      </c>
      <c r="AJ77" s="58">
        <v>0</v>
      </c>
      <c r="AK77" s="58">
        <v>1</v>
      </c>
      <c r="AL77" s="58">
        <v>613</v>
      </c>
      <c r="AM77" s="58">
        <v>606</v>
      </c>
      <c r="AN77" s="58">
        <v>0</v>
      </c>
      <c r="AO77" s="58">
        <v>3</v>
      </c>
      <c r="AP77" s="58">
        <v>669</v>
      </c>
      <c r="AQ77" s="58">
        <v>615</v>
      </c>
      <c r="AR77" s="58">
        <v>0</v>
      </c>
      <c r="AS77" s="58">
        <v>4</v>
      </c>
      <c r="AT77" s="58">
        <v>662</v>
      </c>
      <c r="AU77" s="58">
        <v>584</v>
      </c>
      <c r="AV77" s="58">
        <v>139</v>
      </c>
      <c r="AW77" s="58">
        <v>5</v>
      </c>
      <c r="AX77" s="58">
        <v>634</v>
      </c>
      <c r="AY77" s="58">
        <v>508</v>
      </c>
      <c r="AZ77" s="58">
        <v>0</v>
      </c>
      <c r="BA77" s="58">
        <v>1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62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681</v>
      </c>
      <c r="EE77" s="58">
        <v>495</v>
      </c>
      <c r="EF77" s="58">
        <v>0</v>
      </c>
      <c r="EG77" s="58">
        <v>2</v>
      </c>
      <c r="EH77" s="58">
        <v>628</v>
      </c>
      <c r="EI77" s="58">
        <v>449</v>
      </c>
      <c r="EJ77" s="58">
        <v>0</v>
      </c>
      <c r="EK77" s="58">
        <v>1</v>
      </c>
      <c r="EL77" s="58">
        <v>298</v>
      </c>
      <c r="EM77" s="58">
        <v>166</v>
      </c>
      <c r="EN77" s="58">
        <v>0</v>
      </c>
      <c r="EO77" s="58">
        <v>0</v>
      </c>
      <c r="EP77" s="58">
        <v>557</v>
      </c>
      <c r="EQ77" s="58">
        <v>228</v>
      </c>
      <c r="ER77" s="58">
        <v>0</v>
      </c>
      <c r="ES77" s="58">
        <v>0</v>
      </c>
      <c r="ET77" s="58">
        <v>487</v>
      </c>
      <c r="EU77" s="58">
        <v>224</v>
      </c>
      <c r="EV77" s="58">
        <v>0</v>
      </c>
      <c r="EW77" s="58">
        <v>0</v>
      </c>
      <c r="EX77" s="29">
        <f t="shared" si="28"/>
        <v>0.65999261174732171</v>
      </c>
      <c r="EY77" s="30">
        <f t="shared" si="29"/>
        <v>1.0592105263157894</v>
      </c>
      <c r="EZ77" s="30">
        <f t="shared" si="30"/>
        <v>1.047085201793722</v>
      </c>
      <c r="FA77" s="30">
        <f t="shared" si="31"/>
        <v>1.0384615384615385</v>
      </c>
      <c r="FB77" s="31">
        <f t="shared" si="32"/>
        <v>0.50557813077207236</v>
      </c>
      <c r="FC77" s="31">
        <f t="shared" si="33"/>
        <v>0.98552631578947369</v>
      </c>
      <c r="FD77" s="31">
        <f t="shared" si="34"/>
        <v>1.0156950672645739</v>
      </c>
      <c r="FE77" s="31">
        <f t="shared" si="35"/>
        <v>1.125</v>
      </c>
      <c r="FF77" s="26">
        <f t="shared" si="36"/>
        <v>0.84533307699702009</v>
      </c>
      <c r="FG77" s="28">
        <f t="shared" si="37"/>
        <v>0.70635338741966069</v>
      </c>
      <c r="FH77" s="26">
        <f>L77/H77</f>
        <v>1.0296296296296297</v>
      </c>
      <c r="FI77" s="26">
        <f>M77/I77</f>
        <v>0.72391857506361323</v>
      </c>
      <c r="FJ77" s="5"/>
      <c r="FK77" s="5"/>
      <c r="FL77" s="5"/>
      <c r="FM77" s="5"/>
      <c r="FN77" s="5"/>
      <c r="FO77" s="5"/>
      <c r="FP77" s="5"/>
      <c r="FQ77" s="5"/>
    </row>
    <row r="78" spans="1:173" s="3" customFormat="1" ht="15.75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6"/>
        <v>17694</v>
      </c>
      <c r="K78" s="34">
        <f t="shared" si="27"/>
        <v>13356</v>
      </c>
      <c r="L78" s="32">
        <v>237</v>
      </c>
      <c r="M78" s="34">
        <f t="shared" si="38"/>
        <v>1020</v>
      </c>
      <c r="N78" s="58">
        <v>457</v>
      </c>
      <c r="O78" s="58">
        <v>464</v>
      </c>
      <c r="P78" s="58">
        <v>1</v>
      </c>
      <c r="Q78" s="58">
        <v>241</v>
      </c>
      <c r="R78" s="58">
        <v>381</v>
      </c>
      <c r="S78" s="58">
        <v>361</v>
      </c>
      <c r="T78" s="58">
        <v>0</v>
      </c>
      <c r="U78" s="58">
        <v>84</v>
      </c>
      <c r="V78" s="58">
        <v>757</v>
      </c>
      <c r="W78" s="58">
        <v>771</v>
      </c>
      <c r="X78" s="58">
        <v>0</v>
      </c>
      <c r="Y78" s="58">
        <v>342</v>
      </c>
      <c r="Z78" s="58">
        <v>1549</v>
      </c>
      <c r="AA78" s="58">
        <v>1468</v>
      </c>
      <c r="AB78" s="58">
        <v>3</v>
      </c>
      <c r="AC78" s="58">
        <v>350</v>
      </c>
      <c r="AD78" s="58">
        <v>691</v>
      </c>
      <c r="AE78" s="58">
        <v>632</v>
      </c>
      <c r="AF78" s="58">
        <v>9</v>
      </c>
      <c r="AG78" s="58">
        <v>1</v>
      </c>
      <c r="AH78" s="58">
        <v>825</v>
      </c>
      <c r="AI78" s="58">
        <v>751</v>
      </c>
      <c r="AJ78" s="58">
        <v>11</v>
      </c>
      <c r="AK78" s="58">
        <v>0</v>
      </c>
      <c r="AL78" s="58">
        <v>965</v>
      </c>
      <c r="AM78" s="58">
        <v>817</v>
      </c>
      <c r="AN78" s="58">
        <v>18</v>
      </c>
      <c r="AO78" s="58">
        <v>0</v>
      </c>
      <c r="AP78" s="58">
        <v>1289</v>
      </c>
      <c r="AQ78" s="58">
        <v>1037</v>
      </c>
      <c r="AR78" s="58">
        <v>34</v>
      </c>
      <c r="AS78" s="58">
        <v>0</v>
      </c>
      <c r="AT78" s="58">
        <v>1256</v>
      </c>
      <c r="AU78" s="58">
        <v>950</v>
      </c>
      <c r="AV78" s="58">
        <v>117</v>
      </c>
      <c r="AW78" s="58">
        <v>0</v>
      </c>
      <c r="AX78" s="58">
        <v>1215</v>
      </c>
      <c r="AY78" s="58">
        <v>974</v>
      </c>
      <c r="AZ78" s="58">
        <v>41</v>
      </c>
      <c r="BA78" s="58">
        <v>0</v>
      </c>
      <c r="BB78" s="58">
        <v>582</v>
      </c>
      <c r="BC78" s="58">
        <v>538</v>
      </c>
      <c r="BD78" s="58">
        <v>2</v>
      </c>
      <c r="BE78" s="58">
        <v>0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222</v>
      </c>
      <c r="CA78" s="58">
        <v>182</v>
      </c>
      <c r="CB78" s="58">
        <v>0</v>
      </c>
      <c r="CC78" s="58">
        <v>0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79</v>
      </c>
      <c r="CJ78" s="58">
        <v>0</v>
      </c>
      <c r="CK78" s="58">
        <v>0</v>
      </c>
      <c r="CL78" s="58">
        <v>38</v>
      </c>
      <c r="CM78" s="58">
        <v>30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834</v>
      </c>
      <c r="CZ78" s="58">
        <v>1</v>
      </c>
      <c r="DA78" s="58">
        <v>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22</v>
      </c>
      <c r="DH78" s="58">
        <v>0</v>
      </c>
      <c r="DI78" s="58">
        <v>0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1432</v>
      </c>
      <c r="EE78" s="58">
        <v>914</v>
      </c>
      <c r="EF78" s="58">
        <v>0</v>
      </c>
      <c r="EG78" s="58">
        <v>0</v>
      </c>
      <c r="EH78" s="58">
        <v>1664</v>
      </c>
      <c r="EI78" s="58">
        <v>1000</v>
      </c>
      <c r="EJ78" s="58">
        <v>0</v>
      </c>
      <c r="EK78" s="58">
        <v>0</v>
      </c>
      <c r="EL78" s="58">
        <v>648</v>
      </c>
      <c r="EM78" s="58">
        <v>325</v>
      </c>
      <c r="EN78" s="58">
        <v>0</v>
      </c>
      <c r="EO78" s="58">
        <v>0</v>
      </c>
      <c r="EP78" s="58">
        <v>1115</v>
      </c>
      <c r="EQ78" s="58">
        <v>437</v>
      </c>
      <c r="ER78" s="58">
        <v>0</v>
      </c>
      <c r="ES78" s="58">
        <v>0</v>
      </c>
      <c r="ET78" s="58">
        <v>1125</v>
      </c>
      <c r="EU78" s="58">
        <v>435</v>
      </c>
      <c r="EV78" s="58">
        <v>0</v>
      </c>
      <c r="EW78" s="58">
        <v>0</v>
      </c>
      <c r="EX78" s="29">
        <f t="shared" si="28"/>
        <v>0.70180039138943251</v>
      </c>
      <c r="EY78" s="30">
        <f t="shared" si="29"/>
        <v>1.0452091767881242</v>
      </c>
      <c r="EZ78" s="30">
        <f t="shared" si="30"/>
        <v>1.0441379310344827</v>
      </c>
      <c r="FA78" s="30">
        <f t="shared" si="31"/>
        <v>1.2370129870129871</v>
      </c>
      <c r="FB78" s="31">
        <f t="shared" si="32"/>
        <v>0.53201565557729946</v>
      </c>
      <c r="FC78" s="31">
        <f t="shared" si="33"/>
        <v>0.99055330634278005</v>
      </c>
      <c r="FD78" s="31">
        <f t="shared" si="34"/>
        <v>1.0634482758620689</v>
      </c>
      <c r="FE78" s="31">
        <f t="shared" si="35"/>
        <v>1.1720779220779221</v>
      </c>
      <c r="FF78" s="26">
        <f t="shared" si="36"/>
        <v>0.90985756157762121</v>
      </c>
      <c r="FG78" s="28">
        <f t="shared" si="37"/>
        <v>0.75325700750098701</v>
      </c>
      <c r="FH78" s="26">
        <f>L78/H78</f>
        <v>0.98750000000000004</v>
      </c>
      <c r="FI78" s="26">
        <f>M78/I78</f>
        <v>0.55434782608695654</v>
      </c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39">SUM(H4:H78)</f>
        <v>39750</v>
      </c>
      <c r="I79" s="42">
        <f t="shared" si="39"/>
        <v>219057.88966399664</v>
      </c>
      <c r="J79" s="37">
        <f>SUM(J4:J78)</f>
        <v>1716227</v>
      </c>
      <c r="K79" s="38">
        <f t="shared" si="39"/>
        <v>1413688</v>
      </c>
      <c r="L79" s="39">
        <f>SUM(L4:L78)</f>
        <v>40125</v>
      </c>
      <c r="M79" s="38">
        <f>SUM(M4:M78)</f>
        <v>160222</v>
      </c>
      <c r="N79" s="56">
        <f>SUM(N4:N78)</f>
        <v>78998</v>
      </c>
      <c r="O79" s="56">
        <f t="shared" ref="O79:CQ79" si="40">SUM(O4:O78)</f>
        <v>85511</v>
      </c>
      <c r="P79" s="56">
        <f t="shared" si="40"/>
        <v>1528</v>
      </c>
      <c r="Q79" s="56">
        <f t="shared" si="40"/>
        <v>32926</v>
      </c>
      <c r="R79" s="56">
        <f t="shared" si="40"/>
        <v>41144</v>
      </c>
      <c r="S79" s="56">
        <f t="shared" si="40"/>
        <v>39548</v>
      </c>
      <c r="T79" s="56">
        <f t="shared" si="40"/>
        <v>82</v>
      </c>
      <c r="U79" s="56">
        <f t="shared" si="40"/>
        <v>23803</v>
      </c>
      <c r="V79" s="56">
        <f t="shared" si="40"/>
        <v>82928</v>
      </c>
      <c r="W79" s="56">
        <f t="shared" si="40"/>
        <v>89468</v>
      </c>
      <c r="X79" s="56">
        <f t="shared" si="40"/>
        <v>443</v>
      </c>
      <c r="Y79" s="56">
        <f t="shared" si="40"/>
        <v>51477</v>
      </c>
      <c r="Z79" s="56">
        <f t="shared" si="40"/>
        <v>146078</v>
      </c>
      <c r="AA79" s="56">
        <f t="shared" si="40"/>
        <v>145173</v>
      </c>
      <c r="AB79" s="56">
        <f t="shared" si="40"/>
        <v>301</v>
      </c>
      <c r="AC79" s="56">
        <f t="shared" si="40"/>
        <v>39260</v>
      </c>
      <c r="AD79" s="56">
        <f t="shared" si="40"/>
        <v>67068</v>
      </c>
      <c r="AE79" s="56">
        <f t="shared" si="40"/>
        <v>71441</v>
      </c>
      <c r="AF79" s="56">
        <f t="shared" si="40"/>
        <v>1091</v>
      </c>
      <c r="AG79" s="56">
        <f>SUM(AG4:AG78)</f>
        <v>495</v>
      </c>
      <c r="AH79" s="56">
        <f t="shared" si="40"/>
        <v>83791</v>
      </c>
      <c r="AI79" s="56">
        <f t="shared" si="40"/>
        <v>84298</v>
      </c>
      <c r="AJ79" s="56">
        <f t="shared" si="40"/>
        <v>2477</v>
      </c>
      <c r="AK79" s="56">
        <f>SUM(AK4:AK78)</f>
        <v>930</v>
      </c>
      <c r="AL79" s="56">
        <f t="shared" si="40"/>
        <v>95199</v>
      </c>
      <c r="AM79" s="56">
        <f t="shared" si="40"/>
        <v>92377</v>
      </c>
      <c r="AN79" s="56">
        <f t="shared" si="40"/>
        <v>5979</v>
      </c>
      <c r="AO79" s="56">
        <f>SUM(AO4:AO78)</f>
        <v>575</v>
      </c>
      <c r="AP79" s="56">
        <f t="shared" si="40"/>
        <v>105855</v>
      </c>
      <c r="AQ79" s="56">
        <f t="shared" si="40"/>
        <v>100689</v>
      </c>
      <c r="AR79" s="56">
        <f t="shared" si="40"/>
        <v>13918</v>
      </c>
      <c r="AS79" s="56">
        <f>SUM(AS4:AS78)</f>
        <v>680</v>
      </c>
      <c r="AT79" s="56">
        <f t="shared" si="40"/>
        <v>115230</v>
      </c>
      <c r="AU79" s="56">
        <f t="shared" si="40"/>
        <v>101739</v>
      </c>
      <c r="AV79" s="56">
        <f t="shared" si="40"/>
        <v>7175</v>
      </c>
      <c r="AW79" s="56">
        <f>SUM(AW4:AW78)</f>
        <v>417</v>
      </c>
      <c r="AX79" s="56">
        <f t="shared" si="40"/>
        <v>125991</v>
      </c>
      <c r="AY79" s="56">
        <f t="shared" si="40"/>
        <v>106381</v>
      </c>
      <c r="AZ79" s="56">
        <f t="shared" si="40"/>
        <v>2216</v>
      </c>
      <c r="BA79" s="56">
        <f>SUM(BA4:BA78)</f>
        <v>289</v>
      </c>
      <c r="BB79" s="56">
        <f t="shared" si="40"/>
        <v>37114</v>
      </c>
      <c r="BC79" s="56">
        <f t="shared" si="40"/>
        <v>27740</v>
      </c>
      <c r="BD79" s="56">
        <f t="shared" si="40"/>
        <v>794</v>
      </c>
      <c r="BE79" s="56">
        <f>SUM(BE4:BE78)</f>
        <v>10</v>
      </c>
      <c r="BF79" s="56">
        <f t="shared" si="40"/>
        <v>4093</v>
      </c>
      <c r="BG79" s="56">
        <f t="shared" si="40"/>
        <v>3499</v>
      </c>
      <c r="BH79" s="56">
        <f t="shared" si="40"/>
        <v>14</v>
      </c>
      <c r="BI79" s="56">
        <f>SUM(BI4:BI78)</f>
        <v>0</v>
      </c>
      <c r="BJ79" s="56">
        <f t="shared" si="40"/>
        <v>345</v>
      </c>
      <c r="BK79" s="56">
        <f t="shared" si="40"/>
        <v>248</v>
      </c>
      <c r="BL79" s="56">
        <f t="shared" si="40"/>
        <v>271</v>
      </c>
      <c r="BM79" s="56">
        <f>SUM(BM4:BM78)</f>
        <v>0</v>
      </c>
      <c r="BN79" s="56">
        <f t="shared" si="40"/>
        <v>5660</v>
      </c>
      <c r="BO79" s="56">
        <f t="shared" si="40"/>
        <v>5247</v>
      </c>
      <c r="BP79" s="56">
        <f t="shared" si="40"/>
        <v>0</v>
      </c>
      <c r="BQ79" s="56">
        <f>SUM(BQ4:BQ78)</f>
        <v>139</v>
      </c>
      <c r="BR79" s="56">
        <f t="shared" si="40"/>
        <v>314</v>
      </c>
      <c r="BS79" s="56">
        <f t="shared" si="40"/>
        <v>277</v>
      </c>
      <c r="BT79" s="56">
        <f t="shared" si="40"/>
        <v>0</v>
      </c>
      <c r="BU79" s="56">
        <f>SUM(BU4:BU78)</f>
        <v>0</v>
      </c>
      <c r="BV79" s="56">
        <f t="shared" si="40"/>
        <v>11628</v>
      </c>
      <c r="BW79" s="56">
        <f t="shared" si="40"/>
        <v>10524</v>
      </c>
      <c r="BX79" s="56">
        <f t="shared" si="40"/>
        <v>179</v>
      </c>
      <c r="BY79" s="56">
        <f>SUM(BY4:BY78)</f>
        <v>584</v>
      </c>
      <c r="BZ79" s="56">
        <f t="shared" si="40"/>
        <v>10031</v>
      </c>
      <c r="CA79" s="56">
        <f t="shared" si="40"/>
        <v>5772</v>
      </c>
      <c r="CB79" s="56">
        <f t="shared" si="40"/>
        <v>98</v>
      </c>
      <c r="CC79" s="56">
        <f>SUM(CC4:CC78)</f>
        <v>31</v>
      </c>
      <c r="CD79" s="56">
        <f t="shared" si="40"/>
        <v>1903</v>
      </c>
      <c r="CE79" s="56">
        <f t="shared" si="40"/>
        <v>751</v>
      </c>
      <c r="CF79" s="56">
        <f t="shared" si="40"/>
        <v>0</v>
      </c>
      <c r="CG79" s="56">
        <f>SUM(CG4:CG78)</f>
        <v>0</v>
      </c>
      <c r="CH79" s="56">
        <f t="shared" si="40"/>
        <v>12710</v>
      </c>
      <c r="CI79" s="56">
        <f t="shared" si="40"/>
        <v>7593</v>
      </c>
      <c r="CJ79" s="56">
        <f t="shared" si="40"/>
        <v>0</v>
      </c>
      <c r="CK79" s="56">
        <f>SUM(CK4:CK78)</f>
        <v>3</v>
      </c>
      <c r="CL79" s="56">
        <f t="shared" si="40"/>
        <v>2686</v>
      </c>
      <c r="CM79" s="56">
        <f t="shared" si="40"/>
        <v>1905</v>
      </c>
      <c r="CN79" s="56">
        <f t="shared" si="40"/>
        <v>2</v>
      </c>
      <c r="CO79" s="56">
        <f>SUM(CO4:CO78)</f>
        <v>1</v>
      </c>
      <c r="CP79" s="56">
        <f t="shared" si="40"/>
        <v>454</v>
      </c>
      <c r="CQ79" s="56">
        <f t="shared" si="40"/>
        <v>171</v>
      </c>
      <c r="CR79" s="56">
        <f t="shared" ref="CR79:EV79" si="41">SUM(CR4:CR78)</f>
        <v>1</v>
      </c>
      <c r="CS79" s="56">
        <f>SUM(CS4:CS78)</f>
        <v>0</v>
      </c>
      <c r="CT79" s="56">
        <f t="shared" si="41"/>
        <v>519</v>
      </c>
      <c r="CU79" s="56">
        <f t="shared" si="41"/>
        <v>402</v>
      </c>
      <c r="CV79" s="56">
        <f t="shared" si="41"/>
        <v>1</v>
      </c>
      <c r="CW79" s="56">
        <f>SUM(CW4:CW78)</f>
        <v>0</v>
      </c>
      <c r="CX79" s="56">
        <f t="shared" si="41"/>
        <v>123612</v>
      </c>
      <c r="CY79" s="56">
        <f t="shared" si="41"/>
        <v>71974</v>
      </c>
      <c r="CZ79" s="56">
        <f t="shared" si="41"/>
        <v>712</v>
      </c>
      <c r="DA79" s="56">
        <f t="shared" si="41"/>
        <v>7065</v>
      </c>
      <c r="DB79" s="56">
        <f t="shared" si="41"/>
        <v>7138</v>
      </c>
      <c r="DC79" s="56">
        <f t="shared" si="41"/>
        <v>4582</v>
      </c>
      <c r="DD79" s="56">
        <f t="shared" si="41"/>
        <v>89</v>
      </c>
      <c r="DE79" s="56">
        <f>SUM(DE4:DE78)</f>
        <v>1</v>
      </c>
      <c r="DF79" s="56">
        <f t="shared" si="41"/>
        <v>8837</v>
      </c>
      <c r="DG79" s="56">
        <f t="shared" si="41"/>
        <v>7324</v>
      </c>
      <c r="DH79" s="56">
        <f t="shared" si="41"/>
        <v>75</v>
      </c>
      <c r="DI79" s="56">
        <f>SUM(DI4:DI78)</f>
        <v>413</v>
      </c>
      <c r="DJ79" s="56">
        <f t="shared" si="41"/>
        <v>4038</v>
      </c>
      <c r="DK79" s="56">
        <f t="shared" si="41"/>
        <v>2764</v>
      </c>
      <c r="DL79" s="56">
        <f t="shared" si="41"/>
        <v>56</v>
      </c>
      <c r="DM79" s="56">
        <f>SUM(DM4:DM78)</f>
        <v>0</v>
      </c>
      <c r="DN79" s="56">
        <f t="shared" si="41"/>
        <v>846</v>
      </c>
      <c r="DO79" s="56">
        <f t="shared" si="41"/>
        <v>502</v>
      </c>
      <c r="DP79" s="56">
        <f t="shared" si="41"/>
        <v>1</v>
      </c>
      <c r="DQ79" s="56">
        <f>SUM(DQ4:DQ78)</f>
        <v>3</v>
      </c>
      <c r="DR79" s="56">
        <f t="shared" si="41"/>
        <v>18495</v>
      </c>
      <c r="DS79" s="56">
        <f t="shared" si="41"/>
        <v>13629</v>
      </c>
      <c r="DT79" s="56">
        <f t="shared" si="41"/>
        <v>489</v>
      </c>
      <c r="DU79" s="56">
        <f>SUM(DU4:DU78)</f>
        <v>5</v>
      </c>
      <c r="DV79" s="56">
        <f t="shared" si="41"/>
        <v>4425</v>
      </c>
      <c r="DW79" s="56">
        <f t="shared" si="41"/>
        <v>2998</v>
      </c>
      <c r="DX79" s="56">
        <f t="shared" si="41"/>
        <v>70</v>
      </c>
      <c r="DY79" s="56">
        <f>SUM(DY4:DY78)</f>
        <v>276</v>
      </c>
      <c r="DZ79" s="56">
        <f t="shared" ref="DZ79:EB79" si="42">SUM(DZ4:DZ78)</f>
        <v>1562</v>
      </c>
      <c r="EA79" s="56">
        <f t="shared" si="42"/>
        <v>1911</v>
      </c>
      <c r="EB79" s="56">
        <f t="shared" si="42"/>
        <v>168</v>
      </c>
      <c r="EC79" s="56">
        <f>SUM(EC4:EC78)</f>
        <v>5691</v>
      </c>
      <c r="ED79" s="56">
        <f t="shared" si="41"/>
        <v>132350</v>
      </c>
      <c r="EE79" s="56">
        <f t="shared" si="41"/>
        <v>101720</v>
      </c>
      <c r="EF79" s="56">
        <f t="shared" si="41"/>
        <v>766</v>
      </c>
      <c r="EG79" s="56">
        <f>SUM(EG4:EG78)</f>
        <v>251</v>
      </c>
      <c r="EH79" s="56">
        <f t="shared" si="41"/>
        <v>141359</v>
      </c>
      <c r="EI79" s="56">
        <f t="shared" si="41"/>
        <v>110302</v>
      </c>
      <c r="EJ79" s="56">
        <f t="shared" si="41"/>
        <v>1437</v>
      </c>
      <c r="EK79" s="56">
        <f>SUM(EK4:EK78)</f>
        <v>252</v>
      </c>
      <c r="EL79" s="56">
        <f t="shared" si="41"/>
        <v>60867</v>
      </c>
      <c r="EM79" s="56">
        <f t="shared" si="41"/>
        <v>43569</v>
      </c>
      <c r="EN79" s="56">
        <f t="shared" si="41"/>
        <v>189</v>
      </c>
      <c r="EO79" s="56">
        <f>SUM(EO4:EO78)</f>
        <v>29</v>
      </c>
      <c r="EP79" s="56">
        <f t="shared" si="41"/>
        <v>93435</v>
      </c>
      <c r="EQ79" s="56">
        <f t="shared" si="41"/>
        <v>41890</v>
      </c>
      <c r="ER79" s="56">
        <f t="shared" si="41"/>
        <v>9</v>
      </c>
      <c r="ES79" s="56">
        <f>SUM(ES4:ES78)</f>
        <v>17</v>
      </c>
      <c r="ET79" s="56">
        <f t="shared" si="41"/>
        <v>89524</v>
      </c>
      <c r="EU79" s="56">
        <f t="shared" si="41"/>
        <v>29769</v>
      </c>
      <c r="EV79" s="56">
        <f t="shared" si="41"/>
        <v>0</v>
      </c>
      <c r="EW79" s="57">
        <f>SUM(EW4:EW78)</f>
        <v>1</v>
      </c>
      <c r="EX79" s="29">
        <f t="shared" si="28"/>
        <v>0.75743286893086226</v>
      </c>
      <c r="EY79" s="30">
        <f t="shared" si="29"/>
        <v>0.9838227370689655</v>
      </c>
      <c r="EZ79" s="30">
        <f t="shared" si="30"/>
        <v>1.0482619137909239</v>
      </c>
      <c r="FA79" s="30">
        <f t="shared" si="31"/>
        <v>1.1756772202537433</v>
      </c>
      <c r="FB79" s="31">
        <f t="shared" si="32"/>
        <v>0.62696187978206175</v>
      </c>
      <c r="FC79" s="31">
        <f t="shared" si="33"/>
        <v>0.97772764008620694</v>
      </c>
      <c r="FD79" s="31">
        <f t="shared" si="34"/>
        <v>1.1309316142080648</v>
      </c>
      <c r="FE79" s="31">
        <f t="shared" si="35"/>
        <v>1.1300720082295119</v>
      </c>
      <c r="FF79" s="26">
        <f t="shared" si="36"/>
        <v>0.95791941692109039</v>
      </c>
      <c r="FG79" s="28">
        <f t="shared" si="37"/>
        <v>0.84963662368382731</v>
      </c>
      <c r="FH79" s="26">
        <f>L79/H79</f>
        <v>1.0094339622641511</v>
      </c>
      <c r="FI79" s="26">
        <f>M79/I79</f>
        <v>0.73141396662661884</v>
      </c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8" t="s">
        <v>147</v>
      </c>
      <c r="B81" s="78"/>
      <c r="C81" s="78"/>
      <c r="D81" s="78"/>
      <c r="E81" s="78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9" t="s">
        <v>78</v>
      </c>
      <c r="B83" s="79"/>
      <c r="C83" s="79"/>
      <c r="D83" s="79"/>
      <c r="E83" s="79"/>
      <c r="F83" s="79"/>
      <c r="G83" s="79"/>
      <c r="H83" s="79"/>
      <c r="I83" s="50"/>
      <c r="J83" s="9"/>
      <c r="K83" s="22"/>
    </row>
    <row r="84" spans="1:156" x14ac:dyDescent="0.2">
      <c r="A84" s="77" t="s">
        <v>90</v>
      </c>
      <c r="B84" s="77"/>
      <c r="C84" s="77"/>
      <c r="D84" s="77"/>
      <c r="E84" s="77"/>
      <c r="F84" s="77"/>
      <c r="G84" s="77"/>
      <c r="H84" s="77"/>
      <c r="I84" s="49"/>
      <c r="J84" s="9"/>
      <c r="K84" s="22"/>
    </row>
    <row r="85" spans="1:156" x14ac:dyDescent="0.2">
      <c r="A85" s="77" t="s">
        <v>94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7" t="s">
        <v>93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  <c r="EY87" s="77"/>
      <c r="EZ87" s="77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Z87"/>
    <mergeCell ref="A85:DX85"/>
    <mergeCell ref="A81:E81"/>
    <mergeCell ref="A84:H84"/>
    <mergeCell ref="A83:H83"/>
    <mergeCell ref="CX2:DA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F2:FI2"/>
    <mergeCell ref="FF1:FI1"/>
    <mergeCell ref="EL2:EO2"/>
    <mergeCell ref="EP2:ES2"/>
    <mergeCell ref="ET2:EW2"/>
    <mergeCell ref="EX1:FE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