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B96D090A-A2D6-4323-A56B-9BF1B173F8F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28" i="1"/>
  <c r="I28" i="1"/>
  <c r="K42" i="1"/>
  <c r="K38" i="1"/>
  <c r="I75" i="1"/>
  <c r="H75" i="1"/>
  <c r="K37" i="1"/>
  <c r="K50" i="1"/>
  <c r="I50" i="1"/>
  <c r="K21" i="1"/>
  <c r="K33" i="1"/>
  <c r="K32" i="1"/>
  <c r="I23" i="1"/>
  <c r="K63" i="1"/>
  <c r="I63" i="1"/>
  <c r="I37" i="1"/>
  <c r="K76" i="1"/>
  <c r="K29" i="1"/>
  <c r="I29" i="1"/>
  <c r="I34" i="1"/>
  <c r="K34" i="1"/>
  <c r="K73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 s="1"/>
  <c r="M6" i="1"/>
  <c r="M7" i="1"/>
  <c r="M8" i="1"/>
  <c r="HM8" i="1" s="1"/>
  <c r="M9" i="1"/>
  <c r="HI9" i="1" s="1"/>
  <c r="M10" i="1"/>
  <c r="HI10" i="1" s="1"/>
  <c r="M11" i="1"/>
  <c r="M12" i="1"/>
  <c r="HI12" i="1" s="1"/>
  <c r="M13" i="1"/>
  <c r="HM13" i="1" s="1"/>
  <c r="M14" i="1"/>
  <c r="M15" i="1"/>
  <c r="M16" i="1"/>
  <c r="HI16" i="1"/>
  <c r="M17" i="1"/>
  <c r="M18" i="1"/>
  <c r="M19" i="1"/>
  <c r="M20" i="1"/>
  <c r="M21" i="1"/>
  <c r="M22" i="1"/>
  <c r="M23" i="1"/>
  <c r="M24" i="1"/>
  <c r="M25" i="1"/>
  <c r="M26" i="1"/>
  <c r="M27" i="1"/>
  <c r="M28" i="1"/>
  <c r="HI28" i="1" s="1"/>
  <c r="M29" i="1"/>
  <c r="M30" i="1"/>
  <c r="M31" i="1"/>
  <c r="M32" i="1"/>
  <c r="HI32" i="1" s="1"/>
  <c r="M33" i="1"/>
  <c r="M34" i="1"/>
  <c r="M35" i="1"/>
  <c r="HM35" i="1" s="1"/>
  <c r="M36" i="1"/>
  <c r="M37" i="1"/>
  <c r="M38" i="1"/>
  <c r="HI38" i="1" s="1"/>
  <c r="M39" i="1"/>
  <c r="HM39" i="1"/>
  <c r="M40" i="1"/>
  <c r="HI40" i="1" s="1"/>
  <c r="M41" i="1"/>
  <c r="HM41" i="1" s="1"/>
  <c r="M42" i="1"/>
  <c r="HI42" i="1" s="1"/>
  <c r="M43" i="1"/>
  <c r="HM43" i="1" s="1"/>
  <c r="M44" i="1"/>
  <c r="HI44" i="1" s="1"/>
  <c r="M45" i="1"/>
  <c r="M46" i="1"/>
  <c r="HM46" i="1" s="1"/>
  <c r="M47" i="1"/>
  <c r="HM47" i="1" s="1"/>
  <c r="M48" i="1"/>
  <c r="HM48" i="1" s="1"/>
  <c r="M49" i="1"/>
  <c r="M50" i="1"/>
  <c r="HM50" i="1" s="1"/>
  <c r="M51" i="1"/>
  <c r="M52" i="1"/>
  <c r="HI52" i="1" s="1"/>
  <c r="M53" i="1"/>
  <c r="M54" i="1"/>
  <c r="HM54" i="1" s="1"/>
  <c r="M55" i="1"/>
  <c r="HM55" i="1" s="1"/>
  <c r="M56" i="1"/>
  <c r="HI56" i="1" s="1"/>
  <c r="M57" i="1"/>
  <c r="HM57" i="1" s="1"/>
  <c r="M58" i="1"/>
  <c r="HI58" i="1" s="1"/>
  <c r="M59" i="1"/>
  <c r="M60" i="1"/>
  <c r="HM60" i="1" s="1"/>
  <c r="M61" i="1"/>
  <c r="HM61" i="1" s="1"/>
  <c r="M62" i="1"/>
  <c r="HM62" i="1" s="1"/>
  <c r="M63" i="1"/>
  <c r="HI63" i="1" s="1"/>
  <c r="M64" i="1"/>
  <c r="HM64" i="1" s="1"/>
  <c r="M65" i="1"/>
  <c r="HM65" i="1" s="1"/>
  <c r="M66" i="1"/>
  <c r="HM66" i="1" s="1"/>
  <c r="M67" i="1"/>
  <c r="HI67" i="1" s="1"/>
  <c r="M68" i="1"/>
  <c r="HI68" i="1" s="1"/>
  <c r="M69" i="1"/>
  <c r="HI69" i="1" s="1"/>
  <c r="M70" i="1"/>
  <c r="HM70" i="1" s="1"/>
  <c r="M71" i="1"/>
  <c r="HI71" i="1" s="1"/>
  <c r="M72" i="1"/>
  <c r="HI72" i="1" s="1"/>
  <c r="M73" i="1"/>
  <c r="HM73" i="1" s="1"/>
  <c r="M74" i="1"/>
  <c r="HM74" i="1" s="1"/>
  <c r="M75" i="1"/>
  <c r="HM75" i="1" s="1"/>
  <c r="M76" i="1"/>
  <c r="HI76" i="1" s="1"/>
  <c r="M77" i="1"/>
  <c r="HI77" i="1" s="1"/>
  <c r="M78" i="1"/>
  <c r="HI78" i="1" s="1"/>
  <c r="M4" i="1"/>
  <c r="HM4" i="1" s="1"/>
  <c r="L5" i="1"/>
  <c r="L6" i="1"/>
  <c r="HL6" i="1" s="1"/>
  <c r="L7" i="1"/>
  <c r="HL7" i="1" s="1"/>
  <c r="L8" i="1"/>
  <c r="HL8" i="1" s="1"/>
  <c r="L9" i="1"/>
  <c r="L10" i="1"/>
  <c r="HL10" i="1" s="1"/>
  <c r="L11" i="1"/>
  <c r="HL11" i="1" s="1"/>
  <c r="L12" i="1"/>
  <c r="HH12" i="1" s="1"/>
  <c r="L13" i="1"/>
  <c r="L14" i="1"/>
  <c r="HL14" i="1" s="1"/>
  <c r="L15" i="1"/>
  <c r="HH15" i="1" s="1"/>
  <c r="L16" i="1"/>
  <c r="HL16" i="1" s="1"/>
  <c r="L17" i="1"/>
  <c r="L18" i="1"/>
  <c r="HH18" i="1" s="1"/>
  <c r="L19" i="1"/>
  <c r="HL19" i="1" s="1"/>
  <c r="L20" i="1"/>
  <c r="HL20" i="1" s="1"/>
  <c r="L21" i="1"/>
  <c r="L22" i="1"/>
  <c r="HL22" i="1" s="1"/>
  <c r="L23" i="1"/>
  <c r="HL23" i="1" s="1"/>
  <c r="L24" i="1"/>
  <c r="HL24" i="1" s="1"/>
  <c r="L25" i="1"/>
  <c r="L26" i="1"/>
  <c r="HL26" i="1" s="1"/>
  <c r="L27" i="1"/>
  <c r="HH27" i="1" s="1"/>
  <c r="L28" i="1"/>
  <c r="HL28" i="1" s="1"/>
  <c r="L29" i="1"/>
  <c r="HL29" i="1" s="1"/>
  <c r="L30" i="1"/>
  <c r="HH30" i="1" s="1"/>
  <c r="L31" i="1"/>
  <c r="HH31" i="1" s="1"/>
  <c r="L32" i="1"/>
  <c r="HL32" i="1" s="1"/>
  <c r="L33" i="1"/>
  <c r="HL33" i="1" s="1"/>
  <c r="L34" i="1"/>
  <c r="HL34" i="1" s="1"/>
  <c r="L35" i="1"/>
  <c r="HL35" i="1" s="1"/>
  <c r="L36" i="1"/>
  <c r="HL36" i="1" s="1"/>
  <c r="L37" i="1"/>
  <c r="HL37" i="1" s="1"/>
  <c r="L38" i="1"/>
  <c r="HL38" i="1" s="1"/>
  <c r="L39" i="1"/>
  <c r="HL39" i="1" s="1"/>
  <c r="L40" i="1"/>
  <c r="HL40" i="1" s="1"/>
  <c r="L41" i="1"/>
  <c r="HH41" i="1" s="1"/>
  <c r="L42" i="1"/>
  <c r="HH42" i="1" s="1"/>
  <c r="L43" i="1"/>
  <c r="HH43" i="1" s="1"/>
  <c r="L44" i="1"/>
  <c r="HL44" i="1" s="1"/>
  <c r="L45" i="1"/>
  <c r="HH45" i="1" s="1"/>
  <c r="L46" i="1"/>
  <c r="HH46" i="1" s="1"/>
  <c r="L47" i="1"/>
  <c r="HL47" i="1" s="1"/>
  <c r="L48" i="1"/>
  <c r="HL48" i="1" s="1"/>
  <c r="L49" i="1"/>
  <c r="L50" i="1"/>
  <c r="L51" i="1"/>
  <c r="HL51" i="1" s="1"/>
  <c r="L52" i="1"/>
  <c r="HL52" i="1" s="1"/>
  <c r="L53" i="1"/>
  <c r="HL53" i="1" s="1"/>
  <c r="L54" i="1"/>
  <c r="HL54" i="1" s="1"/>
  <c r="L55" i="1"/>
  <c r="HL55" i="1" s="1"/>
  <c r="L56" i="1"/>
  <c r="HL56" i="1" s="1"/>
  <c r="L57" i="1"/>
  <c r="L58" i="1"/>
  <c r="HH58" i="1" s="1"/>
  <c r="L59" i="1"/>
  <c r="HL59" i="1" s="1"/>
  <c r="L60" i="1"/>
  <c r="HL60" i="1" s="1"/>
  <c r="L61" i="1"/>
  <c r="HL61" i="1" s="1"/>
  <c r="L62" i="1"/>
  <c r="HL62" i="1" s="1"/>
  <c r="L63" i="1"/>
  <c r="L64" i="1"/>
  <c r="HL64" i="1" s="1"/>
  <c r="L65" i="1"/>
  <c r="HL65" i="1" s="1"/>
  <c r="L66" i="1"/>
  <c r="HL66" i="1" s="1"/>
  <c r="L67" i="1"/>
  <c r="HL67" i="1" s="1"/>
  <c r="L68" i="1"/>
  <c r="L69" i="1"/>
  <c r="HL69" i="1" s="1"/>
  <c r="L70" i="1"/>
  <c r="HL70" i="1" s="1"/>
  <c r="L71" i="1"/>
  <c r="HL71" i="1" s="1"/>
  <c r="L72" i="1"/>
  <c r="HL72" i="1" s="1"/>
  <c r="L73" i="1"/>
  <c r="HL73" i="1" s="1"/>
  <c r="L74" i="1"/>
  <c r="HH74" i="1" s="1"/>
  <c r="L75" i="1"/>
  <c r="HL75" i="1" s="1"/>
  <c r="L76" i="1"/>
  <c r="HL76" i="1" s="1"/>
  <c r="L77" i="1"/>
  <c r="HL77" i="1" s="1"/>
  <c r="L78" i="1"/>
  <c r="HL78" i="1" s="1"/>
  <c r="L4" i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O78" i="1" s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J76" i="1" s="1"/>
  <c r="HH76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O75" i="1" s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K74" i="1" s="1"/>
  <c r="O74" i="1"/>
  <c r="HJ74" i="1" s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O70" i="1"/>
  <c r="HJ70" i="1" s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O69" i="1" s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 s="1"/>
  <c r="HM68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O64" i="1"/>
  <c r="HO64" i="1" s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O61" i="1" s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 s="1"/>
  <c r="O58" i="1"/>
  <c r="HO58" i="1" s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 s="1"/>
  <c r="O54" i="1"/>
  <c r="HJ54" i="1" s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J50" i="1" s="1"/>
  <c r="HL50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O49" i="1" s="1"/>
  <c r="HM49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 s="1"/>
  <c r="O48" i="1"/>
  <c r="HJ48" i="1" s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O47" i="1" s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O46" i="1" s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HM45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/>
  <c r="O44" i="1"/>
  <c r="HJ44" i="1" s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 s="1"/>
  <c r="HS43" i="1"/>
  <c r="O43" i="1"/>
  <c r="HO43" i="1" s="1"/>
  <c r="HL43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 s="1"/>
  <c r="O41" i="1"/>
  <c r="HO41" i="1" s="1"/>
  <c r="HI41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K40" i="1" s="1"/>
  <c r="O40" i="1"/>
  <c r="HO40" i="1" s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HM38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HM37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 s="1"/>
  <c r="O34" i="1"/>
  <c r="HO34" i="1" s="1"/>
  <c r="HM34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 s="1"/>
  <c r="HS32" i="1"/>
  <c r="O32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 s="1"/>
  <c r="O31" i="1"/>
  <c r="HJ31" i="1" s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HO30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 s="1"/>
  <c r="HS29" i="1"/>
  <c r="O29" i="1"/>
  <c r="HJ29" i="1" s="1"/>
  <c r="HI29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HM27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HM26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/>
  <c r="HI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O24" i="1"/>
  <c r="HJ24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HJ23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O22" i="1" s="1"/>
  <c r="HM22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O21" i="1" s="1"/>
  <c r="HI21" i="1"/>
  <c r="HM21" i="1"/>
  <c r="HH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O20" i="1" s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O19" i="1"/>
  <c r="HM19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/>
  <c r="O18" i="1"/>
  <c r="HJ18" i="1" s="1"/>
  <c r="HM18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 s="1"/>
  <c r="O17" i="1"/>
  <c r="HJ17" i="1" s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J16" i="1" s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 s="1"/>
  <c r="O14" i="1"/>
  <c r="HJ14" i="1" s="1"/>
  <c r="HM14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K12" i="1" s="1"/>
  <c r="O12" i="1"/>
  <c r="HJ12" i="1" s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 s="1"/>
  <c r="O11" i="1"/>
  <c r="HJ11" i="1" s="1"/>
  <c r="HO11" i="1"/>
  <c r="HM11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HS10" i="1"/>
  <c r="O10" i="1"/>
  <c r="HJ10" i="1" s="1"/>
  <c r="HM10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O8" i="1" s="1"/>
  <c r="HJ8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 s="1"/>
  <c r="O6" i="1"/>
  <c r="HO6" i="1" s="1"/>
  <c r="N6" i="1"/>
  <c r="HM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HH5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N4" i="1" s="1"/>
  <c r="I79" i="1"/>
  <c r="HI33" i="1"/>
  <c r="HY79" i="1"/>
  <c r="HI49" i="1"/>
  <c r="HH62" i="1"/>
  <c r="HK68" i="1"/>
  <c r="HJ69" i="1"/>
  <c r="HI74" i="1"/>
  <c r="HH53" i="1"/>
  <c r="HO70" i="1"/>
  <c r="HI46" i="1"/>
  <c r="HI70" i="1"/>
  <c r="HO66" i="1"/>
  <c r="HO52" i="1"/>
  <c r="HL21" i="1"/>
  <c r="HH51" i="1"/>
  <c r="HM29" i="1"/>
  <c r="HH50" i="1"/>
  <c r="HH19" i="1"/>
  <c r="HO56" i="1"/>
  <c r="HK26" i="1"/>
  <c r="HJ65" i="1"/>
  <c r="HJ75" i="1"/>
  <c r="HH25" i="1"/>
  <c r="HL4" i="1"/>
  <c r="HI60" i="1"/>
  <c r="HO74" i="1"/>
  <c r="HO37" i="1"/>
  <c r="HM17" i="1"/>
  <c r="HI11" i="1"/>
  <c r="HL13" i="1"/>
  <c r="HH13" i="1"/>
  <c r="HM15" i="1"/>
  <c r="HI15" i="1"/>
  <c r="HL5" i="1"/>
  <c r="HM44" i="1"/>
  <c r="HM56" i="1"/>
  <c r="HM16" i="1"/>
  <c r="HM76" i="1"/>
  <c r="HH59" i="1"/>
  <c r="HH47" i="1"/>
  <c r="HH67" i="1"/>
  <c r="HS11" i="1"/>
  <c r="HI18" i="1"/>
  <c r="HI19" i="1"/>
  <c r="HO60" i="1"/>
  <c r="HO68" i="1"/>
  <c r="HK18" i="1"/>
  <c r="HI37" i="1"/>
  <c r="HI54" i="1"/>
  <c r="HH29" i="1"/>
  <c r="HJ19" i="1"/>
  <c r="HH32" i="1"/>
  <c r="HI22" i="1"/>
  <c r="HM12" i="1"/>
  <c r="HH33" i="1"/>
  <c r="HO25" i="1"/>
  <c r="HK17" i="1"/>
  <c r="HI14" i="1"/>
  <c r="HM25" i="1"/>
  <c r="HZ79" i="1"/>
  <c r="HL9" i="1"/>
  <c r="HI45" i="1"/>
  <c r="HJ47" i="1"/>
  <c r="HL17" i="1"/>
  <c r="HO24" i="1"/>
  <c r="HK44" i="1"/>
  <c r="HH37" i="1"/>
  <c r="HL15" i="1"/>
  <c r="HM78" i="1"/>
  <c r="IB79" i="1"/>
  <c r="HP79" i="1"/>
  <c r="HH16" i="1"/>
  <c r="HS12" i="1"/>
  <c r="HS74" i="1"/>
  <c r="HM30" i="1"/>
  <c r="HI30" i="1"/>
  <c r="HM40" i="1"/>
  <c r="HI34" i="1"/>
  <c r="HK51" i="1"/>
  <c r="HO14" i="1"/>
  <c r="HL41" i="1"/>
  <c r="HL45" i="1"/>
  <c r="HO55" i="1"/>
  <c r="HI39" i="1"/>
  <c r="HI8" i="1"/>
  <c r="HH69" i="1"/>
  <c r="HI26" i="1"/>
  <c r="HK71" i="1"/>
  <c r="HK75" i="1"/>
  <c r="HK47" i="1"/>
  <c r="HH65" i="1"/>
  <c r="HH36" i="1"/>
  <c r="HI23" i="1"/>
  <c r="HI50" i="1"/>
  <c r="HH20" i="1"/>
  <c r="HI27" i="1"/>
  <c r="HR79" i="1"/>
  <c r="HH24" i="1" l="1"/>
  <c r="HH54" i="1"/>
  <c r="HH28" i="1"/>
  <c r="HM67" i="1"/>
  <c r="HH39" i="1"/>
  <c r="HH66" i="1"/>
  <c r="HH35" i="1"/>
  <c r="HM63" i="1"/>
  <c r="HH73" i="1"/>
  <c r="HH44" i="1"/>
  <c r="HH8" i="1"/>
  <c r="HH48" i="1"/>
  <c r="HH40" i="1"/>
  <c r="HH72" i="1"/>
  <c r="HO29" i="1"/>
  <c r="HO44" i="1"/>
  <c r="HK38" i="1"/>
  <c r="HJ78" i="1"/>
  <c r="HO67" i="1"/>
  <c r="HO10" i="1"/>
  <c r="HK69" i="1"/>
  <c r="HK23" i="1"/>
  <c r="HO27" i="1"/>
  <c r="HH10" i="1"/>
  <c r="HJ43" i="1"/>
  <c r="HH14" i="1"/>
  <c r="HO35" i="1"/>
  <c r="HH64" i="1"/>
  <c r="HM69" i="1"/>
  <c r="HL74" i="1"/>
  <c r="HM77" i="1"/>
  <c r="HL46" i="1"/>
  <c r="HO45" i="1"/>
  <c r="HI62" i="1"/>
  <c r="HM9" i="1"/>
  <c r="HM58" i="1"/>
  <c r="HJ46" i="1"/>
  <c r="HH52" i="1"/>
  <c r="HH70" i="1"/>
  <c r="HH26" i="1"/>
  <c r="HM42" i="1"/>
  <c r="HH77" i="1"/>
  <c r="HI47" i="1"/>
  <c r="HL30" i="1"/>
  <c r="HI73" i="1"/>
  <c r="HH56" i="1"/>
  <c r="HH38" i="1"/>
  <c r="HI66" i="1"/>
  <c r="HI5" i="1"/>
  <c r="HI55" i="1"/>
  <c r="HK5" i="1"/>
  <c r="HL18" i="1"/>
  <c r="HS8" i="1"/>
  <c r="HH60" i="1"/>
  <c r="HO39" i="1"/>
  <c r="HK60" i="1"/>
  <c r="HH22" i="1"/>
  <c r="HH6" i="1"/>
  <c r="HH34" i="1"/>
  <c r="HK73" i="1"/>
  <c r="HO33" i="1"/>
  <c r="HK63" i="1"/>
  <c r="HJ15" i="1"/>
  <c r="HO72" i="1"/>
  <c r="HI4" i="1"/>
  <c r="HH4" i="1"/>
  <c r="HK78" i="1"/>
  <c r="HJ71" i="1"/>
  <c r="HO54" i="1"/>
  <c r="HJ62" i="1"/>
  <c r="HS41" i="1"/>
  <c r="HJ34" i="1"/>
  <c r="HK21" i="1"/>
  <c r="HK28" i="1"/>
  <c r="HK72" i="1"/>
  <c r="HK53" i="1"/>
  <c r="HK66" i="1"/>
  <c r="HS13" i="1"/>
  <c r="HS22" i="1"/>
  <c r="HS34" i="1"/>
  <c r="HS54" i="1"/>
  <c r="HM72" i="1"/>
  <c r="HK45" i="1"/>
  <c r="HS48" i="1"/>
  <c r="HH78" i="1"/>
  <c r="HK77" i="1"/>
  <c r="HJ40" i="1"/>
  <c r="HS15" i="1"/>
  <c r="HH75" i="1"/>
  <c r="HI43" i="1"/>
  <c r="HI57" i="1"/>
  <c r="HJ41" i="1"/>
  <c r="HH11" i="1"/>
  <c r="HK61" i="1"/>
  <c r="HH7" i="1"/>
  <c r="HJ5" i="1"/>
  <c r="HJ22" i="1"/>
  <c r="HH23" i="1"/>
  <c r="HJ21" i="1"/>
  <c r="HI65" i="1"/>
  <c r="HJ61" i="1"/>
  <c r="HL27" i="1"/>
  <c r="HS33" i="1"/>
  <c r="HL58" i="1"/>
  <c r="HI75" i="1"/>
  <c r="L79" i="1"/>
  <c r="HH79" i="1" s="1"/>
  <c r="HS59" i="1"/>
  <c r="HK35" i="1"/>
  <c r="HH61" i="1"/>
  <c r="HK57" i="1"/>
  <c r="HO16" i="1"/>
  <c r="HK4" i="1"/>
  <c r="HK7" i="1"/>
  <c r="HO31" i="1"/>
  <c r="HJ38" i="1"/>
  <c r="HK42" i="1"/>
  <c r="HO36" i="1"/>
  <c r="HO57" i="1"/>
  <c r="HO17" i="1"/>
  <c r="HL42" i="1"/>
  <c r="HK20" i="1"/>
  <c r="HK37" i="1"/>
  <c r="HK67" i="1"/>
  <c r="HJ64" i="1"/>
  <c r="HO48" i="1"/>
  <c r="HJ6" i="1"/>
  <c r="HS50" i="1"/>
  <c r="HS76" i="1"/>
  <c r="HJ77" i="1"/>
  <c r="HM23" i="1"/>
  <c r="HJ20" i="1"/>
  <c r="HK30" i="1"/>
  <c r="HK39" i="1"/>
  <c r="HI35" i="1"/>
  <c r="HK65" i="1"/>
  <c r="HK9" i="1"/>
  <c r="HM32" i="1"/>
  <c r="HS58" i="1"/>
  <c r="HS40" i="1"/>
  <c r="HK49" i="1"/>
  <c r="HO12" i="1"/>
  <c r="HM52" i="1"/>
  <c r="HO50" i="1"/>
  <c r="HK52" i="1"/>
  <c r="HO76" i="1"/>
  <c r="HK55" i="1"/>
  <c r="HK36" i="1"/>
  <c r="HO7" i="1"/>
  <c r="HK25" i="1"/>
  <c r="HJ58" i="1"/>
  <c r="HS14" i="1"/>
  <c r="HM71" i="1"/>
  <c r="HM20" i="1"/>
  <c r="HI20" i="1"/>
  <c r="HH71" i="1"/>
  <c r="O79" i="1"/>
  <c r="HJ79" i="1" s="1"/>
  <c r="HO4" i="1"/>
  <c r="HJ13" i="1"/>
  <c r="HO13" i="1"/>
  <c r="HL31" i="1"/>
  <c r="HS70" i="1"/>
  <c r="HK70" i="1"/>
  <c r="HL57" i="1"/>
  <c r="HH57" i="1"/>
  <c r="HM51" i="1"/>
  <c r="HI51" i="1"/>
  <c r="HM31" i="1"/>
  <c r="HI31" i="1"/>
  <c r="HO9" i="1"/>
  <c r="HJ9" i="1"/>
  <c r="HM24" i="1"/>
  <c r="HI24" i="1"/>
  <c r="HS31" i="1"/>
  <c r="HI61" i="1"/>
  <c r="HL12" i="1"/>
  <c r="HO18" i="1"/>
  <c r="HI6" i="1"/>
  <c r="HH55" i="1"/>
  <c r="HK56" i="1"/>
  <c r="HJ49" i="1"/>
  <c r="HJ26" i="1"/>
  <c r="HK62" i="1"/>
  <c r="HH9" i="1"/>
  <c r="HS24" i="1"/>
  <c r="HK24" i="1"/>
  <c r="HO28" i="1"/>
  <c r="HJ28" i="1"/>
  <c r="HO32" i="1"/>
  <c r="HJ32" i="1"/>
  <c r="HO51" i="1"/>
  <c r="HJ51" i="1"/>
  <c r="HS64" i="1"/>
  <c r="HK64" i="1"/>
  <c r="HH63" i="1"/>
  <c r="HL63" i="1"/>
  <c r="HM53" i="1"/>
  <c r="HI53" i="1"/>
  <c r="HM36" i="1"/>
  <c r="HI36" i="1"/>
  <c r="HM7" i="1"/>
  <c r="HI7" i="1"/>
  <c r="HI48" i="1"/>
  <c r="HK19" i="1"/>
  <c r="HO59" i="1"/>
  <c r="P79" i="1"/>
  <c r="M79" i="1"/>
  <c r="HI79" i="1" s="1"/>
  <c r="HI13" i="1"/>
  <c r="HI64" i="1"/>
  <c r="HK46" i="1"/>
  <c r="HN6" i="1"/>
  <c r="HS6" i="1"/>
  <c r="HK16" i="1"/>
  <c r="HS16" i="1"/>
  <c r="HS27" i="1"/>
  <c r="HJ53" i="1"/>
  <c r="HO53" i="1"/>
  <c r="HO63" i="1"/>
  <c r="HJ63" i="1"/>
  <c r="HL68" i="1"/>
  <c r="HH68" i="1"/>
  <c r="HL49" i="1"/>
  <c r="HH49" i="1"/>
  <c r="HM59" i="1"/>
  <c r="HI59" i="1"/>
  <c r="HO73" i="1"/>
  <c r="HO42" i="1"/>
  <c r="HM28" i="1"/>
  <c r="H79" i="1"/>
  <c r="K79" i="1"/>
  <c r="HM79" i="1" l="1"/>
  <c r="HL79" i="1"/>
  <c r="HO79" i="1"/>
  <c r="HS79" i="1"/>
  <c r="HK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<sst xmlns="http://schemas.openxmlformats.org/spreadsheetml/2006/main" count="380" uniqueCount="175">
  <si>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</si>
  <si>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</si>
  <si>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</si>
  <si>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</si>
  <si>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</si>
  <si>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</si>
  <si>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</si>
  <si>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</si>
  <si>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</si>
  <si>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</si>
  <si>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</si>
  <si>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</si>
  <si>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</si>
  <si>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</si>
  <si>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</si>
  <si>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</si>
  <si>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</si>
  <si>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</si>
  <si>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</si>
  <si>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</si>
  <si>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</si>
  <si>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</si>
  <si>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</si>
  <si>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</si>
  <si>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</si>
  <si>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</si>
  <si>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</si>
  <si>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</si>
  <si>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</si>
  <si>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</si>
  <si>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</si>
  <si>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</si>
  <si>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</si>
  <si>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</si>
  <si>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</si>
  <si>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</si>
  <si>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</si>
  <si>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</si>
  <si>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</si>
  <si>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</si>
  <si>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</si>
  <si>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</si>
  <si>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</si>
  <si>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</si>
  <si>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</si>
  <si>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</si>
  <si>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</si>
  <si>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</si>
  <si>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</si>
  <si>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</si>
  <si>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</si>
  <si>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</si>
  <si>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</si>
  <si>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</si>
  <si>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</si>
  <si>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</si>
  <si>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</si>
  <si>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</si>
  <si>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</si>
  <si>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</si>
  <si>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</si>
  <si>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</si>
  <si>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</si>
  <si>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</si>
  <si>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</si>
  <si>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</si>
  <si>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</si>
  <si>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</si>
  <si>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</si>
  <si>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</si>
  <si>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</si>
  <si>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</si>
  <si>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</si>
  <si>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</si>
  <si>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</si>
  <si>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</si>
  <si>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</si>
  <si>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</si>
  <si>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</si>
  <si>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</si>
  <si>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</si>
  <si>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</si>
  <si>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</si>
  <si>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</si>
  <si>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</si>
  <si>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</si>
  <si>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</si>
  <si>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</si>
  <si>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</si>
  <si>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</si>
  <si>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</si>
  <si>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</si>
  <si>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</si>
  <si>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</si>
  <si>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</si>
  <si>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</si>
  <si>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</si>
  <si>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</si>
  <si>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</si>
  <si>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</si>
  <si>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</si>
  <si>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</si>
  <si>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</si>
  <si>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</si>
  <si>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</si>
  <si>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</si>
  <si>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</si>
  <si>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</si>
  <si>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</si>
  <si>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</si>
  <si>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</si>
  <si>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</si>
  <si>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</si>
  <si>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</si>
  <si>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</si>
  <si>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</si>
  <si>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</si>
  <si>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</si>
  <si>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</si>
  <si>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</si>
  <si>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</si>
  <si>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</si>
  <si>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</si>
  <si>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</si>
  <si>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</si>
  <si>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</si>
  <si>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</si>
  <si>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</si>
  <si>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</si>
  <si>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</si>
  <si>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</si>
  <si>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</si>
  <si>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</si>
  <si>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</si>
  <si>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</si>
  <si>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</si>
  <si>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</si>
  <si>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</si>
  <si>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</si>
  <si>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</si>
  <si>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</si>
  <si>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</si>
  <si>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</si>
  <si>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</si>
  <si>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</si>
  <si>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</si>
  <si>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</si>
  <si>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</si>
  <si>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</si>
  <si>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</si>
  <si>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</si>
  <si>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</si>
  <si>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</si>
  <si>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</si>
  <si>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</si>
  <si>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</si>
  <si>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</si>
  <si>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</si>
  <si>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</si>
  <si>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</si>
  <si>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</si>
  <si>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</si>
  <si>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</si>
  <si>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</si>
  <si>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</si>
  <si>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</si>
  <si>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</si>
  <si>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</si>
  <si>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</si>
  <si>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</si>
  <si>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</si>
  <si>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 xml:space="preserve">Crianças de 3 e 5 anos </t>
  </si>
  <si>
    <t>CRIANÇA 5 a 11 anos</t>
  </si>
  <si>
    <t>CRIANÇA 3 e 4 anos</t>
  </si>
  <si>
    <t>FONTE: Planilha CEADI/GIM/COVEP/DVS (Data de atualização: 25.07.2022)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</si>
</sst>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3" fontId="10" fillId="12" borderId="7" xfId="0" applyNumberFormat="1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3" fontId="12" fillId="12" borderId="11" xfId="0" applyNumberFormat="1" applyFont="1" applyFill="1" applyBorder="1" applyAlignment="1">
      <alignment horizontal="center" vertical="center" wrapText="1"/>
    </xf>
    <xf numFmtId="1" fontId="4" fillId="12" borderId="2" xfId="0" applyNumberFormat="1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3" fontId="12" fillId="12" borderId="12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/>
    </xf>
    <xf numFmtId="1" fontId="4" fillId="12" borderId="6" xfId="0" applyNumberFormat="1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0" fillId="12" borderId="6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7" zoomScaleNormal="100" workbookViewId="0">
      <pane xSplit="1" topLeftCell="GU1" activePane="topRight" state="frozen"/>
      <selection activeCell="A46" sqref="A46"/>
      <selection pane="topRight" activeCell="A81" sqref="A81:F81"/>
    </sheetView>
  </sheetViews>
  <sheetFormatPr defaultColWidth="8.5546875" defaultRowHeight="14.4" x14ac:dyDescent="0.3"/>
  <cols>
    <col min="1" max="1" width="30.5546875" customWidth="1"/>
    <col min="2" max="3" width="11.109375" style="4" customWidth="1"/>
    <col min="4" max="4" width="12.5546875" style="4" customWidth="1"/>
    <col min="5" max="5" width="13" style="4" customWidth="1"/>
    <col min="6" max="6" width="12.109375" style="4" customWidth="1"/>
    <col min="7" max="7" width="10.33203125" style="4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5" customWidth="1"/>
    <col min="19" max="19" width="6.6640625" style="5" customWidth="1"/>
    <col min="20" max="215" width="7.6640625" style="5" customWidth="1"/>
    <col min="216" max="216" width="11.5546875" style="6" customWidth="1"/>
    <col min="217" max="217" width="16.33203125" customWidth="1"/>
    <col min="218" max="219" width="12.33203125" customWidth="1"/>
    <col min="220" max="223" width="10.33203125" customWidth="1"/>
    <col min="224" max="229" width="9.109375" style="6" customWidth="1"/>
    <col min="230" max="231" width="7.109375" style="6" customWidth="1"/>
    <col min="232" max="234" width="9.109375" customWidth="1"/>
    <col min="235" max="235" width="10" customWidth="1"/>
    <col min="236" max="240" width="9.109375" customWidth="1"/>
  </cols>
  <sheetData>
    <row r="1" spans="1:256" s="7" customFormat="1" x14ac:dyDescent="0.3">
      <c r="A1" s="96" t="s">
        <v>0</v>
      </c>
      <c r="B1" s="97" t="s">
        <v>1</v>
      </c>
      <c r="C1" s="97"/>
      <c r="D1" s="97"/>
      <c r="E1" s="97"/>
      <c r="F1" s="97"/>
      <c r="G1" s="97"/>
      <c r="H1" s="98" t="s">
        <v>2</v>
      </c>
      <c r="I1" s="98"/>
      <c r="J1" s="98"/>
      <c r="K1" s="98"/>
      <c r="L1" s="98" t="s">
        <v>3</v>
      </c>
      <c r="M1" s="98"/>
      <c r="N1" s="98"/>
      <c r="O1" s="98"/>
      <c r="P1" s="99"/>
      <c r="Q1" s="86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8"/>
      <c r="HH1" s="102" t="s">
        <v>5</v>
      </c>
      <c r="HI1" s="103"/>
      <c r="HJ1" s="103"/>
      <c r="HK1" s="103"/>
      <c r="HL1" s="89" t="s">
        <v>6</v>
      </c>
      <c r="HM1" s="89"/>
      <c r="HN1" s="89"/>
      <c r="HO1" s="89"/>
      <c r="HP1" s="83" t="s">
        <v>7</v>
      </c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</row>
    <row r="2" spans="1:256" s="10" customFormat="1" ht="38.25" customHeight="1" x14ac:dyDescent="0.3">
      <c r="A2" s="96"/>
      <c r="B2" s="100" t="s">
        <v>8</v>
      </c>
      <c r="C2" s="92" t="s">
        <v>9</v>
      </c>
      <c r="D2" s="93"/>
      <c r="E2" s="93"/>
      <c r="F2" s="93"/>
      <c r="G2" s="94"/>
      <c r="H2" s="98"/>
      <c r="I2" s="98"/>
      <c r="J2" s="98"/>
      <c r="K2" s="98"/>
      <c r="L2" s="98"/>
      <c r="M2" s="98"/>
      <c r="N2" s="98"/>
      <c r="O2" s="98"/>
      <c r="P2" s="99"/>
      <c r="Q2" s="85" t="s">
        <v>10</v>
      </c>
      <c r="R2" s="85"/>
      <c r="S2" s="85"/>
      <c r="T2" s="85"/>
      <c r="U2" s="85"/>
      <c r="V2" s="101" t="s">
        <v>11</v>
      </c>
      <c r="W2" s="101"/>
      <c r="X2" s="101"/>
      <c r="Y2" s="101"/>
      <c r="Z2" s="101"/>
      <c r="AA2" s="101" t="s">
        <v>12</v>
      </c>
      <c r="AB2" s="101"/>
      <c r="AC2" s="101"/>
      <c r="AD2" s="101"/>
      <c r="AE2" s="101"/>
      <c r="AF2" s="101" t="s">
        <v>13</v>
      </c>
      <c r="AG2" s="101"/>
      <c r="AH2" s="101"/>
      <c r="AI2" s="101"/>
      <c r="AJ2" s="101"/>
      <c r="AK2" s="85" t="s">
        <v>14</v>
      </c>
      <c r="AL2" s="85"/>
      <c r="AM2" s="85"/>
      <c r="AN2" s="85"/>
      <c r="AO2" s="85"/>
      <c r="AP2" s="85" t="s">
        <v>15</v>
      </c>
      <c r="AQ2" s="85"/>
      <c r="AR2" s="85"/>
      <c r="AS2" s="85"/>
      <c r="AT2" s="85"/>
      <c r="AU2" s="85" t="s">
        <v>16</v>
      </c>
      <c r="AV2" s="85"/>
      <c r="AW2" s="85"/>
      <c r="AX2" s="85"/>
      <c r="AY2" s="85"/>
      <c r="AZ2" s="85" t="s">
        <v>17</v>
      </c>
      <c r="BA2" s="85"/>
      <c r="BB2" s="85"/>
      <c r="BC2" s="85"/>
      <c r="BD2" s="85"/>
      <c r="BE2" s="85" t="s">
        <v>18</v>
      </c>
      <c r="BF2" s="85"/>
      <c r="BG2" s="85"/>
      <c r="BH2" s="85"/>
      <c r="BI2" s="85"/>
      <c r="BJ2" s="85" t="s">
        <v>19</v>
      </c>
      <c r="BK2" s="85"/>
      <c r="BL2" s="85"/>
      <c r="BM2" s="85"/>
      <c r="BN2" s="85"/>
      <c r="BO2" s="85" t="s">
        <v>20</v>
      </c>
      <c r="BP2" s="85"/>
      <c r="BQ2" s="85"/>
      <c r="BR2" s="85"/>
      <c r="BS2" s="85"/>
      <c r="BT2" s="85" t="s">
        <v>21</v>
      </c>
      <c r="BU2" s="85"/>
      <c r="BV2" s="85"/>
      <c r="BW2" s="85"/>
      <c r="BX2" s="85"/>
      <c r="BY2" s="85" t="s">
        <v>22</v>
      </c>
      <c r="BZ2" s="85"/>
      <c r="CA2" s="85"/>
      <c r="CB2" s="85"/>
      <c r="CC2" s="85"/>
      <c r="CD2" s="85" t="s">
        <v>23</v>
      </c>
      <c r="CE2" s="85"/>
      <c r="CF2" s="85"/>
      <c r="CG2" s="85"/>
      <c r="CH2" s="85"/>
      <c r="CI2" s="85" t="s">
        <v>24</v>
      </c>
      <c r="CJ2" s="85"/>
      <c r="CK2" s="85"/>
      <c r="CL2" s="85"/>
      <c r="CM2" s="85"/>
      <c r="CN2" s="85" t="s">
        <v>25</v>
      </c>
      <c r="CO2" s="85"/>
      <c r="CP2" s="85"/>
      <c r="CQ2" s="85"/>
      <c r="CR2" s="85"/>
      <c r="CS2" s="85" t="s">
        <v>26</v>
      </c>
      <c r="CT2" s="85"/>
      <c r="CU2" s="85"/>
      <c r="CV2" s="85"/>
      <c r="CW2" s="85"/>
      <c r="CX2" s="85" t="s">
        <v>27</v>
      </c>
      <c r="CY2" s="85"/>
      <c r="CZ2" s="85"/>
      <c r="DA2" s="85"/>
      <c r="DB2" s="85"/>
      <c r="DC2" s="85" t="s">
        <v>28</v>
      </c>
      <c r="DD2" s="85"/>
      <c r="DE2" s="85"/>
      <c r="DF2" s="85"/>
      <c r="DG2" s="85"/>
      <c r="DH2" s="85" t="s">
        <v>29</v>
      </c>
      <c r="DI2" s="85"/>
      <c r="DJ2" s="85"/>
      <c r="DK2" s="85"/>
      <c r="DL2" s="85"/>
      <c r="DM2" s="85" t="s">
        <v>30</v>
      </c>
      <c r="DN2" s="85"/>
      <c r="DO2" s="85"/>
      <c r="DP2" s="85"/>
      <c r="DQ2" s="85"/>
      <c r="DR2" s="85" t="s">
        <v>31</v>
      </c>
      <c r="DS2" s="85"/>
      <c r="DT2" s="85"/>
      <c r="DU2" s="85"/>
      <c r="DV2" s="85"/>
      <c r="DW2" s="85" t="s">
        <v>32</v>
      </c>
      <c r="DX2" s="85"/>
      <c r="DY2" s="85"/>
      <c r="DZ2" s="85"/>
      <c r="EA2" s="85"/>
      <c r="EB2" s="85" t="s">
        <v>33</v>
      </c>
      <c r="EC2" s="85"/>
      <c r="ED2" s="85"/>
      <c r="EE2" s="85"/>
      <c r="EF2" s="85"/>
      <c r="EG2" s="85" t="s">
        <v>34</v>
      </c>
      <c r="EH2" s="85"/>
      <c r="EI2" s="85"/>
      <c r="EJ2" s="85"/>
      <c r="EK2" s="85" t="s">
        <v>35</v>
      </c>
      <c r="EL2" s="85"/>
      <c r="EM2" s="85"/>
      <c r="EN2" s="85"/>
      <c r="EO2" s="85"/>
      <c r="EP2" s="85" t="s">
        <v>36</v>
      </c>
      <c r="EQ2" s="85"/>
      <c r="ER2" s="85"/>
      <c r="ES2" s="85"/>
      <c r="ET2" s="85"/>
      <c r="EU2" s="85" t="s">
        <v>37</v>
      </c>
      <c r="EV2" s="85"/>
      <c r="EW2" s="85"/>
      <c r="EX2" s="85"/>
      <c r="EY2" s="85"/>
      <c r="EZ2" s="85" t="s">
        <v>38</v>
      </c>
      <c r="FA2" s="85"/>
      <c r="FB2" s="85"/>
      <c r="FC2" s="85"/>
      <c r="FD2" s="85"/>
      <c r="FE2" s="85" t="s">
        <v>39</v>
      </c>
      <c r="FF2" s="85"/>
      <c r="FG2" s="85"/>
      <c r="FH2" s="85"/>
      <c r="FI2" s="85"/>
      <c r="FJ2" s="85" t="s">
        <v>40</v>
      </c>
      <c r="FK2" s="85"/>
      <c r="FL2" s="85"/>
      <c r="FM2" s="85"/>
      <c r="FN2" s="85"/>
      <c r="FO2" s="85" t="s">
        <v>41</v>
      </c>
      <c r="FP2" s="85"/>
      <c r="FQ2" s="85"/>
      <c r="FR2" s="85"/>
      <c r="FS2" s="85"/>
      <c r="FT2" s="85" t="s">
        <v>42</v>
      </c>
      <c r="FU2" s="85"/>
      <c r="FV2" s="85"/>
      <c r="FW2" s="85"/>
      <c r="FX2" s="85"/>
      <c r="FY2" s="85" t="s">
        <v>43</v>
      </c>
      <c r="FZ2" s="85"/>
      <c r="GA2" s="85"/>
      <c r="GB2" s="85"/>
      <c r="GC2" s="85"/>
      <c r="GD2" s="85" t="s">
        <v>44</v>
      </c>
      <c r="GE2" s="85"/>
      <c r="GF2" s="85"/>
      <c r="GG2" s="85"/>
      <c r="GH2" s="85"/>
      <c r="GI2" s="85" t="s">
        <v>45</v>
      </c>
      <c r="GJ2" s="85"/>
      <c r="GK2" s="85"/>
      <c r="GL2" s="85"/>
      <c r="GM2" s="85"/>
      <c r="GN2" s="85" t="s">
        <v>46</v>
      </c>
      <c r="GO2" s="85"/>
      <c r="GP2" s="85"/>
      <c r="GQ2" s="85"/>
      <c r="GR2" s="85"/>
      <c r="GS2" s="85" t="s">
        <v>47</v>
      </c>
      <c r="GT2" s="85"/>
      <c r="GU2" s="85"/>
      <c r="GV2" s="85"/>
      <c r="GW2" s="85"/>
      <c r="GX2" s="85" t="s">
        <v>48</v>
      </c>
      <c r="GY2" s="85"/>
      <c r="GZ2" s="85"/>
      <c r="HA2" s="85"/>
      <c r="HB2" s="85"/>
      <c r="HC2" s="85" t="s">
        <v>171</v>
      </c>
      <c r="HD2" s="85"/>
      <c r="HE2" s="85"/>
      <c r="HF2" s="85"/>
      <c r="HG2" s="85"/>
      <c r="HH2" s="57" t="s">
        <v>49</v>
      </c>
      <c r="HI2" s="8" t="s">
        <v>50</v>
      </c>
      <c r="HJ2" s="8" t="s">
        <v>51</v>
      </c>
      <c r="HK2" s="8" t="s">
        <v>52</v>
      </c>
      <c r="HL2" s="95" t="s">
        <v>53</v>
      </c>
      <c r="HM2" s="95"/>
      <c r="HN2" s="95"/>
      <c r="HO2" s="95"/>
      <c r="HP2" s="82" t="s">
        <v>54</v>
      </c>
      <c r="HQ2" s="82"/>
      <c r="HR2" s="82"/>
      <c r="HS2" s="82"/>
      <c r="HT2" s="82" t="s">
        <v>55</v>
      </c>
      <c r="HU2" s="82"/>
      <c r="HV2" s="82"/>
      <c r="HW2" s="82"/>
      <c r="HX2" s="82" t="s">
        <v>56</v>
      </c>
      <c r="HY2" s="82"/>
      <c r="HZ2" s="82"/>
      <c r="IA2" s="82" t="s">
        <v>172</v>
      </c>
      <c r="IB2" s="82"/>
      <c r="IC2" s="82" t="s">
        <v>173</v>
      </c>
      <c r="ID2" s="82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8" x14ac:dyDescent="0.3">
      <c r="A3" s="96"/>
      <c r="B3" s="100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3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80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3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18023</v>
      </c>
      <c r="M5" s="17">
        <f t="shared" ref="M5:M68" si="24">R5+W5+AB5+AG5+AL5+AQ5+AV5+BA5+BF5+BK5+BP5+BU5+BZ5+CE5+CJ5+CO5+CT5+DD5+DI5+DN5+DS5+DX5+EC5+EH5+EL5+EQ5+EV5+FA5+CY5+FK5+FP5+FU5+FZ5+GE5+FF5+GJ5+GO5+GT5+GY5+HD5</f>
        <v>16710</v>
      </c>
      <c r="N5" s="31">
        <v>212</v>
      </c>
      <c r="O5" s="32">
        <f t="shared" si="0"/>
        <v>9767</v>
      </c>
      <c r="P5" s="32">
        <f t="shared" si="1"/>
        <v>2805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535</v>
      </c>
      <c r="AF5" s="60">
        <v>1537</v>
      </c>
      <c r="AG5" s="60">
        <v>1560</v>
      </c>
      <c r="AH5" s="60">
        <v>3</v>
      </c>
      <c r="AI5" s="60">
        <v>1338</v>
      </c>
      <c r="AJ5" s="60">
        <v>651</v>
      </c>
      <c r="AK5" s="60">
        <v>679</v>
      </c>
      <c r="AL5" s="60">
        <v>692</v>
      </c>
      <c r="AM5" s="60">
        <v>9</v>
      </c>
      <c r="AN5" s="60">
        <v>738</v>
      </c>
      <c r="AO5" s="60">
        <v>296</v>
      </c>
      <c r="AP5" s="60">
        <v>863</v>
      </c>
      <c r="AQ5" s="60">
        <v>866</v>
      </c>
      <c r="AR5" s="60">
        <v>13</v>
      </c>
      <c r="AS5" s="60">
        <v>730</v>
      </c>
      <c r="AT5" s="60">
        <v>211</v>
      </c>
      <c r="AU5" s="60">
        <v>1031</v>
      </c>
      <c r="AV5" s="60">
        <v>956</v>
      </c>
      <c r="AW5" s="60">
        <v>19</v>
      </c>
      <c r="AX5" s="60">
        <v>785</v>
      </c>
      <c r="AY5" s="60">
        <v>182</v>
      </c>
      <c r="AZ5" s="60">
        <v>1030</v>
      </c>
      <c r="BA5" s="60">
        <v>1076</v>
      </c>
      <c r="BB5" s="60">
        <v>30</v>
      </c>
      <c r="BC5" s="60">
        <v>856</v>
      </c>
      <c r="BD5" s="60">
        <v>198</v>
      </c>
      <c r="BE5" s="60">
        <v>984</v>
      </c>
      <c r="BF5" s="60">
        <v>1011</v>
      </c>
      <c r="BG5" s="60">
        <v>135</v>
      </c>
      <c r="BH5" s="60">
        <v>829</v>
      </c>
      <c r="BI5" s="60">
        <v>83</v>
      </c>
      <c r="BJ5" s="60">
        <v>1117</v>
      </c>
      <c r="BK5" s="60">
        <v>1142</v>
      </c>
      <c r="BL5" s="60">
        <v>2</v>
      </c>
      <c r="BM5" s="60">
        <v>791</v>
      </c>
      <c r="BN5" s="60">
        <v>125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734</v>
      </c>
      <c r="FN5" s="60">
        <v>75</v>
      </c>
      <c r="FO5" s="60">
        <v>1311</v>
      </c>
      <c r="FP5" s="60">
        <v>1145</v>
      </c>
      <c r="FQ5" s="60">
        <v>0</v>
      </c>
      <c r="FR5" s="60">
        <v>647</v>
      </c>
      <c r="FS5" s="60">
        <v>49</v>
      </c>
      <c r="FT5" s="60">
        <v>633</v>
      </c>
      <c r="FU5" s="60">
        <v>574</v>
      </c>
      <c r="FV5" s="60">
        <v>0</v>
      </c>
      <c r="FW5" s="60">
        <v>276</v>
      </c>
      <c r="FX5" s="60">
        <v>11</v>
      </c>
      <c r="FY5" s="60">
        <v>984</v>
      </c>
      <c r="FZ5" s="60">
        <v>927</v>
      </c>
      <c r="GA5" s="60">
        <v>0</v>
      </c>
      <c r="GB5" s="60">
        <v>141</v>
      </c>
      <c r="GC5" s="60">
        <v>0</v>
      </c>
      <c r="GD5" s="60">
        <v>991</v>
      </c>
      <c r="GE5" s="60">
        <v>957</v>
      </c>
      <c r="GF5" s="60">
        <v>0</v>
      </c>
      <c r="GG5" s="60">
        <v>146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1188</v>
      </c>
      <c r="GT5" s="60">
        <v>831</v>
      </c>
      <c r="GU5" s="60">
        <v>0</v>
      </c>
      <c r="GV5" s="60">
        <v>0</v>
      </c>
      <c r="GW5" s="60">
        <v>0</v>
      </c>
      <c r="GX5" s="60">
        <v>521</v>
      </c>
      <c r="GY5" s="60">
        <v>376</v>
      </c>
      <c r="GZ5" s="60">
        <v>0</v>
      </c>
      <c r="HA5" s="60">
        <v>0</v>
      </c>
      <c r="HB5" s="60">
        <v>0</v>
      </c>
      <c r="HC5" s="78">
        <v>0</v>
      </c>
      <c r="HD5" s="78">
        <v>0</v>
      </c>
      <c r="HE5" s="78">
        <v>0</v>
      </c>
      <c r="HF5" s="78">
        <v>0</v>
      </c>
      <c r="HG5" s="78">
        <v>0</v>
      </c>
      <c r="HH5" s="33">
        <f t="shared" si="2"/>
        <v>0.84105899174392329</v>
      </c>
      <c r="HI5" s="34">
        <f t="shared" si="3"/>
        <v>0.78049905447165724</v>
      </c>
      <c r="HJ5" s="21">
        <f t="shared" si="4"/>
        <v>0.54957236101733065</v>
      </c>
      <c r="HK5" s="35">
        <f t="shared" si="5"/>
        <v>0.17750018983977522</v>
      </c>
      <c r="HL5" s="36">
        <f t="shared" si="6"/>
        <v>0.91043645180844612</v>
      </c>
      <c r="HM5" s="37">
        <f t="shared" si="7"/>
        <v>0.87281274484199534</v>
      </c>
      <c r="HN5" s="38">
        <f t="shared" si="8"/>
        <v>1.0095238095238095</v>
      </c>
      <c r="HO5" s="39">
        <f t="shared" si="9"/>
        <v>0.88960743237088991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0.87449255751014887</v>
      </c>
      <c r="HS5" s="40">
        <f t="shared" si="13"/>
        <v>0.9489174560216509</v>
      </c>
      <c r="HT5" s="40">
        <f t="shared" si="14"/>
        <v>0.89516455459725386</v>
      </c>
      <c r="HU5" s="40">
        <f t="shared" si="15"/>
        <v>0.84737055142136564</v>
      </c>
      <c r="HV5" s="81">
        <f t="shared" si="16"/>
        <v>0.53670953077809258</v>
      </c>
      <c r="HW5" s="40">
        <f t="shared" si="17"/>
        <v>4.9350811096926864E-2</v>
      </c>
      <c r="HX5" s="40">
        <f t="shared" si="18"/>
        <v>1.0029453585212269</v>
      </c>
      <c r="HY5" s="40">
        <f t="shared" si="19"/>
        <v>0.95673369896404625</v>
      </c>
      <c r="HZ5" s="40">
        <f t="shared" si="20"/>
        <v>0.14574446475726183</v>
      </c>
      <c r="IA5" s="40">
        <f t="shared" si="21"/>
        <v>0.76811594202898548</v>
      </c>
      <c r="IB5" s="40">
        <f t="shared" si="22"/>
        <v>0.53842775581906022</v>
      </c>
      <c r="IC5" s="27">
        <f t="shared" ref="IC5:IC68" si="25">HC5/C5</f>
        <v>0</v>
      </c>
      <c r="ID5" s="27">
        <f t="shared" ref="ID5:ID68" si="26">HD5/C5</f>
        <v>0</v>
      </c>
    </row>
    <row r="6" spans="1:256" s="28" customFormat="1" x14ac:dyDescent="0.3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v>615677</v>
      </c>
      <c r="J6" s="30">
        <v>12715</v>
      </c>
      <c r="K6" s="30">
        <v>483848</v>
      </c>
      <c r="L6" s="17">
        <f t="shared" si="23"/>
        <v>566417</v>
      </c>
      <c r="M6" s="17">
        <f t="shared" si="24"/>
        <v>528481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345378</v>
      </c>
      <c r="P6" s="32">
        <f t="shared" si="1"/>
        <v>133337</v>
      </c>
      <c r="Q6" s="60">
        <v>40377</v>
      </c>
      <c r="R6" s="60">
        <v>50257</v>
      </c>
      <c r="S6" s="60">
        <v>819</v>
      </c>
      <c r="T6" s="60">
        <v>15824</v>
      </c>
      <c r="U6" s="60">
        <v>942</v>
      </c>
      <c r="V6" s="60">
        <v>12352</v>
      </c>
      <c r="W6" s="60">
        <v>12380</v>
      </c>
      <c r="X6" s="60">
        <v>35</v>
      </c>
      <c r="Y6" s="60">
        <v>10336</v>
      </c>
      <c r="Z6" s="60">
        <v>8333</v>
      </c>
      <c r="AA6" s="60">
        <v>25589</v>
      </c>
      <c r="AB6" s="60">
        <v>33448</v>
      </c>
      <c r="AC6" s="60">
        <v>288</v>
      </c>
      <c r="AD6" s="60">
        <v>20987</v>
      </c>
      <c r="AE6" s="60">
        <v>18311</v>
      </c>
      <c r="AF6" s="60">
        <v>47901</v>
      </c>
      <c r="AG6" s="60">
        <v>47044</v>
      </c>
      <c r="AH6" s="60">
        <v>62</v>
      </c>
      <c r="AI6" s="60">
        <v>39788</v>
      </c>
      <c r="AJ6" s="60">
        <v>32522</v>
      </c>
      <c r="AK6" s="60">
        <v>21979</v>
      </c>
      <c r="AL6" s="60">
        <v>21432</v>
      </c>
      <c r="AM6" s="60">
        <v>129</v>
      </c>
      <c r="AN6" s="60">
        <v>25571</v>
      </c>
      <c r="AO6" s="60">
        <v>13658</v>
      </c>
      <c r="AP6" s="60">
        <v>26850</v>
      </c>
      <c r="AQ6" s="60">
        <v>27150</v>
      </c>
      <c r="AR6" s="60">
        <v>77</v>
      </c>
      <c r="AS6" s="60">
        <v>26116</v>
      </c>
      <c r="AT6" s="60">
        <v>13265</v>
      </c>
      <c r="AU6" s="60">
        <v>30905</v>
      </c>
      <c r="AV6" s="60">
        <v>35127</v>
      </c>
      <c r="AW6" s="60">
        <v>495</v>
      </c>
      <c r="AX6" s="60">
        <v>27413</v>
      </c>
      <c r="AY6" s="60">
        <v>11100</v>
      </c>
      <c r="AZ6" s="60">
        <v>33826</v>
      </c>
      <c r="BA6" s="60">
        <v>36748</v>
      </c>
      <c r="BB6" s="60">
        <v>3125</v>
      </c>
      <c r="BC6" s="60">
        <v>30679</v>
      </c>
      <c r="BD6" s="60">
        <v>12399</v>
      </c>
      <c r="BE6" s="60">
        <v>32131</v>
      </c>
      <c r="BF6" s="60">
        <v>34241</v>
      </c>
      <c r="BG6" s="60">
        <v>2674</v>
      </c>
      <c r="BH6" s="60">
        <v>31116</v>
      </c>
      <c r="BI6" s="60">
        <v>9843</v>
      </c>
      <c r="BJ6" s="60">
        <v>39820</v>
      </c>
      <c r="BK6" s="60">
        <v>39996</v>
      </c>
      <c r="BL6" s="60">
        <v>1513</v>
      </c>
      <c r="BM6" s="60">
        <v>25603</v>
      </c>
      <c r="BN6" s="60">
        <v>4701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362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37012</v>
      </c>
      <c r="FL6" s="60">
        <v>749</v>
      </c>
      <c r="FM6" s="60">
        <v>24559</v>
      </c>
      <c r="FN6" s="60">
        <v>4004</v>
      </c>
      <c r="FO6" s="60">
        <v>39685</v>
      </c>
      <c r="FP6" s="60">
        <v>40306</v>
      </c>
      <c r="FQ6" s="60">
        <v>1430</v>
      </c>
      <c r="FR6" s="60">
        <v>21676</v>
      </c>
      <c r="FS6" s="60">
        <v>3400</v>
      </c>
      <c r="FT6" s="60">
        <v>16161</v>
      </c>
      <c r="FU6" s="60">
        <v>16834</v>
      </c>
      <c r="FV6" s="60">
        <v>183</v>
      </c>
      <c r="FW6" s="60">
        <v>9582</v>
      </c>
      <c r="FX6" s="60">
        <v>771</v>
      </c>
      <c r="FY6" s="60">
        <v>24676</v>
      </c>
      <c r="FZ6" s="60">
        <v>21680</v>
      </c>
      <c r="GA6" s="60">
        <v>0</v>
      </c>
      <c r="GB6" s="60">
        <v>6249</v>
      </c>
      <c r="GC6" s="60">
        <v>0</v>
      </c>
      <c r="GD6" s="60">
        <v>26011</v>
      </c>
      <c r="GE6" s="60">
        <v>21938</v>
      </c>
      <c r="GF6" s="60">
        <v>0</v>
      </c>
      <c r="GG6" s="60">
        <v>5217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16382</v>
      </c>
      <c r="GU6" s="60">
        <v>0</v>
      </c>
      <c r="GV6" s="60">
        <v>0</v>
      </c>
      <c r="GW6" s="60">
        <v>0</v>
      </c>
      <c r="GX6" s="60">
        <v>15097</v>
      </c>
      <c r="GY6" s="60">
        <v>6813</v>
      </c>
      <c r="GZ6" s="60">
        <v>0</v>
      </c>
      <c r="HA6" s="60">
        <v>0</v>
      </c>
      <c r="HB6" s="60">
        <v>0</v>
      </c>
      <c r="HC6" s="78">
        <v>378</v>
      </c>
      <c r="HD6" s="78">
        <v>0</v>
      </c>
      <c r="HE6" s="78">
        <v>0</v>
      </c>
      <c r="HF6" s="78">
        <v>0</v>
      </c>
      <c r="HG6" s="78">
        <v>0</v>
      </c>
      <c r="HH6" s="33">
        <f t="shared" si="2"/>
        <v>0.87129046424467749</v>
      </c>
      <c r="HI6" s="34">
        <f t="shared" si="3"/>
        <v>0.81423595444783337</v>
      </c>
      <c r="HJ6" s="21">
        <f t="shared" si="4"/>
        <v>0.61387873789582947</v>
      </c>
      <c r="HK6" s="35">
        <f t="shared" si="5"/>
        <v>0.26548441742241363</v>
      </c>
      <c r="HL6" s="36">
        <f t="shared" si="6"/>
        <v>0.91664063878095636</v>
      </c>
      <c r="HM6" s="37">
        <f t="shared" si="7"/>
        <v>0.85837379015295356</v>
      </c>
      <c r="HN6" s="38">
        <f t="shared" si="8"/>
        <v>1.0154148643334644</v>
      </c>
      <c r="HO6" s="39">
        <f t="shared" si="9"/>
        <v>0.71381508242257896</v>
      </c>
      <c r="HP6" s="40">
        <f t="shared" si="10"/>
        <v>1.0638292691834772</v>
      </c>
      <c r="HQ6" s="40">
        <f t="shared" si="11"/>
        <v>1.1539304366881338</v>
      </c>
      <c r="HR6" s="40">
        <f t="shared" si="12"/>
        <v>0.96266176452685015</v>
      </c>
      <c r="HS6" s="40">
        <f t="shared" si="13"/>
        <v>1.6232697434898529</v>
      </c>
      <c r="HT6" s="40">
        <f t="shared" si="14"/>
        <v>0.9557571374774636</v>
      </c>
      <c r="HU6" s="40">
        <f t="shared" si="15"/>
        <v>0.90360281400068643</v>
      </c>
      <c r="HV6" s="81">
        <f t="shared" si="16"/>
        <v>0.60661357764376711</v>
      </c>
      <c r="HW6" s="40">
        <f t="shared" si="17"/>
        <v>6.6329540104080126E-2</v>
      </c>
      <c r="HX6" s="40">
        <f t="shared" si="18"/>
        <v>0.83952788874975981</v>
      </c>
      <c r="HY6" s="40">
        <f t="shared" si="19"/>
        <v>0.72244416618634022</v>
      </c>
      <c r="HZ6" s="40">
        <f t="shared" si="20"/>
        <v>0.18991115616242324</v>
      </c>
      <c r="IA6" s="40">
        <f t="shared" si="21"/>
        <v>0.63365060958915143</v>
      </c>
      <c r="IB6" s="40">
        <f t="shared" si="22"/>
        <v>0.37662463158911919</v>
      </c>
      <c r="IC6" s="27">
        <f t="shared" si="25"/>
        <v>2.3678276121272865E-2</v>
      </c>
      <c r="ID6" s="27">
        <f t="shared" si="26"/>
        <v>0</v>
      </c>
    </row>
    <row r="7" spans="1:256" s="28" customFormat="1" x14ac:dyDescent="0.3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v>7606</v>
      </c>
      <c r="L7" s="17">
        <f t="shared" si="23"/>
        <v>9602</v>
      </c>
      <c r="M7" s="17">
        <f t="shared" si="24"/>
        <v>8639</v>
      </c>
      <c r="N7" s="31">
        <v>102</v>
      </c>
      <c r="O7" s="32">
        <f t="shared" si="0"/>
        <v>5013</v>
      </c>
      <c r="P7" s="32">
        <f t="shared" si="1"/>
        <v>1501</v>
      </c>
      <c r="Q7" s="60">
        <v>175</v>
      </c>
      <c r="R7" s="60">
        <v>176</v>
      </c>
      <c r="S7" s="60">
        <v>0</v>
      </c>
      <c r="T7" s="60">
        <v>143</v>
      </c>
      <c r="U7" s="60">
        <v>32</v>
      </c>
      <c r="V7" s="60">
        <v>211</v>
      </c>
      <c r="W7" s="60">
        <v>212</v>
      </c>
      <c r="X7" s="60">
        <v>0</v>
      </c>
      <c r="Y7" s="60">
        <v>216</v>
      </c>
      <c r="Z7" s="60">
        <v>180</v>
      </c>
      <c r="AA7" s="60">
        <v>470</v>
      </c>
      <c r="AB7" s="60">
        <v>472</v>
      </c>
      <c r="AC7" s="60">
        <v>0</v>
      </c>
      <c r="AD7" s="60">
        <v>407</v>
      </c>
      <c r="AE7" s="60">
        <v>312</v>
      </c>
      <c r="AF7" s="60">
        <v>660</v>
      </c>
      <c r="AG7" s="60">
        <v>678</v>
      </c>
      <c r="AH7" s="60">
        <v>2</v>
      </c>
      <c r="AI7" s="60">
        <v>597</v>
      </c>
      <c r="AJ7" s="60">
        <v>259</v>
      </c>
      <c r="AK7" s="60">
        <v>332</v>
      </c>
      <c r="AL7" s="60">
        <v>324</v>
      </c>
      <c r="AM7" s="60">
        <v>17</v>
      </c>
      <c r="AN7" s="60">
        <v>341</v>
      </c>
      <c r="AO7" s="60">
        <v>202</v>
      </c>
      <c r="AP7" s="60">
        <v>355</v>
      </c>
      <c r="AQ7" s="60">
        <v>726</v>
      </c>
      <c r="AR7" s="60">
        <v>30</v>
      </c>
      <c r="AS7" s="60">
        <v>422</v>
      </c>
      <c r="AT7" s="60">
        <v>193</v>
      </c>
      <c r="AU7" s="60">
        <v>795</v>
      </c>
      <c r="AV7" s="60">
        <v>502</v>
      </c>
      <c r="AW7" s="60">
        <v>41</v>
      </c>
      <c r="AX7" s="60">
        <v>376</v>
      </c>
      <c r="AY7" s="60">
        <v>142</v>
      </c>
      <c r="AZ7" s="60">
        <v>449</v>
      </c>
      <c r="BA7" s="60">
        <v>569</v>
      </c>
      <c r="BB7" s="60">
        <v>5</v>
      </c>
      <c r="BC7" s="60">
        <v>382</v>
      </c>
      <c r="BD7" s="60">
        <v>160</v>
      </c>
      <c r="BE7" s="60">
        <v>770</v>
      </c>
      <c r="BF7" s="60">
        <v>542</v>
      </c>
      <c r="BG7" s="60">
        <v>0</v>
      </c>
      <c r="BH7" s="60">
        <v>380</v>
      </c>
      <c r="BI7" s="60">
        <v>21</v>
      </c>
      <c r="BJ7" s="60">
        <v>629</v>
      </c>
      <c r="BK7" s="60">
        <v>595</v>
      </c>
      <c r="BL7" s="60">
        <v>0</v>
      </c>
      <c r="BM7" s="60">
        <v>306</v>
      </c>
      <c r="BN7" s="60">
        <v>0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337</v>
      </c>
      <c r="FN7" s="60">
        <v>0</v>
      </c>
      <c r="FO7" s="60">
        <v>607</v>
      </c>
      <c r="FP7" s="60">
        <v>579</v>
      </c>
      <c r="FQ7" s="60">
        <v>0</v>
      </c>
      <c r="FR7" s="60">
        <v>353</v>
      </c>
      <c r="FS7" s="60">
        <v>0</v>
      </c>
      <c r="FT7" s="60">
        <v>306</v>
      </c>
      <c r="FU7" s="60">
        <v>277</v>
      </c>
      <c r="FV7" s="60">
        <v>0</v>
      </c>
      <c r="FW7" s="60">
        <v>114</v>
      </c>
      <c r="FX7" s="60">
        <v>0</v>
      </c>
      <c r="FY7" s="60">
        <v>547</v>
      </c>
      <c r="FZ7" s="60">
        <v>482</v>
      </c>
      <c r="GA7" s="60">
        <v>0</v>
      </c>
      <c r="GB7" s="60">
        <v>181</v>
      </c>
      <c r="GC7" s="60">
        <v>0</v>
      </c>
      <c r="GD7" s="60">
        <v>605</v>
      </c>
      <c r="GE7" s="60">
        <v>497</v>
      </c>
      <c r="GF7" s="60">
        <v>0</v>
      </c>
      <c r="GG7" s="60">
        <v>143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625</v>
      </c>
      <c r="GT7" s="60">
        <v>505</v>
      </c>
      <c r="GU7" s="60">
        <v>0</v>
      </c>
      <c r="GV7" s="60">
        <v>0</v>
      </c>
      <c r="GW7" s="60">
        <v>0</v>
      </c>
      <c r="GX7" s="60">
        <v>325</v>
      </c>
      <c r="GY7" s="60">
        <v>272</v>
      </c>
      <c r="GZ7" s="60">
        <v>0</v>
      </c>
      <c r="HA7" s="60">
        <v>0</v>
      </c>
      <c r="HB7" s="60">
        <v>0</v>
      </c>
      <c r="HC7" s="78">
        <v>0</v>
      </c>
      <c r="HD7" s="78">
        <v>0</v>
      </c>
      <c r="HE7" s="78">
        <v>0</v>
      </c>
      <c r="HF7" s="78">
        <v>0</v>
      </c>
      <c r="HG7" s="78">
        <v>0</v>
      </c>
      <c r="HH7" s="33">
        <f t="shared" si="2"/>
        <v>0.97557052377601283</v>
      </c>
      <c r="HI7" s="34">
        <f t="shared" si="3"/>
        <v>0.87875741429576759</v>
      </c>
      <c r="HJ7" s="21">
        <f t="shared" si="4"/>
        <v>0.62152846657409244</v>
      </c>
      <c r="HK7" s="35">
        <f t="shared" si="5"/>
        <v>0.20994768791786725</v>
      </c>
      <c r="HL7" s="36">
        <f t="shared" si="6"/>
        <v>1.0621681415929203</v>
      </c>
      <c r="HM7" s="37">
        <f t="shared" si="7"/>
        <v>0.93637546065467159</v>
      </c>
      <c r="HN7" s="38">
        <f t="shared" si="8"/>
        <v>1.02</v>
      </c>
      <c r="HO7" s="39">
        <f t="shared" si="9"/>
        <v>0.6590849329476729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1.3155127081507449</v>
      </c>
      <c r="HT7" s="40">
        <f t="shared" si="14"/>
        <v>1.0333865921043872</v>
      </c>
      <c r="HU7" s="40">
        <f t="shared" si="15"/>
        <v>0.93236136076160048</v>
      </c>
      <c r="HV7" s="81">
        <f t="shared" si="16"/>
        <v>0.57735836495572868</v>
      </c>
      <c r="HW7" s="40">
        <f t="shared" si="17"/>
        <v>7.1067172624991681E-2</v>
      </c>
      <c r="HX7" s="40">
        <f t="shared" si="18"/>
        <v>1.2573673870333988</v>
      </c>
      <c r="HY7" s="40">
        <f t="shared" si="19"/>
        <v>1.0685439860292512</v>
      </c>
      <c r="HZ7" s="40">
        <f t="shared" si="20"/>
        <v>0.35363457760314337</v>
      </c>
      <c r="IA7" s="40">
        <f t="shared" si="21"/>
        <v>0.87593232672366739</v>
      </c>
      <c r="IB7" s="40">
        <f t="shared" si="22"/>
        <v>0.72403128979443332</v>
      </c>
      <c r="IC7" s="27">
        <f t="shared" si="25"/>
        <v>0</v>
      </c>
      <c r="ID7" s="27">
        <f t="shared" si="26"/>
        <v>0</v>
      </c>
    </row>
    <row r="8" spans="1:256" s="28" customFormat="1" x14ac:dyDescent="0.3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v>11766</v>
      </c>
      <c r="L8" s="17">
        <f t="shared" si="23"/>
        <v>16606</v>
      </c>
      <c r="M8" s="17">
        <f t="shared" si="24"/>
        <v>15681</v>
      </c>
      <c r="N8" s="31">
        <v>198</v>
      </c>
      <c r="O8" s="32">
        <f t="shared" si="0"/>
        <v>9027</v>
      </c>
      <c r="P8" s="32">
        <f t="shared" si="1"/>
        <v>2047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170</v>
      </c>
      <c r="AA8" s="60">
        <v>599</v>
      </c>
      <c r="AB8" s="60">
        <v>600</v>
      </c>
      <c r="AC8" s="60">
        <v>4</v>
      </c>
      <c r="AD8" s="60">
        <v>552</v>
      </c>
      <c r="AE8" s="60">
        <v>333</v>
      </c>
      <c r="AF8" s="60">
        <v>1092</v>
      </c>
      <c r="AG8" s="60">
        <v>1244</v>
      </c>
      <c r="AH8" s="60">
        <v>22</v>
      </c>
      <c r="AI8" s="60">
        <v>875</v>
      </c>
      <c r="AJ8" s="60">
        <v>461</v>
      </c>
      <c r="AK8" s="60">
        <v>519</v>
      </c>
      <c r="AL8" s="60">
        <v>708</v>
      </c>
      <c r="AM8" s="60">
        <v>39</v>
      </c>
      <c r="AN8" s="60">
        <v>554</v>
      </c>
      <c r="AO8" s="60">
        <v>234</v>
      </c>
      <c r="AP8" s="60">
        <v>758</v>
      </c>
      <c r="AQ8" s="60">
        <v>857</v>
      </c>
      <c r="AR8" s="60">
        <v>50</v>
      </c>
      <c r="AS8" s="60">
        <v>679</v>
      </c>
      <c r="AT8" s="60">
        <v>254</v>
      </c>
      <c r="AU8" s="60">
        <v>836</v>
      </c>
      <c r="AV8" s="60">
        <v>874</v>
      </c>
      <c r="AW8" s="60">
        <v>98</v>
      </c>
      <c r="AX8" s="60">
        <v>695</v>
      </c>
      <c r="AY8" s="60">
        <v>194</v>
      </c>
      <c r="AZ8" s="60">
        <v>963</v>
      </c>
      <c r="BA8" s="60">
        <v>1823</v>
      </c>
      <c r="BB8" s="60">
        <v>128</v>
      </c>
      <c r="BC8" s="60">
        <v>820</v>
      </c>
      <c r="BD8" s="60">
        <v>177</v>
      </c>
      <c r="BE8" s="60">
        <v>1012</v>
      </c>
      <c r="BF8" s="60">
        <v>1113</v>
      </c>
      <c r="BG8" s="60">
        <v>64</v>
      </c>
      <c r="BH8" s="60">
        <v>670</v>
      </c>
      <c r="BI8" s="60">
        <v>118</v>
      </c>
      <c r="BJ8" s="60">
        <v>1082</v>
      </c>
      <c r="BK8" s="60">
        <v>1013</v>
      </c>
      <c r="BL8" s="60">
        <v>23</v>
      </c>
      <c r="BM8" s="60">
        <v>617</v>
      </c>
      <c r="BN8" s="60">
        <v>7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1178</v>
      </c>
      <c r="FL8" s="60">
        <v>28</v>
      </c>
      <c r="FM8" s="60">
        <v>709</v>
      </c>
      <c r="FN8" s="60">
        <v>8</v>
      </c>
      <c r="FO8" s="60">
        <v>1670</v>
      </c>
      <c r="FP8" s="60">
        <v>1291</v>
      </c>
      <c r="FQ8" s="60">
        <v>16</v>
      </c>
      <c r="FR8" s="60">
        <v>684</v>
      </c>
      <c r="FS8" s="60">
        <v>6</v>
      </c>
      <c r="FT8" s="60">
        <v>551</v>
      </c>
      <c r="FU8" s="60">
        <v>509</v>
      </c>
      <c r="FV8" s="60">
        <v>4</v>
      </c>
      <c r="FW8" s="60">
        <v>269</v>
      </c>
      <c r="FX8" s="60">
        <v>1</v>
      </c>
      <c r="FY8" s="60">
        <v>883</v>
      </c>
      <c r="FZ8" s="60">
        <v>799</v>
      </c>
      <c r="GA8" s="60">
        <v>0</v>
      </c>
      <c r="GB8" s="60">
        <v>253</v>
      </c>
      <c r="GC8" s="60">
        <v>0</v>
      </c>
      <c r="GD8" s="60">
        <v>920</v>
      </c>
      <c r="GE8" s="60">
        <v>823</v>
      </c>
      <c r="GF8" s="60">
        <v>0</v>
      </c>
      <c r="GG8" s="60">
        <v>245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965</v>
      </c>
      <c r="GT8" s="60">
        <v>704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78">
        <v>0</v>
      </c>
      <c r="HD8" s="78">
        <v>0</v>
      </c>
      <c r="HE8" s="78">
        <v>0</v>
      </c>
      <c r="HF8" s="78">
        <v>0</v>
      </c>
      <c r="HG8" s="78">
        <v>0</v>
      </c>
      <c r="HH8" s="33">
        <f t="shared" si="2"/>
        <v>0.89928288558278924</v>
      </c>
      <c r="HI8" s="34">
        <f t="shared" si="3"/>
        <v>0.84978058439473403</v>
      </c>
      <c r="HJ8" s="21">
        <f t="shared" si="4"/>
        <v>0.59732405177205472</v>
      </c>
      <c r="HK8" s="35">
        <f t="shared" si="5"/>
        <v>0.15399545611844184</v>
      </c>
      <c r="HL8" s="36">
        <f t="shared" si="6"/>
        <v>1.0066682832201745</v>
      </c>
      <c r="HM8" s="37">
        <f t="shared" si="7"/>
        <v>0.93500685707471232</v>
      </c>
      <c r="HN8" s="38">
        <f t="shared" si="8"/>
        <v>1.0702702702702702</v>
      </c>
      <c r="HO8" s="39">
        <f t="shared" si="9"/>
        <v>0.76721060683324838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0.9211087420042644</v>
      </c>
      <c r="HS8" s="40">
        <f t="shared" si="13"/>
        <v>1.0911513859275053</v>
      </c>
      <c r="HT8" s="40">
        <f t="shared" si="14"/>
        <v>1.0236848098383056</v>
      </c>
      <c r="HU8" s="40">
        <f t="shared" si="15"/>
        <v>0.98602035632324858</v>
      </c>
      <c r="HV8" s="81">
        <f t="shared" si="16"/>
        <v>0.59571150780442517</v>
      </c>
      <c r="HW8" s="40">
        <f t="shared" si="17"/>
        <v>5.01024823502619E-2</v>
      </c>
      <c r="HX8" s="40">
        <f t="shared" si="18"/>
        <v>0.99076821628750411</v>
      </c>
      <c r="HY8" s="40">
        <f t="shared" si="19"/>
        <v>0.89130673700406637</v>
      </c>
      <c r="HZ8" s="40">
        <f t="shared" si="20"/>
        <v>0.27365644576327069</v>
      </c>
      <c r="IA8" s="40">
        <f t="shared" si="21"/>
        <v>0.70482451899835641</v>
      </c>
      <c r="IB8" s="40">
        <f t="shared" si="22"/>
        <v>0.52450932998163013</v>
      </c>
      <c r="IC8" s="27">
        <f t="shared" si="25"/>
        <v>0</v>
      </c>
      <c r="ID8" s="27">
        <f t="shared" si="26"/>
        <v>0</v>
      </c>
    </row>
    <row r="9" spans="1:256" s="28" customFormat="1" x14ac:dyDescent="0.3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27692</v>
      </c>
      <c r="M9" s="17">
        <f t="shared" si="24"/>
        <v>24533</v>
      </c>
      <c r="N9" s="31">
        <v>967</v>
      </c>
      <c r="O9" s="32">
        <f t="shared" si="0"/>
        <v>14608</v>
      </c>
      <c r="P9" s="32">
        <f t="shared" si="1"/>
        <v>3818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341</v>
      </c>
      <c r="Z9" s="60">
        <v>237</v>
      </c>
      <c r="AA9" s="60">
        <v>899</v>
      </c>
      <c r="AB9" s="60">
        <v>916</v>
      </c>
      <c r="AC9" s="60">
        <v>2</v>
      </c>
      <c r="AD9" s="60">
        <v>835</v>
      </c>
      <c r="AE9" s="60">
        <v>660</v>
      </c>
      <c r="AF9" s="60">
        <v>1811</v>
      </c>
      <c r="AG9" s="60">
        <v>1900</v>
      </c>
      <c r="AH9" s="60">
        <v>21</v>
      </c>
      <c r="AI9" s="60">
        <v>1605</v>
      </c>
      <c r="AJ9" s="60">
        <v>894</v>
      </c>
      <c r="AK9" s="60">
        <v>865</v>
      </c>
      <c r="AL9" s="60">
        <v>1149</v>
      </c>
      <c r="AM9" s="60">
        <v>40</v>
      </c>
      <c r="AN9" s="60">
        <v>1153</v>
      </c>
      <c r="AO9" s="60">
        <v>471</v>
      </c>
      <c r="AP9" s="60">
        <v>1290</v>
      </c>
      <c r="AQ9" s="60">
        <v>1354</v>
      </c>
      <c r="AR9" s="60">
        <v>90</v>
      </c>
      <c r="AS9" s="60">
        <v>1404</v>
      </c>
      <c r="AT9" s="60">
        <v>416</v>
      </c>
      <c r="AU9" s="60">
        <v>1774</v>
      </c>
      <c r="AV9" s="60">
        <v>1407</v>
      </c>
      <c r="AW9" s="60">
        <v>250</v>
      </c>
      <c r="AX9" s="60">
        <v>1483</v>
      </c>
      <c r="AY9" s="60">
        <v>319</v>
      </c>
      <c r="AZ9" s="60">
        <v>1642</v>
      </c>
      <c r="BA9" s="60">
        <v>1755</v>
      </c>
      <c r="BB9" s="60">
        <v>366</v>
      </c>
      <c r="BC9" s="60">
        <v>1620</v>
      </c>
      <c r="BD9" s="60">
        <v>248</v>
      </c>
      <c r="BE9" s="60">
        <v>2033</v>
      </c>
      <c r="BF9" s="60">
        <v>2071</v>
      </c>
      <c r="BG9" s="60">
        <v>3</v>
      </c>
      <c r="BH9" s="60">
        <v>1390</v>
      </c>
      <c r="BI9" s="60">
        <v>140</v>
      </c>
      <c r="BJ9" s="60">
        <v>1862</v>
      </c>
      <c r="BK9" s="60">
        <v>1785</v>
      </c>
      <c r="BL9" s="60">
        <v>2</v>
      </c>
      <c r="BM9" s="60">
        <v>1230</v>
      </c>
      <c r="BN9" s="60">
        <v>120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1821</v>
      </c>
      <c r="FL9" s="60">
        <v>0</v>
      </c>
      <c r="FM9" s="60">
        <v>980</v>
      </c>
      <c r="FN9" s="60">
        <v>47</v>
      </c>
      <c r="FO9" s="60">
        <v>2079</v>
      </c>
      <c r="FP9" s="60">
        <v>1911</v>
      </c>
      <c r="FQ9" s="60">
        <v>0</v>
      </c>
      <c r="FR9" s="60">
        <v>999</v>
      </c>
      <c r="FS9" s="60">
        <v>41</v>
      </c>
      <c r="FT9" s="60">
        <v>902</v>
      </c>
      <c r="FU9" s="60">
        <v>822</v>
      </c>
      <c r="FV9" s="60">
        <v>0</v>
      </c>
      <c r="FW9" s="60">
        <v>355</v>
      </c>
      <c r="FX9" s="60">
        <v>12</v>
      </c>
      <c r="FY9" s="60">
        <v>1415</v>
      </c>
      <c r="FZ9" s="60">
        <v>1255</v>
      </c>
      <c r="GA9" s="60">
        <v>0</v>
      </c>
      <c r="GB9" s="60">
        <v>159</v>
      </c>
      <c r="GC9" s="60">
        <v>0</v>
      </c>
      <c r="GD9" s="60">
        <v>1458</v>
      </c>
      <c r="GE9" s="60">
        <v>1271</v>
      </c>
      <c r="GF9" s="60">
        <v>0</v>
      </c>
      <c r="GG9" s="60">
        <v>144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1896</v>
      </c>
      <c r="GT9" s="60">
        <v>1206</v>
      </c>
      <c r="GU9" s="60">
        <v>0</v>
      </c>
      <c r="GV9" s="60">
        <v>0</v>
      </c>
      <c r="GW9" s="60">
        <v>0</v>
      </c>
      <c r="GX9" s="60">
        <v>846</v>
      </c>
      <c r="GY9" s="60">
        <v>663</v>
      </c>
      <c r="GZ9" s="60">
        <v>0</v>
      </c>
      <c r="HA9" s="60">
        <v>0</v>
      </c>
      <c r="HB9" s="60">
        <v>0</v>
      </c>
      <c r="HC9" s="78">
        <v>0</v>
      </c>
      <c r="HD9" s="78">
        <v>0</v>
      </c>
      <c r="HE9" s="78">
        <v>0</v>
      </c>
      <c r="HF9" s="78">
        <v>0</v>
      </c>
      <c r="HG9" s="78">
        <v>0</v>
      </c>
      <c r="HH9" s="33">
        <f t="shared" si="2"/>
        <v>0.92657613967022312</v>
      </c>
      <c r="HI9" s="34">
        <f t="shared" si="3"/>
        <v>0.82444228903976724</v>
      </c>
      <c r="HJ9" s="21">
        <f t="shared" si="4"/>
        <v>0.57905293450771778</v>
      </c>
      <c r="HK9" s="35">
        <f t="shared" si="5"/>
        <v>0.17188597360033134</v>
      </c>
      <c r="HL9" s="36">
        <f t="shared" si="6"/>
        <v>1.0344028986589966</v>
      </c>
      <c r="HM9" s="37">
        <f t="shared" si="7"/>
        <v>0.86520895785575735</v>
      </c>
      <c r="HN9" s="38">
        <f t="shared" si="8"/>
        <v>1.1443786982248521</v>
      </c>
      <c r="HO9" s="39">
        <f t="shared" si="9"/>
        <v>0.64794854734974494</v>
      </c>
      <c r="HP9" s="40">
        <f t="shared" si="10"/>
        <v>1.0853825136612021</v>
      </c>
      <c r="HQ9" s="40">
        <f t="shared" si="11"/>
        <v>1.1086065573770492</v>
      </c>
      <c r="HR9" s="40">
        <f t="shared" si="12"/>
        <v>0.94979508196721307</v>
      </c>
      <c r="HS9" s="40">
        <f t="shared" si="13"/>
        <v>1.3039617486338797</v>
      </c>
      <c r="HT9" s="40">
        <f t="shared" si="14"/>
        <v>1.0246105660533902</v>
      </c>
      <c r="HU9" s="40">
        <f t="shared" si="15"/>
        <v>0.92608533322270847</v>
      </c>
      <c r="HV9" s="81">
        <f t="shared" si="16"/>
        <v>0.59758146481093521</v>
      </c>
      <c r="HW9" s="40">
        <f t="shared" si="17"/>
        <v>5.5588973470784668E-2</v>
      </c>
      <c r="HX9" s="40">
        <f t="shared" si="18"/>
        <v>0.95290215588723048</v>
      </c>
      <c r="HY9" s="40">
        <f t="shared" si="19"/>
        <v>0.83781094527363187</v>
      </c>
      <c r="HZ9" s="40">
        <f t="shared" si="20"/>
        <v>0.10049751243781095</v>
      </c>
      <c r="IA9" s="40">
        <f t="shared" si="21"/>
        <v>0.85940330957845157</v>
      </c>
      <c r="IB9" s="40">
        <f t="shared" si="22"/>
        <v>0.56437975600917989</v>
      </c>
      <c r="IC9" s="27">
        <f t="shared" si="25"/>
        <v>0</v>
      </c>
      <c r="ID9" s="27">
        <f t="shared" si="26"/>
        <v>0</v>
      </c>
    </row>
    <row r="10" spans="1:256" s="28" customFormat="1" x14ac:dyDescent="0.3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21952</v>
      </c>
      <c r="M10" s="17">
        <f t="shared" si="24"/>
        <v>20703</v>
      </c>
      <c r="N10" s="31">
        <v>252</v>
      </c>
      <c r="O10" s="32">
        <f t="shared" si="0"/>
        <v>12975</v>
      </c>
      <c r="P10" s="32">
        <f t="shared" si="1"/>
        <v>3918</v>
      </c>
      <c r="Q10" s="60">
        <v>722</v>
      </c>
      <c r="R10" s="60">
        <v>662</v>
      </c>
      <c r="S10" s="60">
        <v>0</v>
      </c>
      <c r="T10" s="60">
        <v>507</v>
      </c>
      <c r="U10" s="60">
        <v>177</v>
      </c>
      <c r="V10" s="60">
        <v>576</v>
      </c>
      <c r="W10" s="60">
        <v>537</v>
      </c>
      <c r="X10" s="60">
        <v>1</v>
      </c>
      <c r="Y10" s="60">
        <v>539</v>
      </c>
      <c r="Z10" s="60">
        <v>337</v>
      </c>
      <c r="AA10" s="60">
        <v>1216</v>
      </c>
      <c r="AB10" s="60">
        <v>1217</v>
      </c>
      <c r="AC10" s="60">
        <v>0</v>
      </c>
      <c r="AD10" s="60">
        <v>1186</v>
      </c>
      <c r="AE10" s="60">
        <v>863</v>
      </c>
      <c r="AF10" s="60">
        <v>1868</v>
      </c>
      <c r="AG10" s="60">
        <v>1849</v>
      </c>
      <c r="AH10" s="60">
        <v>0</v>
      </c>
      <c r="AI10" s="60">
        <v>1656</v>
      </c>
      <c r="AJ10" s="60">
        <v>846</v>
      </c>
      <c r="AK10" s="60">
        <v>846</v>
      </c>
      <c r="AL10" s="60">
        <v>1434</v>
      </c>
      <c r="AM10" s="60">
        <v>18</v>
      </c>
      <c r="AN10" s="60">
        <v>968</v>
      </c>
      <c r="AO10" s="60">
        <v>431</v>
      </c>
      <c r="AP10" s="60">
        <v>1009</v>
      </c>
      <c r="AQ10" s="60">
        <v>1264</v>
      </c>
      <c r="AR10" s="60">
        <v>50</v>
      </c>
      <c r="AS10" s="60">
        <v>1006</v>
      </c>
      <c r="AT10" s="60">
        <v>426</v>
      </c>
      <c r="AU10" s="60">
        <v>1188</v>
      </c>
      <c r="AV10" s="60">
        <v>1311</v>
      </c>
      <c r="AW10" s="60">
        <v>50</v>
      </c>
      <c r="AX10" s="60">
        <v>1047</v>
      </c>
      <c r="AY10" s="60">
        <v>343</v>
      </c>
      <c r="AZ10" s="60">
        <v>1206</v>
      </c>
      <c r="BA10" s="60">
        <v>1276</v>
      </c>
      <c r="BB10" s="60">
        <v>126</v>
      </c>
      <c r="BC10" s="60">
        <v>990</v>
      </c>
      <c r="BD10" s="60">
        <v>315</v>
      </c>
      <c r="BE10" s="60">
        <v>1270</v>
      </c>
      <c r="BF10" s="60">
        <v>1304</v>
      </c>
      <c r="BG10" s="60">
        <v>0</v>
      </c>
      <c r="BH10" s="60">
        <v>906</v>
      </c>
      <c r="BI10" s="60">
        <v>115</v>
      </c>
      <c r="BJ10" s="60">
        <v>1267</v>
      </c>
      <c r="BK10" s="60">
        <v>1286</v>
      </c>
      <c r="BL10" s="60">
        <v>0</v>
      </c>
      <c r="BM10" s="60">
        <v>808</v>
      </c>
      <c r="BN10" s="60">
        <v>63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1306</v>
      </c>
      <c r="FK10" s="60">
        <v>1217</v>
      </c>
      <c r="FL10" s="60">
        <v>0</v>
      </c>
      <c r="FM10" s="60">
        <v>692</v>
      </c>
      <c r="FN10" s="60">
        <v>0</v>
      </c>
      <c r="FO10" s="60">
        <v>1335</v>
      </c>
      <c r="FP10" s="60">
        <v>1311</v>
      </c>
      <c r="FQ10" s="60">
        <v>1</v>
      </c>
      <c r="FR10" s="60">
        <v>717</v>
      </c>
      <c r="FS10" s="60">
        <v>1</v>
      </c>
      <c r="FT10" s="60">
        <v>702</v>
      </c>
      <c r="FU10" s="60">
        <v>612</v>
      </c>
      <c r="FV10" s="60">
        <v>0</v>
      </c>
      <c r="FW10" s="60">
        <v>312</v>
      </c>
      <c r="FX10" s="60">
        <v>0</v>
      </c>
      <c r="FY10" s="60">
        <v>1109</v>
      </c>
      <c r="FZ10" s="60">
        <v>1007</v>
      </c>
      <c r="GA10" s="60">
        <v>0</v>
      </c>
      <c r="GB10" s="60">
        <v>279</v>
      </c>
      <c r="GC10" s="60">
        <v>0</v>
      </c>
      <c r="GD10" s="60">
        <v>1222</v>
      </c>
      <c r="GE10" s="60">
        <v>1092</v>
      </c>
      <c r="GF10" s="60">
        <v>0</v>
      </c>
      <c r="GG10" s="60">
        <v>198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1434</v>
      </c>
      <c r="GT10" s="60">
        <v>852</v>
      </c>
      <c r="GU10" s="60">
        <v>0</v>
      </c>
      <c r="GV10" s="60">
        <v>0</v>
      </c>
      <c r="GW10" s="60">
        <v>0</v>
      </c>
      <c r="GX10" s="60">
        <v>684</v>
      </c>
      <c r="GY10" s="60">
        <v>470</v>
      </c>
      <c r="GZ10" s="60">
        <v>0</v>
      </c>
      <c r="HA10" s="60">
        <v>0</v>
      </c>
      <c r="HB10" s="60">
        <v>0</v>
      </c>
      <c r="HC10" s="78">
        <v>0</v>
      </c>
      <c r="HD10" s="78">
        <v>0</v>
      </c>
      <c r="HE10" s="78">
        <v>0</v>
      </c>
      <c r="HF10" s="78">
        <v>0</v>
      </c>
      <c r="HG10" s="78">
        <v>0</v>
      </c>
      <c r="HH10" s="33">
        <f t="shared" si="2"/>
        <v>0.82545819547195065</v>
      </c>
      <c r="HI10" s="34">
        <f t="shared" si="3"/>
        <v>0.77902524257407335</v>
      </c>
      <c r="HJ10" s="21">
        <f t="shared" si="4"/>
        <v>0.58569945379858257</v>
      </c>
      <c r="HK10" s="35">
        <f t="shared" si="5"/>
        <v>0.19867549668874174</v>
      </c>
      <c r="HL10" s="36">
        <f t="shared" si="6"/>
        <v>0.89790575916230364</v>
      </c>
      <c r="HM10" s="37">
        <f t="shared" si="7"/>
        <v>0.86888823603475052</v>
      </c>
      <c r="HN10" s="38">
        <f t="shared" si="8"/>
        <v>0.9882352941176471</v>
      </c>
      <c r="HO10" s="39">
        <f t="shared" si="9"/>
        <v>0.71197322212467073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0.97246127366609292</v>
      </c>
      <c r="HS10" s="40">
        <f t="shared" si="13"/>
        <v>1.1239242685025816</v>
      </c>
      <c r="HT10" s="40">
        <f t="shared" si="14"/>
        <v>0.85792073719093787</v>
      </c>
      <c r="HU10" s="40">
        <f t="shared" si="15"/>
        <v>0.85656560679043525</v>
      </c>
      <c r="HV10" s="81">
        <f t="shared" si="16"/>
        <v>0.56102398580808888</v>
      </c>
      <c r="HW10" s="40">
        <f t="shared" si="17"/>
        <v>6.3691128823623613E-2</v>
      </c>
      <c r="HX10" s="40">
        <f t="shared" si="18"/>
        <v>0.95831277750370003</v>
      </c>
      <c r="HY10" s="40">
        <f t="shared" si="19"/>
        <v>0.86293372800526225</v>
      </c>
      <c r="HZ10" s="40">
        <f t="shared" si="20"/>
        <v>0.19610261470152934</v>
      </c>
      <c r="IA10" s="40">
        <f t="shared" si="21"/>
        <v>0.76796567751161959</v>
      </c>
      <c r="IB10" s="40">
        <f t="shared" si="22"/>
        <v>0.47801215588130141</v>
      </c>
      <c r="IC10" s="27">
        <f t="shared" si="25"/>
        <v>0</v>
      </c>
      <c r="ID10" s="27">
        <f t="shared" si="26"/>
        <v>0</v>
      </c>
    </row>
    <row r="11" spans="1:256" s="28" customFormat="1" x14ac:dyDescent="0.3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2977</v>
      </c>
      <c r="P11" s="32">
        <f t="shared" si="1"/>
        <v>511</v>
      </c>
      <c r="Q11" s="60">
        <v>155</v>
      </c>
      <c r="R11" s="60">
        <v>156</v>
      </c>
      <c r="S11" s="60">
        <v>1</v>
      </c>
      <c r="T11" s="60">
        <v>114</v>
      </c>
      <c r="U11" s="60">
        <v>35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94</v>
      </c>
      <c r="AF11" s="60">
        <v>471</v>
      </c>
      <c r="AG11" s="60">
        <v>461</v>
      </c>
      <c r="AH11" s="60">
        <v>1</v>
      </c>
      <c r="AI11" s="60">
        <v>341</v>
      </c>
      <c r="AJ11" s="60">
        <v>101</v>
      </c>
      <c r="AK11" s="60">
        <v>179</v>
      </c>
      <c r="AL11" s="60">
        <v>177</v>
      </c>
      <c r="AM11" s="60">
        <v>2</v>
      </c>
      <c r="AN11" s="60">
        <v>200</v>
      </c>
      <c r="AO11" s="60">
        <v>63</v>
      </c>
      <c r="AP11" s="60">
        <v>219</v>
      </c>
      <c r="AQ11" s="60">
        <v>221</v>
      </c>
      <c r="AR11" s="60">
        <v>2</v>
      </c>
      <c r="AS11" s="60">
        <v>184</v>
      </c>
      <c r="AT11" s="60">
        <v>50</v>
      </c>
      <c r="AU11" s="60">
        <v>277</v>
      </c>
      <c r="AV11" s="60">
        <v>273</v>
      </c>
      <c r="AW11" s="60">
        <v>1</v>
      </c>
      <c r="AX11" s="60">
        <v>228</v>
      </c>
      <c r="AY11" s="60">
        <v>42</v>
      </c>
      <c r="AZ11" s="60">
        <v>334</v>
      </c>
      <c r="BA11" s="60">
        <v>327</v>
      </c>
      <c r="BB11" s="60">
        <v>9</v>
      </c>
      <c r="BC11" s="60">
        <v>230</v>
      </c>
      <c r="BD11" s="60">
        <v>39</v>
      </c>
      <c r="BE11" s="60">
        <v>327</v>
      </c>
      <c r="BF11" s="60">
        <v>304</v>
      </c>
      <c r="BG11" s="60">
        <v>44</v>
      </c>
      <c r="BH11" s="60">
        <v>235</v>
      </c>
      <c r="BI11" s="60">
        <v>3</v>
      </c>
      <c r="BJ11" s="60">
        <v>412</v>
      </c>
      <c r="BK11" s="60">
        <v>420</v>
      </c>
      <c r="BL11" s="60">
        <v>10</v>
      </c>
      <c r="BM11" s="60">
        <v>193</v>
      </c>
      <c r="BN11" s="60">
        <v>1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0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223</v>
      </c>
      <c r="FN11" s="60">
        <v>1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69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78">
        <v>0</v>
      </c>
      <c r="HD11" s="78">
        <v>0</v>
      </c>
      <c r="HE11" s="78">
        <v>0</v>
      </c>
      <c r="HF11" s="78">
        <v>0</v>
      </c>
      <c r="HG11" s="78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0.46868604175194434</v>
      </c>
      <c r="HK11" s="35">
        <f t="shared" si="5"/>
        <v>9.3197154842239643E-2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0.76509894628630171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0.89552238805970152</v>
      </c>
      <c r="HS11" s="40">
        <f t="shared" si="13"/>
        <v>0.69335142469470823</v>
      </c>
      <c r="HT11" s="40">
        <f t="shared" si="14"/>
        <v>0.98419721871049304</v>
      </c>
      <c r="HU11" s="40">
        <f t="shared" si="15"/>
        <v>0.98820058997050142</v>
      </c>
      <c r="HV11" s="81">
        <f t="shared" si="16"/>
        <v>0.47619047619047616</v>
      </c>
      <c r="HW11" s="40">
        <f t="shared" si="17"/>
        <v>3.1184155077960386E-2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3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15833</v>
      </c>
      <c r="M12" s="17">
        <f t="shared" si="24"/>
        <v>14141</v>
      </c>
      <c r="N12" s="31">
        <v>175</v>
      </c>
      <c r="O12" s="32">
        <f t="shared" si="0"/>
        <v>8470</v>
      </c>
      <c r="P12" s="32">
        <f t="shared" si="1"/>
        <v>1766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418</v>
      </c>
      <c r="Z12" s="60">
        <v>336</v>
      </c>
      <c r="AA12" s="60">
        <v>829</v>
      </c>
      <c r="AB12" s="60">
        <v>816</v>
      </c>
      <c r="AC12" s="60">
        <v>0</v>
      </c>
      <c r="AD12" s="60">
        <v>727</v>
      </c>
      <c r="AE12" s="60">
        <v>533</v>
      </c>
      <c r="AF12" s="60">
        <v>1277</v>
      </c>
      <c r="AG12" s="60">
        <v>1264</v>
      </c>
      <c r="AH12" s="60">
        <v>1</v>
      </c>
      <c r="AI12" s="60">
        <v>1176</v>
      </c>
      <c r="AJ12" s="60">
        <v>440</v>
      </c>
      <c r="AK12" s="60">
        <v>628</v>
      </c>
      <c r="AL12" s="60">
        <v>687</v>
      </c>
      <c r="AM12" s="60">
        <v>3</v>
      </c>
      <c r="AN12" s="60">
        <v>674</v>
      </c>
      <c r="AO12" s="60">
        <v>114</v>
      </c>
      <c r="AP12" s="60">
        <v>815</v>
      </c>
      <c r="AQ12" s="60">
        <v>719</v>
      </c>
      <c r="AR12" s="60">
        <v>6</v>
      </c>
      <c r="AS12" s="60">
        <v>758</v>
      </c>
      <c r="AT12" s="60">
        <v>105</v>
      </c>
      <c r="AU12" s="60">
        <v>867</v>
      </c>
      <c r="AV12" s="60">
        <v>922</v>
      </c>
      <c r="AW12" s="60">
        <v>48</v>
      </c>
      <c r="AX12" s="60">
        <v>756</v>
      </c>
      <c r="AY12" s="60">
        <v>95</v>
      </c>
      <c r="AZ12" s="60">
        <v>814</v>
      </c>
      <c r="BA12" s="60">
        <v>919</v>
      </c>
      <c r="BB12" s="60">
        <v>109</v>
      </c>
      <c r="BC12" s="60">
        <v>772</v>
      </c>
      <c r="BD12" s="60">
        <v>82</v>
      </c>
      <c r="BE12" s="60">
        <v>1039</v>
      </c>
      <c r="BF12" s="60">
        <v>1036</v>
      </c>
      <c r="BG12" s="60">
        <v>0</v>
      </c>
      <c r="BH12" s="60">
        <v>736</v>
      </c>
      <c r="BI12" s="60">
        <v>7</v>
      </c>
      <c r="BJ12" s="60">
        <v>931</v>
      </c>
      <c r="BK12" s="60">
        <v>984</v>
      </c>
      <c r="BL12" s="60">
        <v>0</v>
      </c>
      <c r="BM12" s="60">
        <v>616</v>
      </c>
      <c r="BN12" s="60">
        <v>6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1027</v>
      </c>
      <c r="FK12" s="60">
        <v>1012</v>
      </c>
      <c r="FL12" s="60">
        <v>0</v>
      </c>
      <c r="FM12" s="60">
        <v>638</v>
      </c>
      <c r="FN12" s="60">
        <v>4</v>
      </c>
      <c r="FO12" s="60">
        <v>1270</v>
      </c>
      <c r="FP12" s="60">
        <v>1195</v>
      </c>
      <c r="FQ12" s="60">
        <v>0</v>
      </c>
      <c r="FR12" s="60">
        <v>622</v>
      </c>
      <c r="FS12" s="60">
        <v>4</v>
      </c>
      <c r="FT12" s="60">
        <v>512</v>
      </c>
      <c r="FU12" s="60">
        <v>439</v>
      </c>
      <c r="FV12" s="60">
        <v>0</v>
      </c>
      <c r="FW12" s="60">
        <v>221</v>
      </c>
      <c r="FX12" s="60">
        <v>0</v>
      </c>
      <c r="FY12" s="60">
        <v>834</v>
      </c>
      <c r="FZ12" s="60">
        <v>677</v>
      </c>
      <c r="GA12" s="60">
        <v>0</v>
      </c>
      <c r="GB12" s="60">
        <v>75</v>
      </c>
      <c r="GC12" s="60">
        <v>0</v>
      </c>
      <c r="GD12" s="60">
        <v>898</v>
      </c>
      <c r="GE12" s="60">
        <v>738</v>
      </c>
      <c r="GF12" s="60">
        <v>0</v>
      </c>
      <c r="GG12" s="60">
        <v>69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964</v>
      </c>
      <c r="GT12" s="60">
        <v>718</v>
      </c>
      <c r="GU12" s="60">
        <v>0</v>
      </c>
      <c r="GV12" s="60">
        <v>0</v>
      </c>
      <c r="GW12" s="60">
        <v>0</v>
      </c>
      <c r="GX12" s="60">
        <v>491</v>
      </c>
      <c r="GY12" s="60">
        <v>329</v>
      </c>
      <c r="GZ12" s="60">
        <v>0</v>
      </c>
      <c r="HA12" s="60">
        <v>0</v>
      </c>
      <c r="HB12" s="60">
        <v>0</v>
      </c>
      <c r="HC12" s="78">
        <v>0</v>
      </c>
      <c r="HD12" s="78">
        <v>0</v>
      </c>
      <c r="HE12" s="78">
        <v>0</v>
      </c>
      <c r="HF12" s="78">
        <v>0</v>
      </c>
      <c r="HG12" s="78">
        <v>0</v>
      </c>
      <c r="HH12" s="33">
        <f t="shared" si="2"/>
        <v>0.87869140410582935</v>
      </c>
      <c r="HI12" s="34">
        <f t="shared" si="3"/>
        <v>0.78581622571083543</v>
      </c>
      <c r="HJ12" s="21">
        <f t="shared" si="4"/>
        <v>0.56612349111714144</v>
      </c>
      <c r="HK12" s="35">
        <f t="shared" si="5"/>
        <v>0.13258457334194207</v>
      </c>
      <c r="HL12" s="36">
        <f t="shared" si="6"/>
        <v>0.95224634630420402</v>
      </c>
      <c r="HM12" s="37">
        <f t="shared" si="7"/>
        <v>0.79194668458781359</v>
      </c>
      <c r="HN12" s="38">
        <f t="shared" si="8"/>
        <v>1</v>
      </c>
      <c r="HO12" s="39">
        <f t="shared" si="9"/>
        <v>0.68516421291053231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0.9284</v>
      </c>
      <c r="HS12" s="40">
        <f t="shared" si="13"/>
        <v>0.70640000000000003</v>
      </c>
      <c r="HT12" s="40">
        <f t="shared" si="14"/>
        <v>0.92561784875875719</v>
      </c>
      <c r="HU12" s="40">
        <f t="shared" si="15"/>
        <v>0.86286252980646594</v>
      </c>
      <c r="HV12" s="81">
        <f t="shared" si="16"/>
        <v>0.55500101665465174</v>
      </c>
      <c r="HW12" s="40">
        <f t="shared" si="17"/>
        <v>2.3937595889018282E-2</v>
      </c>
      <c r="HX12" s="40">
        <f t="shared" si="18"/>
        <v>1.0550682261208577</v>
      </c>
      <c r="HY12" s="40">
        <f t="shared" si="19"/>
        <v>0.86196393762183243</v>
      </c>
      <c r="HZ12" s="40">
        <f t="shared" si="20"/>
        <v>8.7719298245614044E-2</v>
      </c>
      <c r="IA12" s="40">
        <f t="shared" si="21"/>
        <v>0.78482874553477622</v>
      </c>
      <c r="IB12" s="40">
        <f t="shared" si="22"/>
        <v>0.55053582685438118</v>
      </c>
      <c r="IC12" s="27">
        <f t="shared" si="25"/>
        <v>0</v>
      </c>
      <c r="ID12" s="27">
        <f t="shared" si="26"/>
        <v>0</v>
      </c>
    </row>
    <row r="13" spans="1:256" s="28" customFormat="1" x14ac:dyDescent="0.3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1734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0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78">
        <v>0</v>
      </c>
      <c r="HD13" s="78">
        <v>0</v>
      </c>
      <c r="HE13" s="78">
        <v>0</v>
      </c>
      <c r="HF13" s="78">
        <v>0</v>
      </c>
      <c r="HG13" s="78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0.54096212641168029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0.6107784431137725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81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3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25371</v>
      </c>
      <c r="M14" s="17">
        <f t="shared" si="24"/>
        <v>22735</v>
      </c>
      <c r="N14" s="31">
        <v>275</v>
      </c>
      <c r="O14" s="32">
        <f t="shared" si="0"/>
        <v>11259</v>
      </c>
      <c r="P14" s="32">
        <f t="shared" si="1"/>
        <v>2489</v>
      </c>
      <c r="Q14" s="60">
        <v>599</v>
      </c>
      <c r="R14" s="60">
        <v>595</v>
      </c>
      <c r="S14" s="60">
        <v>21</v>
      </c>
      <c r="T14" s="60">
        <v>456</v>
      </c>
      <c r="U14" s="60">
        <v>94</v>
      </c>
      <c r="V14" s="60">
        <v>351</v>
      </c>
      <c r="W14" s="60">
        <v>349</v>
      </c>
      <c r="X14" s="60">
        <v>0</v>
      </c>
      <c r="Y14" s="60">
        <v>368</v>
      </c>
      <c r="Z14" s="60">
        <v>165</v>
      </c>
      <c r="AA14" s="60">
        <v>842</v>
      </c>
      <c r="AB14" s="60">
        <v>855</v>
      </c>
      <c r="AC14" s="60">
        <v>0</v>
      </c>
      <c r="AD14" s="60">
        <v>717</v>
      </c>
      <c r="AE14" s="60">
        <v>428</v>
      </c>
      <c r="AF14" s="60">
        <v>1379</v>
      </c>
      <c r="AG14" s="60">
        <v>1439</v>
      </c>
      <c r="AH14" s="60">
        <v>4</v>
      </c>
      <c r="AI14" s="60">
        <v>1095</v>
      </c>
      <c r="AJ14" s="60">
        <v>492</v>
      </c>
      <c r="AK14" s="60">
        <v>739</v>
      </c>
      <c r="AL14" s="60">
        <v>662</v>
      </c>
      <c r="AM14" s="60">
        <v>20</v>
      </c>
      <c r="AN14" s="60">
        <v>647</v>
      </c>
      <c r="AO14" s="60">
        <v>285</v>
      </c>
      <c r="AP14" s="60">
        <v>1003</v>
      </c>
      <c r="AQ14" s="60">
        <v>950</v>
      </c>
      <c r="AR14" s="60">
        <v>25</v>
      </c>
      <c r="AS14" s="60">
        <v>780</v>
      </c>
      <c r="AT14" s="60">
        <v>312</v>
      </c>
      <c r="AU14" s="60">
        <v>1204</v>
      </c>
      <c r="AV14" s="60">
        <v>1147</v>
      </c>
      <c r="AW14" s="60">
        <v>77</v>
      </c>
      <c r="AX14" s="60">
        <v>889</v>
      </c>
      <c r="AY14" s="60">
        <v>251</v>
      </c>
      <c r="AZ14" s="60">
        <v>1425</v>
      </c>
      <c r="BA14" s="60">
        <v>1335</v>
      </c>
      <c r="BB14" s="60">
        <v>85</v>
      </c>
      <c r="BC14" s="60">
        <v>901</v>
      </c>
      <c r="BD14" s="60">
        <v>229</v>
      </c>
      <c r="BE14" s="60">
        <v>1550</v>
      </c>
      <c r="BF14" s="60">
        <v>1473</v>
      </c>
      <c r="BG14" s="60">
        <v>0</v>
      </c>
      <c r="BH14" s="60">
        <v>903</v>
      </c>
      <c r="BI14" s="60">
        <v>91</v>
      </c>
      <c r="BJ14" s="60">
        <v>1648</v>
      </c>
      <c r="BK14" s="60">
        <v>1551</v>
      </c>
      <c r="BL14" s="60">
        <v>0</v>
      </c>
      <c r="BM14" s="60">
        <v>852</v>
      </c>
      <c r="BN14" s="60">
        <v>47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302</v>
      </c>
      <c r="DD14" s="60">
        <v>263</v>
      </c>
      <c r="DE14" s="60">
        <v>0</v>
      </c>
      <c r="DF14" s="60">
        <v>116</v>
      </c>
      <c r="DG14" s="60">
        <v>3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1798</v>
      </c>
      <c r="FK14" s="60">
        <v>1730</v>
      </c>
      <c r="FL14" s="60">
        <v>0</v>
      </c>
      <c r="FM14" s="60">
        <v>808</v>
      </c>
      <c r="FN14" s="60">
        <v>37</v>
      </c>
      <c r="FO14" s="60">
        <v>2271</v>
      </c>
      <c r="FP14" s="60">
        <v>2010</v>
      </c>
      <c r="FQ14" s="60">
        <v>0</v>
      </c>
      <c r="FR14" s="60">
        <v>895</v>
      </c>
      <c r="FS14" s="60">
        <v>45</v>
      </c>
      <c r="FT14" s="60">
        <v>1082</v>
      </c>
      <c r="FU14" s="60">
        <v>985</v>
      </c>
      <c r="FV14" s="60">
        <v>0</v>
      </c>
      <c r="FW14" s="60">
        <v>379</v>
      </c>
      <c r="FX14" s="60">
        <v>10</v>
      </c>
      <c r="FY14" s="60">
        <v>1556</v>
      </c>
      <c r="FZ14" s="60">
        <v>1428</v>
      </c>
      <c r="GA14" s="60">
        <v>0</v>
      </c>
      <c r="GB14" s="60">
        <v>296</v>
      </c>
      <c r="GC14" s="60">
        <v>0</v>
      </c>
      <c r="GD14" s="60">
        <v>1672</v>
      </c>
      <c r="GE14" s="60">
        <v>1442</v>
      </c>
      <c r="GF14" s="60">
        <v>0</v>
      </c>
      <c r="GG14" s="60">
        <v>210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2051</v>
      </c>
      <c r="GT14" s="60">
        <v>1264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78">
        <v>0</v>
      </c>
      <c r="HD14" s="78">
        <v>0</v>
      </c>
      <c r="HE14" s="78">
        <v>0</v>
      </c>
      <c r="HF14" s="78">
        <v>0</v>
      </c>
      <c r="HG14" s="78">
        <v>0</v>
      </c>
      <c r="HH14" s="33">
        <f t="shared" si="2"/>
        <v>0.84356292349187556</v>
      </c>
      <c r="HI14" s="34">
        <f t="shared" si="3"/>
        <v>0.75685810144069465</v>
      </c>
      <c r="HJ14" s="21">
        <f t="shared" si="4"/>
        <v>0.4767086399471594</v>
      </c>
      <c r="HK14" s="35">
        <f t="shared" si="5"/>
        <v>0.12319220756080418</v>
      </c>
      <c r="HL14" s="36">
        <f t="shared" si="6"/>
        <v>0.96343130553656875</v>
      </c>
      <c r="HM14" s="37">
        <f t="shared" si="7"/>
        <v>0.89936310771786854</v>
      </c>
      <c r="HN14" s="38">
        <f t="shared" si="8"/>
        <v>1</v>
      </c>
      <c r="HO14" s="39">
        <f t="shared" si="9"/>
        <v>0.64983262149370891</v>
      </c>
      <c r="HP14" s="40">
        <f t="shared" si="10"/>
        <v>1.1735763097949885</v>
      </c>
      <c r="HQ14" s="40">
        <f t="shared" si="11"/>
        <v>1.2059225512528473</v>
      </c>
      <c r="HR14" s="40">
        <f t="shared" si="12"/>
        <v>0.99316628701594534</v>
      </c>
      <c r="HS14" s="40">
        <f t="shared" si="13"/>
        <v>1.1339407744874714</v>
      </c>
      <c r="HT14" s="40">
        <f t="shared" si="14"/>
        <v>0.93141283344068582</v>
      </c>
      <c r="HU14" s="40">
        <f t="shared" si="15"/>
        <v>0.86222597339137774</v>
      </c>
      <c r="HV14" s="81">
        <f t="shared" si="16"/>
        <v>0.47603447127023962</v>
      </c>
      <c r="HW14" s="40">
        <f t="shared" si="17"/>
        <v>3.8369277924616307E-2</v>
      </c>
      <c r="HX14" s="40">
        <f t="shared" si="18"/>
        <v>0.94551845342706498</v>
      </c>
      <c r="HY14" s="40">
        <f t="shared" si="19"/>
        <v>0.84065612185120098</v>
      </c>
      <c r="HZ14" s="40">
        <f t="shared" si="20"/>
        <v>0.14821323960164032</v>
      </c>
      <c r="IA14" s="40">
        <f t="shared" si="21"/>
        <v>0.77557670425157754</v>
      </c>
      <c r="IB14" s="40">
        <f t="shared" si="22"/>
        <v>0.50817213199544842</v>
      </c>
      <c r="IC14" s="27">
        <f t="shared" si="25"/>
        <v>0</v>
      </c>
      <c r="ID14" s="27">
        <f t="shared" si="26"/>
        <v>0</v>
      </c>
    </row>
    <row r="15" spans="1:256" s="28" customFormat="1" x14ac:dyDescent="0.3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32455</v>
      </c>
      <c r="M15" s="17">
        <f t="shared" si="24"/>
        <v>28891</v>
      </c>
      <c r="N15" s="31">
        <v>357</v>
      </c>
      <c r="O15" s="32">
        <f t="shared" si="0"/>
        <v>15366</v>
      </c>
      <c r="P15" s="32">
        <f t="shared" si="1"/>
        <v>4290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356</v>
      </c>
      <c r="AA15" s="60">
        <v>1478</v>
      </c>
      <c r="AB15" s="60">
        <v>1272</v>
      </c>
      <c r="AC15" s="60">
        <v>0</v>
      </c>
      <c r="AD15" s="60">
        <v>985</v>
      </c>
      <c r="AE15" s="60">
        <v>744</v>
      </c>
      <c r="AF15" s="60">
        <v>2593</v>
      </c>
      <c r="AG15" s="60">
        <v>2237</v>
      </c>
      <c r="AH15" s="60">
        <v>0</v>
      </c>
      <c r="AI15" s="60">
        <v>1625</v>
      </c>
      <c r="AJ15" s="60">
        <v>945</v>
      </c>
      <c r="AK15" s="60">
        <v>1285</v>
      </c>
      <c r="AL15" s="60">
        <v>1011</v>
      </c>
      <c r="AM15" s="60">
        <v>12</v>
      </c>
      <c r="AN15" s="60">
        <v>965</v>
      </c>
      <c r="AO15" s="60">
        <v>418</v>
      </c>
      <c r="AP15" s="60">
        <v>1386</v>
      </c>
      <c r="AQ15" s="60">
        <v>1237</v>
      </c>
      <c r="AR15" s="60">
        <v>6</v>
      </c>
      <c r="AS15" s="60">
        <v>1048</v>
      </c>
      <c r="AT15" s="60">
        <v>459</v>
      </c>
      <c r="AU15" s="60">
        <v>1695</v>
      </c>
      <c r="AV15" s="60">
        <v>1546</v>
      </c>
      <c r="AW15" s="60">
        <v>33</v>
      </c>
      <c r="AX15" s="60">
        <v>1225</v>
      </c>
      <c r="AY15" s="60">
        <v>376</v>
      </c>
      <c r="AZ15" s="60">
        <v>2078</v>
      </c>
      <c r="BA15" s="60">
        <v>1915</v>
      </c>
      <c r="BB15" s="60">
        <v>32</v>
      </c>
      <c r="BC15" s="60">
        <v>1394</v>
      </c>
      <c r="BD15" s="60">
        <v>364</v>
      </c>
      <c r="BE15" s="60">
        <v>2366</v>
      </c>
      <c r="BF15" s="60">
        <v>2059</v>
      </c>
      <c r="BG15" s="60">
        <v>30</v>
      </c>
      <c r="BH15" s="60">
        <v>1424</v>
      </c>
      <c r="BI15" s="60">
        <v>323</v>
      </c>
      <c r="BJ15" s="60">
        <v>2354</v>
      </c>
      <c r="BK15" s="60">
        <v>2217</v>
      </c>
      <c r="BL15" s="60">
        <v>232</v>
      </c>
      <c r="BM15" s="60">
        <v>1368</v>
      </c>
      <c r="BN15" s="60">
        <v>122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1962</v>
      </c>
      <c r="FL15" s="60">
        <v>0</v>
      </c>
      <c r="FM15" s="60">
        <v>1177</v>
      </c>
      <c r="FN15" s="60">
        <v>89</v>
      </c>
      <c r="FO15" s="60">
        <v>2237</v>
      </c>
      <c r="FP15" s="60">
        <v>2242</v>
      </c>
      <c r="FQ15" s="60">
        <v>0</v>
      </c>
      <c r="FR15" s="60">
        <v>1279</v>
      </c>
      <c r="FS15" s="60">
        <v>80</v>
      </c>
      <c r="FT15" s="60">
        <v>994</v>
      </c>
      <c r="FU15" s="60">
        <v>997</v>
      </c>
      <c r="FV15" s="60">
        <v>0</v>
      </c>
      <c r="FW15" s="60">
        <v>508</v>
      </c>
      <c r="FX15" s="60">
        <v>14</v>
      </c>
      <c r="FY15" s="60">
        <v>1592</v>
      </c>
      <c r="FZ15" s="60">
        <v>1327</v>
      </c>
      <c r="GA15" s="60">
        <v>0</v>
      </c>
      <c r="GB15" s="60">
        <v>461</v>
      </c>
      <c r="GC15" s="60">
        <v>0</v>
      </c>
      <c r="GD15" s="60">
        <v>1717</v>
      </c>
      <c r="GE15" s="60">
        <v>1454</v>
      </c>
      <c r="GF15" s="60">
        <v>0</v>
      </c>
      <c r="GG15" s="60">
        <v>456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2146</v>
      </c>
      <c r="GT15" s="60">
        <v>1658</v>
      </c>
      <c r="GU15" s="60">
        <v>0</v>
      </c>
      <c r="GV15" s="60">
        <v>0</v>
      </c>
      <c r="GW15" s="60">
        <v>0</v>
      </c>
      <c r="GX15" s="60">
        <v>917</v>
      </c>
      <c r="GY15" s="60">
        <v>708</v>
      </c>
      <c r="GZ15" s="60">
        <v>0</v>
      </c>
      <c r="HA15" s="60">
        <v>0</v>
      </c>
      <c r="HB15" s="60">
        <v>0</v>
      </c>
      <c r="HC15" s="78">
        <v>0</v>
      </c>
      <c r="HD15" s="78">
        <v>0</v>
      </c>
      <c r="HE15" s="78">
        <v>0</v>
      </c>
      <c r="HF15" s="78">
        <v>0</v>
      </c>
      <c r="HG15" s="78">
        <v>0</v>
      </c>
      <c r="HH15" s="33">
        <f t="shared" si="2"/>
        <v>0.95068667786984995</v>
      </c>
      <c r="HI15" s="34">
        <f t="shared" si="3"/>
        <v>0.84742423364431829</v>
      </c>
      <c r="HJ15" s="21">
        <f t="shared" si="4"/>
        <v>0.55638836385756807</v>
      </c>
      <c r="HK15" s="35">
        <f t="shared" si="5"/>
        <v>0.17766182134426636</v>
      </c>
      <c r="HL15" s="36">
        <f t="shared" si="6"/>
        <v>1.016983674364679</v>
      </c>
      <c r="HM15" s="37">
        <f t="shared" si="7"/>
        <v>0.94393439409285462</v>
      </c>
      <c r="HN15" s="38">
        <f t="shared" si="8"/>
        <v>1.1333333333333333</v>
      </c>
      <c r="HO15" s="39">
        <f t="shared" si="9"/>
        <v>0.65223481472048894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0.85424004334868597</v>
      </c>
      <c r="HS15" s="40">
        <f t="shared" si="13"/>
        <v>1.1622866431861285</v>
      </c>
      <c r="HT15" s="40">
        <f t="shared" si="14"/>
        <v>1.0522096206491982</v>
      </c>
      <c r="HU15" s="40">
        <f t="shared" si="15"/>
        <v>0.97066875244427064</v>
      </c>
      <c r="HV15" s="81">
        <f t="shared" si="16"/>
        <v>0.55220962064919832</v>
      </c>
      <c r="HW15" s="40">
        <f t="shared" si="17"/>
        <v>4.2872506843957763E-2</v>
      </c>
      <c r="HX15" s="40">
        <f t="shared" si="18"/>
        <v>0.95349239280774545</v>
      </c>
      <c r="HY15" s="40">
        <f t="shared" si="19"/>
        <v>0.80134854771784225</v>
      </c>
      <c r="HZ15" s="40">
        <f t="shared" si="20"/>
        <v>0.26423467035500231</v>
      </c>
      <c r="IA15" s="40">
        <f t="shared" si="21"/>
        <v>0.78215498302376674</v>
      </c>
      <c r="IB15" s="40">
        <f t="shared" si="22"/>
        <v>0.60690033952466549</v>
      </c>
      <c r="IC15" s="27">
        <f t="shared" si="25"/>
        <v>0</v>
      </c>
      <c r="ID15" s="27">
        <f t="shared" si="26"/>
        <v>0</v>
      </c>
    </row>
    <row r="16" spans="1:256" s="28" customFormat="1" x14ac:dyDescent="0.3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v>15611</v>
      </c>
      <c r="L16" s="17">
        <f t="shared" si="23"/>
        <v>18515</v>
      </c>
      <c r="M16" s="17">
        <f t="shared" si="24"/>
        <v>16507</v>
      </c>
      <c r="N16" s="31">
        <v>194</v>
      </c>
      <c r="O16" s="32">
        <f t="shared" si="0"/>
        <v>9665</v>
      </c>
      <c r="P16" s="32">
        <f t="shared" si="1"/>
        <v>2768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429</v>
      </c>
      <c r="Z16" s="60">
        <v>273</v>
      </c>
      <c r="AA16" s="60">
        <v>992</v>
      </c>
      <c r="AB16" s="60">
        <v>1028</v>
      </c>
      <c r="AC16" s="60">
        <v>0</v>
      </c>
      <c r="AD16" s="60">
        <v>841</v>
      </c>
      <c r="AE16" s="60">
        <v>530</v>
      </c>
      <c r="AF16" s="60">
        <v>1818</v>
      </c>
      <c r="AG16" s="60">
        <v>1598</v>
      </c>
      <c r="AH16" s="60">
        <v>0</v>
      </c>
      <c r="AI16" s="60">
        <v>1342</v>
      </c>
      <c r="AJ16" s="60">
        <v>544</v>
      </c>
      <c r="AK16" s="60">
        <v>577</v>
      </c>
      <c r="AL16" s="60">
        <v>951</v>
      </c>
      <c r="AM16" s="60">
        <v>7</v>
      </c>
      <c r="AN16" s="60">
        <v>752</v>
      </c>
      <c r="AO16" s="60">
        <v>280</v>
      </c>
      <c r="AP16" s="60">
        <v>736</v>
      </c>
      <c r="AQ16" s="60">
        <v>1018</v>
      </c>
      <c r="AR16" s="60">
        <v>20</v>
      </c>
      <c r="AS16" s="60">
        <v>838</v>
      </c>
      <c r="AT16" s="60">
        <v>233</v>
      </c>
      <c r="AU16" s="60">
        <v>892</v>
      </c>
      <c r="AV16" s="60">
        <v>1127</v>
      </c>
      <c r="AW16" s="60">
        <v>50</v>
      </c>
      <c r="AX16" s="60">
        <v>880</v>
      </c>
      <c r="AY16" s="60">
        <v>251</v>
      </c>
      <c r="AZ16" s="60">
        <v>985</v>
      </c>
      <c r="BA16" s="60">
        <v>1005</v>
      </c>
      <c r="BB16" s="60">
        <v>57</v>
      </c>
      <c r="BC16" s="60">
        <v>819</v>
      </c>
      <c r="BD16" s="60">
        <v>212</v>
      </c>
      <c r="BE16" s="60">
        <v>1049</v>
      </c>
      <c r="BF16" s="60">
        <v>1122</v>
      </c>
      <c r="BG16" s="60">
        <v>58</v>
      </c>
      <c r="BH16" s="60">
        <v>820</v>
      </c>
      <c r="BI16" s="60">
        <v>161</v>
      </c>
      <c r="BJ16" s="60">
        <v>1171</v>
      </c>
      <c r="BK16" s="60">
        <v>1187</v>
      </c>
      <c r="BL16" s="60">
        <v>0</v>
      </c>
      <c r="BM16" s="60">
        <v>776</v>
      </c>
      <c r="BN16" s="60">
        <v>112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1266</v>
      </c>
      <c r="FK16" s="60">
        <v>1220</v>
      </c>
      <c r="FL16" s="60">
        <v>0</v>
      </c>
      <c r="FM16" s="60">
        <v>754</v>
      </c>
      <c r="FN16" s="60">
        <v>53</v>
      </c>
      <c r="FO16" s="60">
        <v>1324</v>
      </c>
      <c r="FP16" s="60">
        <v>1311</v>
      </c>
      <c r="FQ16" s="60">
        <v>0</v>
      </c>
      <c r="FR16" s="60">
        <v>698</v>
      </c>
      <c r="FS16" s="60">
        <v>34</v>
      </c>
      <c r="FT16" s="60">
        <v>634</v>
      </c>
      <c r="FU16" s="60">
        <v>557</v>
      </c>
      <c r="FV16" s="60">
        <v>0</v>
      </c>
      <c r="FW16" s="60">
        <v>262</v>
      </c>
      <c r="FX16" s="60">
        <v>9</v>
      </c>
      <c r="FY16" s="60">
        <v>978</v>
      </c>
      <c r="FZ16" s="60">
        <v>932</v>
      </c>
      <c r="GA16" s="60">
        <v>0</v>
      </c>
      <c r="GB16" s="60">
        <v>115</v>
      </c>
      <c r="GC16" s="60">
        <v>0</v>
      </c>
      <c r="GD16" s="60">
        <v>998</v>
      </c>
      <c r="GE16" s="60">
        <v>910</v>
      </c>
      <c r="GF16" s="60">
        <v>0</v>
      </c>
      <c r="GG16" s="60">
        <v>108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78">
        <v>0</v>
      </c>
      <c r="HD16" s="78">
        <v>0</v>
      </c>
      <c r="HE16" s="78">
        <v>0</v>
      </c>
      <c r="HF16" s="78">
        <v>0</v>
      </c>
      <c r="HG16" s="78">
        <v>0</v>
      </c>
      <c r="HH16" s="33">
        <f t="shared" si="2"/>
        <v>0.84126984126984128</v>
      </c>
      <c r="HI16" s="34">
        <f t="shared" si="3"/>
        <v>0.75097801160124111</v>
      </c>
      <c r="HJ16" s="21">
        <f t="shared" si="4"/>
        <v>0.53246581530901194</v>
      </c>
      <c r="HK16" s="35">
        <f t="shared" si="5"/>
        <v>0.17230432130274018</v>
      </c>
      <c r="HL16" s="36">
        <f t="shared" si="6"/>
        <v>0.96982871510135671</v>
      </c>
      <c r="HM16" s="37">
        <f t="shared" si="7"/>
        <v>0.82128464102691678</v>
      </c>
      <c r="HN16" s="38">
        <f t="shared" si="8"/>
        <v>0.99487179487179489</v>
      </c>
      <c r="HO16" s="39">
        <f t="shared" si="9"/>
        <v>0.61911472679520851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0.88094435075885325</v>
      </c>
      <c r="HS16" s="40">
        <f t="shared" si="13"/>
        <v>0.93355817875210789</v>
      </c>
      <c r="HT16" s="40">
        <f t="shared" si="14"/>
        <v>0.87933982717029524</v>
      </c>
      <c r="HU16" s="40">
        <f t="shared" si="15"/>
        <v>0.80269626553482543</v>
      </c>
      <c r="HV16" s="81">
        <f t="shared" si="16"/>
        <v>0.52138996610583532</v>
      </c>
      <c r="HW16" s="40">
        <f t="shared" si="17"/>
        <v>4.4963204983358269E-2</v>
      </c>
      <c r="HX16" s="40">
        <f t="shared" si="18"/>
        <v>0.9469043511596702</v>
      </c>
      <c r="HY16" s="40">
        <f t="shared" si="19"/>
        <v>0.88269120184013794</v>
      </c>
      <c r="HZ16" s="40">
        <f t="shared" si="20"/>
        <v>0.10686218133026643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3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v>8398</v>
      </c>
      <c r="L17" s="17">
        <f t="shared" si="23"/>
        <v>12893</v>
      </c>
      <c r="M17" s="17">
        <f t="shared" si="24"/>
        <v>11903</v>
      </c>
      <c r="N17" s="31">
        <v>155</v>
      </c>
      <c r="O17" s="32">
        <f t="shared" si="0"/>
        <v>5568</v>
      </c>
      <c r="P17" s="32">
        <f t="shared" si="1"/>
        <v>1630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91</v>
      </c>
      <c r="AA17" s="60">
        <v>337</v>
      </c>
      <c r="AB17" s="60">
        <v>207</v>
      </c>
      <c r="AC17" s="60">
        <v>1</v>
      </c>
      <c r="AD17" s="60">
        <v>299</v>
      </c>
      <c r="AE17" s="60">
        <v>191</v>
      </c>
      <c r="AF17" s="60">
        <v>816</v>
      </c>
      <c r="AG17" s="60">
        <v>769</v>
      </c>
      <c r="AH17" s="60">
        <v>21</v>
      </c>
      <c r="AI17" s="60">
        <v>564</v>
      </c>
      <c r="AJ17" s="60">
        <v>359</v>
      </c>
      <c r="AK17" s="60">
        <v>410</v>
      </c>
      <c r="AL17" s="60">
        <v>630</v>
      </c>
      <c r="AM17" s="60">
        <v>16</v>
      </c>
      <c r="AN17" s="60">
        <v>344</v>
      </c>
      <c r="AO17" s="60">
        <v>174</v>
      </c>
      <c r="AP17" s="60">
        <v>531</v>
      </c>
      <c r="AQ17" s="60">
        <v>689</v>
      </c>
      <c r="AR17" s="60">
        <v>47</v>
      </c>
      <c r="AS17" s="60">
        <v>471</v>
      </c>
      <c r="AT17" s="60">
        <v>219</v>
      </c>
      <c r="AU17" s="60">
        <v>659</v>
      </c>
      <c r="AV17" s="60">
        <v>817</v>
      </c>
      <c r="AW17" s="60">
        <v>48</v>
      </c>
      <c r="AX17" s="60">
        <v>435</v>
      </c>
      <c r="AY17" s="60">
        <v>167</v>
      </c>
      <c r="AZ17" s="60">
        <v>746</v>
      </c>
      <c r="BA17" s="60">
        <v>961</v>
      </c>
      <c r="BB17" s="60">
        <v>131</v>
      </c>
      <c r="BC17" s="60">
        <v>673</v>
      </c>
      <c r="BD17" s="60">
        <v>183</v>
      </c>
      <c r="BE17" s="60">
        <v>878</v>
      </c>
      <c r="BF17" s="60">
        <v>995</v>
      </c>
      <c r="BG17" s="60">
        <v>108</v>
      </c>
      <c r="BH17" s="60">
        <v>594</v>
      </c>
      <c r="BI17" s="60">
        <v>68</v>
      </c>
      <c r="BJ17" s="60">
        <v>945</v>
      </c>
      <c r="BK17" s="60">
        <v>1017</v>
      </c>
      <c r="BL17" s="60">
        <v>33</v>
      </c>
      <c r="BM17" s="60">
        <v>582</v>
      </c>
      <c r="BN17" s="60">
        <v>28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989</v>
      </c>
      <c r="FK17" s="60">
        <v>968</v>
      </c>
      <c r="FL17" s="60">
        <v>7</v>
      </c>
      <c r="FM17" s="60">
        <v>309</v>
      </c>
      <c r="FN17" s="60">
        <v>16</v>
      </c>
      <c r="FO17" s="60">
        <v>790</v>
      </c>
      <c r="FP17" s="60">
        <v>1117</v>
      </c>
      <c r="FQ17" s="60">
        <v>16</v>
      </c>
      <c r="FR17" s="60">
        <v>480</v>
      </c>
      <c r="FS17" s="60">
        <v>19</v>
      </c>
      <c r="FT17" s="60">
        <v>666</v>
      </c>
      <c r="FU17" s="60">
        <v>599</v>
      </c>
      <c r="FV17" s="60">
        <v>7</v>
      </c>
      <c r="FW17" s="60">
        <v>185</v>
      </c>
      <c r="FX17" s="60">
        <v>2</v>
      </c>
      <c r="FY17" s="60">
        <v>850</v>
      </c>
      <c r="FZ17" s="60">
        <v>692</v>
      </c>
      <c r="GA17" s="60">
        <v>0</v>
      </c>
      <c r="GB17" s="60">
        <v>183</v>
      </c>
      <c r="GC17" s="60">
        <v>0</v>
      </c>
      <c r="GD17" s="60">
        <v>766</v>
      </c>
      <c r="GE17" s="60">
        <v>768</v>
      </c>
      <c r="GF17" s="60">
        <v>0</v>
      </c>
      <c r="GG17" s="60">
        <v>86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921</v>
      </c>
      <c r="GT17" s="60">
        <v>498</v>
      </c>
      <c r="GU17" s="60">
        <v>0</v>
      </c>
      <c r="GV17" s="60">
        <v>0</v>
      </c>
      <c r="GW17" s="60">
        <v>0</v>
      </c>
      <c r="GX17" s="60">
        <v>561</v>
      </c>
      <c r="GY17" s="60">
        <v>332</v>
      </c>
      <c r="GZ17" s="60">
        <v>0</v>
      </c>
      <c r="HA17" s="60">
        <v>0</v>
      </c>
      <c r="HB17" s="60">
        <v>0</v>
      </c>
      <c r="HC17" s="78">
        <v>0</v>
      </c>
      <c r="HD17" s="78">
        <v>0</v>
      </c>
      <c r="HE17" s="78">
        <v>0</v>
      </c>
      <c r="HF17" s="78">
        <v>0</v>
      </c>
      <c r="HG17" s="78">
        <v>0</v>
      </c>
      <c r="HH17" s="33">
        <f t="shared" si="2"/>
        <v>0.77038436559012813</v>
      </c>
      <c r="HI17" s="34">
        <f t="shared" si="3"/>
        <v>0.71193245557064411</v>
      </c>
      <c r="HJ17" s="21">
        <f t="shared" si="4"/>
        <v>0.41676022814029734</v>
      </c>
      <c r="HK17" s="35">
        <f t="shared" si="5"/>
        <v>0.14216686727022171</v>
      </c>
      <c r="HL17" s="36">
        <f t="shared" si="6"/>
        <v>0.91556597074279222</v>
      </c>
      <c r="HM17" s="37">
        <f t="shared" si="7"/>
        <v>0.83296011196641007</v>
      </c>
      <c r="HN17" s="38">
        <f t="shared" si="8"/>
        <v>1</v>
      </c>
      <c r="HO17" s="39">
        <f t="shared" si="9"/>
        <v>0.66301500357227916</v>
      </c>
      <c r="HP17" s="40">
        <f t="shared" si="10"/>
        <v>1.1202370872142253</v>
      </c>
      <c r="HQ17" s="40">
        <f t="shared" si="11"/>
        <v>0.95596951735817104</v>
      </c>
      <c r="HR17" s="40">
        <f t="shared" si="12"/>
        <v>0.83911939034716343</v>
      </c>
      <c r="HS17" s="40">
        <f t="shared" si="13"/>
        <v>1.3801862828111771</v>
      </c>
      <c r="HT17" s="40">
        <f t="shared" si="14"/>
        <v>0.86052662284625259</v>
      </c>
      <c r="HU17" s="40">
        <f t="shared" si="15"/>
        <v>0.86606899770526236</v>
      </c>
      <c r="HV17" s="81">
        <f t="shared" si="16"/>
        <v>0.41888685776515888</v>
      </c>
      <c r="HW17" s="40">
        <f t="shared" si="17"/>
        <v>4.8909027264594923E-2</v>
      </c>
      <c r="HX17" s="40">
        <f t="shared" si="18"/>
        <v>0.852860460206882</v>
      </c>
      <c r="HY17" s="40">
        <f t="shared" si="19"/>
        <v>0.77052987122651473</v>
      </c>
      <c r="HZ17" s="40">
        <f t="shared" si="20"/>
        <v>0.14196748997255648</v>
      </c>
      <c r="IA17" s="40">
        <f t="shared" si="21"/>
        <v>0.72407513896875597</v>
      </c>
      <c r="IB17" s="40">
        <f t="shared" si="22"/>
        <v>0.40348859497795664</v>
      </c>
      <c r="IC17" s="27">
        <f t="shared" si="25"/>
        <v>0</v>
      </c>
      <c r="ID17" s="27">
        <f t="shared" si="26"/>
        <v>0</v>
      </c>
    </row>
    <row r="18" spans="1:238" s="28" customFormat="1" x14ac:dyDescent="0.3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4851</v>
      </c>
      <c r="M18" s="17">
        <f t="shared" si="24"/>
        <v>4538</v>
      </c>
      <c r="N18" s="31">
        <v>60</v>
      </c>
      <c r="O18" s="32">
        <f t="shared" si="0"/>
        <v>2870</v>
      </c>
      <c r="P18" s="32">
        <f t="shared" si="1"/>
        <v>1157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70</v>
      </c>
      <c r="AA18" s="60">
        <v>312</v>
      </c>
      <c r="AB18" s="60">
        <v>313</v>
      </c>
      <c r="AC18" s="60">
        <v>0</v>
      </c>
      <c r="AD18" s="60">
        <v>280</v>
      </c>
      <c r="AE18" s="60">
        <v>239</v>
      </c>
      <c r="AF18" s="60">
        <v>384</v>
      </c>
      <c r="AG18" s="60">
        <v>397</v>
      </c>
      <c r="AH18" s="60">
        <v>1</v>
      </c>
      <c r="AI18" s="60">
        <v>313</v>
      </c>
      <c r="AJ18" s="60">
        <v>208</v>
      </c>
      <c r="AK18" s="60">
        <v>201</v>
      </c>
      <c r="AL18" s="60">
        <v>186</v>
      </c>
      <c r="AM18" s="60">
        <v>1</v>
      </c>
      <c r="AN18" s="60">
        <v>167</v>
      </c>
      <c r="AO18" s="60">
        <v>141</v>
      </c>
      <c r="AP18" s="60">
        <v>240</v>
      </c>
      <c r="AQ18" s="60">
        <v>215</v>
      </c>
      <c r="AR18" s="60">
        <v>6</v>
      </c>
      <c r="AS18" s="60">
        <v>141</v>
      </c>
      <c r="AT18" s="60">
        <v>114</v>
      </c>
      <c r="AU18" s="60">
        <v>282</v>
      </c>
      <c r="AV18" s="60">
        <v>267</v>
      </c>
      <c r="AW18" s="60">
        <v>10</v>
      </c>
      <c r="AX18" s="60">
        <v>187</v>
      </c>
      <c r="AY18" s="60">
        <v>79</v>
      </c>
      <c r="AZ18" s="60">
        <v>252</v>
      </c>
      <c r="BA18" s="60">
        <v>239</v>
      </c>
      <c r="BB18" s="60">
        <v>17</v>
      </c>
      <c r="BC18" s="60">
        <v>174</v>
      </c>
      <c r="BD18" s="60">
        <v>65</v>
      </c>
      <c r="BE18" s="60">
        <v>280</v>
      </c>
      <c r="BF18" s="60">
        <v>245</v>
      </c>
      <c r="BG18" s="60">
        <v>22</v>
      </c>
      <c r="BH18" s="60">
        <v>166</v>
      </c>
      <c r="BI18" s="60">
        <v>53</v>
      </c>
      <c r="BJ18" s="60">
        <v>275</v>
      </c>
      <c r="BK18" s="60">
        <v>255</v>
      </c>
      <c r="BL18" s="60">
        <v>2</v>
      </c>
      <c r="BM18" s="60">
        <v>145</v>
      </c>
      <c r="BN18" s="60">
        <v>54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146</v>
      </c>
      <c r="FN18" s="60">
        <v>32</v>
      </c>
      <c r="FO18" s="60">
        <v>327</v>
      </c>
      <c r="FP18" s="60">
        <v>315</v>
      </c>
      <c r="FQ18" s="60">
        <v>1</v>
      </c>
      <c r="FR18" s="60">
        <v>142</v>
      </c>
      <c r="FS18" s="60">
        <v>42</v>
      </c>
      <c r="FT18" s="60">
        <v>135</v>
      </c>
      <c r="FU18" s="60">
        <v>131</v>
      </c>
      <c r="FV18" s="60">
        <v>1</v>
      </c>
      <c r="FW18" s="60">
        <v>65</v>
      </c>
      <c r="FX18" s="60">
        <v>4</v>
      </c>
      <c r="FY18" s="60">
        <v>271</v>
      </c>
      <c r="FZ18" s="60">
        <v>241</v>
      </c>
      <c r="GA18" s="60">
        <v>0</v>
      </c>
      <c r="GB18" s="60">
        <v>73</v>
      </c>
      <c r="GC18" s="60">
        <v>0</v>
      </c>
      <c r="GD18" s="60">
        <v>266</v>
      </c>
      <c r="GE18" s="60">
        <v>255</v>
      </c>
      <c r="GF18" s="60">
        <v>0</v>
      </c>
      <c r="GG18" s="60">
        <v>78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301</v>
      </c>
      <c r="GT18" s="60">
        <v>229</v>
      </c>
      <c r="GU18" s="60">
        <v>0</v>
      </c>
      <c r="GV18" s="60">
        <v>0</v>
      </c>
      <c r="GW18" s="60">
        <v>0</v>
      </c>
      <c r="GX18" s="60">
        <v>124</v>
      </c>
      <c r="GY18" s="60">
        <v>107</v>
      </c>
      <c r="GZ18" s="60">
        <v>0</v>
      </c>
      <c r="HA18" s="60">
        <v>0</v>
      </c>
      <c r="HB18" s="60">
        <v>0</v>
      </c>
      <c r="HC18" s="78">
        <v>0</v>
      </c>
      <c r="HD18" s="78">
        <v>0</v>
      </c>
      <c r="HE18" s="78">
        <v>0</v>
      </c>
      <c r="HF18" s="78">
        <v>0</v>
      </c>
      <c r="HG18" s="78">
        <v>0</v>
      </c>
      <c r="HH18" s="33">
        <f t="shared" si="2"/>
        <v>0.83054287163876206</v>
      </c>
      <c r="HI18" s="34">
        <f t="shared" si="3"/>
        <v>0.77760865888719766</v>
      </c>
      <c r="HJ18" s="21">
        <f t="shared" si="4"/>
        <v>0.59143551910316117</v>
      </c>
      <c r="HK18" s="35">
        <f t="shared" si="5"/>
        <v>0.26903222806120075</v>
      </c>
      <c r="HL18" s="36">
        <f t="shared" si="6"/>
        <v>0.93020134228187923</v>
      </c>
      <c r="HM18" s="37">
        <f t="shared" si="7"/>
        <v>0.82524095290052735</v>
      </c>
      <c r="HN18" s="38">
        <f t="shared" si="8"/>
        <v>1</v>
      </c>
      <c r="HO18" s="39">
        <f t="shared" si="9"/>
        <v>0.63076923076923075</v>
      </c>
      <c r="HP18" s="40">
        <f t="shared" si="10"/>
        <v>0.98795180722891562</v>
      </c>
      <c r="HQ18" s="40">
        <f t="shared" si="11"/>
        <v>1.0313253012048194</v>
      </c>
      <c r="HR18" s="40">
        <f t="shared" si="12"/>
        <v>0.91204819277108429</v>
      </c>
      <c r="HS18" s="40">
        <f t="shared" si="13"/>
        <v>1.3939759036144579</v>
      </c>
      <c r="HT18" s="40">
        <f t="shared" si="14"/>
        <v>0.90186134962254372</v>
      </c>
      <c r="HU18" s="40">
        <f t="shared" si="15"/>
        <v>0.83674292629516511</v>
      </c>
      <c r="HV18" s="81">
        <f t="shared" si="16"/>
        <v>0.56532011755892353</v>
      </c>
      <c r="HW18" s="40">
        <f t="shared" si="17"/>
        <v>8.9321731112775887E-2</v>
      </c>
      <c r="HX18" s="40">
        <f t="shared" si="18"/>
        <v>0.97282608695652173</v>
      </c>
      <c r="HY18" s="40">
        <f t="shared" si="19"/>
        <v>0.89855072463768115</v>
      </c>
      <c r="HZ18" s="40">
        <f t="shared" si="20"/>
        <v>0.27355072463768115</v>
      </c>
      <c r="IA18" s="40">
        <f t="shared" si="21"/>
        <v>0.68746021642266075</v>
      </c>
      <c r="IB18" s="40">
        <f t="shared" si="22"/>
        <v>0.55697008274984083</v>
      </c>
      <c r="IC18" s="27">
        <f t="shared" si="25"/>
        <v>0</v>
      </c>
      <c r="ID18" s="27">
        <f t="shared" si="26"/>
        <v>0</v>
      </c>
    </row>
    <row r="19" spans="1:238" s="28" customFormat="1" x14ac:dyDescent="0.3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v>16699</v>
      </c>
      <c r="J19" s="41">
        <v>165</v>
      </c>
      <c r="K19" s="30">
        <v>10021</v>
      </c>
      <c r="L19" s="17">
        <f t="shared" si="23"/>
        <v>15459</v>
      </c>
      <c r="M19" s="17">
        <f t="shared" si="24"/>
        <v>14090</v>
      </c>
      <c r="N19" s="31">
        <v>165</v>
      </c>
      <c r="O19" s="32">
        <f t="shared" si="0"/>
        <v>6350</v>
      </c>
      <c r="P19" s="32">
        <f t="shared" si="1"/>
        <v>1048</v>
      </c>
      <c r="Q19" s="60">
        <v>382</v>
      </c>
      <c r="R19" s="60">
        <v>371</v>
      </c>
      <c r="S19" s="60">
        <v>0</v>
      </c>
      <c r="T19" s="60">
        <v>214</v>
      </c>
      <c r="U19" s="60">
        <v>54</v>
      </c>
      <c r="V19" s="60">
        <v>321</v>
      </c>
      <c r="W19" s="60">
        <v>313</v>
      </c>
      <c r="X19" s="60">
        <v>0</v>
      </c>
      <c r="Y19" s="60">
        <v>220</v>
      </c>
      <c r="Z19" s="60">
        <v>70</v>
      </c>
      <c r="AA19" s="60">
        <v>549</v>
      </c>
      <c r="AB19" s="60">
        <v>547</v>
      </c>
      <c r="AC19" s="60">
        <v>0</v>
      </c>
      <c r="AD19" s="60">
        <v>500</v>
      </c>
      <c r="AE19" s="60">
        <v>179</v>
      </c>
      <c r="AF19" s="60">
        <v>989</v>
      </c>
      <c r="AG19" s="60">
        <v>999</v>
      </c>
      <c r="AH19" s="60">
        <v>1</v>
      </c>
      <c r="AI19" s="60">
        <v>744</v>
      </c>
      <c r="AJ19" s="60">
        <v>226</v>
      </c>
      <c r="AK19" s="60">
        <v>514</v>
      </c>
      <c r="AL19" s="60">
        <v>567</v>
      </c>
      <c r="AM19" s="60">
        <v>15</v>
      </c>
      <c r="AN19" s="60">
        <v>482</v>
      </c>
      <c r="AO19" s="60">
        <v>122</v>
      </c>
      <c r="AP19" s="60">
        <v>627</v>
      </c>
      <c r="AQ19" s="60">
        <v>592</v>
      </c>
      <c r="AR19" s="60">
        <v>12</v>
      </c>
      <c r="AS19" s="60">
        <v>568</v>
      </c>
      <c r="AT19" s="60">
        <v>124</v>
      </c>
      <c r="AU19" s="60">
        <v>748</v>
      </c>
      <c r="AV19" s="60">
        <v>703</v>
      </c>
      <c r="AW19" s="60">
        <v>16</v>
      </c>
      <c r="AX19" s="60">
        <v>611</v>
      </c>
      <c r="AY19" s="60">
        <v>94</v>
      </c>
      <c r="AZ19" s="60">
        <v>913</v>
      </c>
      <c r="BA19" s="60">
        <v>1772</v>
      </c>
      <c r="BB19" s="60">
        <v>21</v>
      </c>
      <c r="BC19" s="60">
        <v>630</v>
      </c>
      <c r="BD19" s="60">
        <v>98</v>
      </c>
      <c r="BE19" s="60">
        <v>965</v>
      </c>
      <c r="BF19" s="60">
        <v>923</v>
      </c>
      <c r="BG19" s="60">
        <v>98</v>
      </c>
      <c r="BH19" s="60">
        <v>501</v>
      </c>
      <c r="BI19" s="60">
        <v>28</v>
      </c>
      <c r="BJ19" s="60">
        <v>1141</v>
      </c>
      <c r="BK19" s="60">
        <v>851</v>
      </c>
      <c r="BL19" s="60">
        <v>3</v>
      </c>
      <c r="BM19" s="60">
        <v>486</v>
      </c>
      <c r="BN19" s="60">
        <v>38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444</v>
      </c>
      <c r="FN19" s="60">
        <v>4</v>
      </c>
      <c r="FO19" s="60">
        <v>1419</v>
      </c>
      <c r="FP19" s="60">
        <v>1087</v>
      </c>
      <c r="FQ19" s="60">
        <v>0</v>
      </c>
      <c r="FR19" s="60">
        <v>417</v>
      </c>
      <c r="FS19" s="60">
        <v>9</v>
      </c>
      <c r="FT19" s="60">
        <v>606</v>
      </c>
      <c r="FU19" s="60">
        <v>550</v>
      </c>
      <c r="FV19" s="60">
        <v>0</v>
      </c>
      <c r="FW19" s="60">
        <v>181</v>
      </c>
      <c r="FX19" s="60">
        <v>2</v>
      </c>
      <c r="FY19" s="60">
        <v>975</v>
      </c>
      <c r="FZ19" s="60">
        <v>910</v>
      </c>
      <c r="GA19" s="60">
        <v>0</v>
      </c>
      <c r="GB19" s="60">
        <v>112</v>
      </c>
      <c r="GC19" s="60">
        <v>0</v>
      </c>
      <c r="GD19" s="60">
        <v>938</v>
      </c>
      <c r="GE19" s="60">
        <v>822</v>
      </c>
      <c r="GF19" s="60">
        <v>0</v>
      </c>
      <c r="GG19" s="60">
        <v>216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1117</v>
      </c>
      <c r="GT19" s="60">
        <v>713</v>
      </c>
      <c r="GU19" s="60">
        <v>0</v>
      </c>
      <c r="GV19" s="60">
        <v>0</v>
      </c>
      <c r="GW19" s="60">
        <v>0</v>
      </c>
      <c r="GX19" s="60">
        <v>635</v>
      </c>
      <c r="GY19" s="60">
        <v>477</v>
      </c>
      <c r="GZ19" s="60">
        <v>0</v>
      </c>
      <c r="HA19" s="60">
        <v>0</v>
      </c>
      <c r="HB19" s="60">
        <v>0</v>
      </c>
      <c r="HC19" s="78">
        <v>0</v>
      </c>
      <c r="HD19" s="78">
        <v>0</v>
      </c>
      <c r="HE19" s="78">
        <v>0</v>
      </c>
      <c r="HF19" s="78">
        <v>0</v>
      </c>
      <c r="HG19" s="78">
        <v>0</v>
      </c>
      <c r="HH19" s="33">
        <f t="shared" si="2"/>
        <v>0.8666038049808642</v>
      </c>
      <c r="HI19" s="34">
        <f t="shared" si="3"/>
        <v>0.79067058627766373</v>
      </c>
      <c r="HJ19" s="21">
        <f t="shared" si="4"/>
        <v>0.44872519644977105</v>
      </c>
      <c r="HK19" s="35">
        <f t="shared" si="5"/>
        <v>8.5602731445934679E-2</v>
      </c>
      <c r="HL19" s="36">
        <f t="shared" si="6"/>
        <v>0.98034117572452284</v>
      </c>
      <c r="HM19" s="37">
        <f t="shared" si="7"/>
        <v>0.84376309958680162</v>
      </c>
      <c r="HN19" s="38">
        <f t="shared" si="8"/>
        <v>1</v>
      </c>
      <c r="HO19" s="39">
        <f t="shared" si="9"/>
        <v>0.63366929448158871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0.93011435832274458</v>
      </c>
      <c r="HS19" s="40">
        <f t="shared" si="13"/>
        <v>0.66581956797966968</v>
      </c>
      <c r="HT19" s="40">
        <f t="shared" si="14"/>
        <v>0.94454755075642538</v>
      </c>
      <c r="HU19" s="40">
        <f t="shared" si="15"/>
        <v>0.88718294809065856</v>
      </c>
      <c r="HV19" s="81">
        <f t="shared" si="16"/>
        <v>0.42723506364471436</v>
      </c>
      <c r="HW19" s="40">
        <f t="shared" si="17"/>
        <v>2.8119903267532758E-2</v>
      </c>
      <c r="HX19" s="40">
        <f t="shared" si="18"/>
        <v>1.0023053547102589</v>
      </c>
      <c r="HY19" s="40">
        <f t="shared" si="19"/>
        <v>0.90747144503824795</v>
      </c>
      <c r="HZ19" s="40">
        <f t="shared" si="20"/>
        <v>0.17185371476474903</v>
      </c>
      <c r="IA19" s="40">
        <f t="shared" si="21"/>
        <v>0.797277807824049</v>
      </c>
      <c r="IB19" s="40">
        <f t="shared" si="22"/>
        <v>0.54038218857039833</v>
      </c>
      <c r="IC19" s="27">
        <f t="shared" si="25"/>
        <v>0</v>
      </c>
      <c r="ID19" s="27">
        <f t="shared" si="26"/>
        <v>0</v>
      </c>
    </row>
    <row r="20" spans="1:238" s="28" customFormat="1" x14ac:dyDescent="0.3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3584</v>
      </c>
      <c r="M20" s="17">
        <f t="shared" si="24"/>
        <v>3364</v>
      </c>
      <c r="N20" s="31">
        <v>45</v>
      </c>
      <c r="O20" s="32">
        <f t="shared" si="0"/>
        <v>1773</v>
      </c>
      <c r="P20" s="32">
        <f t="shared" si="1"/>
        <v>508</v>
      </c>
      <c r="Q20" s="60">
        <v>83</v>
      </c>
      <c r="R20" s="60">
        <v>83</v>
      </c>
      <c r="S20" s="60">
        <v>17</v>
      </c>
      <c r="T20" s="60">
        <v>60</v>
      </c>
      <c r="U20" s="60">
        <v>24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207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80</v>
      </c>
      <c r="AK20" s="60">
        <v>144</v>
      </c>
      <c r="AL20" s="60">
        <v>143</v>
      </c>
      <c r="AM20" s="60">
        <v>0</v>
      </c>
      <c r="AN20" s="60">
        <v>94</v>
      </c>
      <c r="AO20" s="60">
        <v>40</v>
      </c>
      <c r="AP20" s="60">
        <v>187</v>
      </c>
      <c r="AQ20" s="60">
        <v>191</v>
      </c>
      <c r="AR20" s="60">
        <v>0</v>
      </c>
      <c r="AS20" s="60">
        <v>125</v>
      </c>
      <c r="AT20" s="60">
        <v>49</v>
      </c>
      <c r="AU20" s="60">
        <v>194</v>
      </c>
      <c r="AV20" s="60">
        <v>186</v>
      </c>
      <c r="AW20" s="60">
        <v>4</v>
      </c>
      <c r="AX20" s="60">
        <v>108</v>
      </c>
      <c r="AY20" s="60">
        <v>40</v>
      </c>
      <c r="AZ20" s="60">
        <v>200</v>
      </c>
      <c r="BA20" s="60">
        <v>188</v>
      </c>
      <c r="BB20" s="60">
        <v>14</v>
      </c>
      <c r="BC20" s="60">
        <v>154</v>
      </c>
      <c r="BD20" s="60">
        <v>37</v>
      </c>
      <c r="BE20" s="60">
        <v>171</v>
      </c>
      <c r="BF20" s="60">
        <v>166</v>
      </c>
      <c r="BG20" s="60">
        <v>27</v>
      </c>
      <c r="BH20" s="60">
        <v>103</v>
      </c>
      <c r="BI20" s="60">
        <v>7</v>
      </c>
      <c r="BJ20" s="60">
        <v>230</v>
      </c>
      <c r="BK20" s="60">
        <v>223</v>
      </c>
      <c r="BL20" s="60">
        <v>0</v>
      </c>
      <c r="BM20" s="60">
        <v>110</v>
      </c>
      <c r="BN20" s="60">
        <v>8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229</v>
      </c>
      <c r="FK20" s="60">
        <v>211</v>
      </c>
      <c r="FL20" s="60">
        <v>0</v>
      </c>
      <c r="FM20" s="60">
        <v>117</v>
      </c>
      <c r="FN20" s="60">
        <v>6</v>
      </c>
      <c r="FO20" s="60">
        <v>260</v>
      </c>
      <c r="FP20" s="60">
        <v>258</v>
      </c>
      <c r="FQ20" s="60">
        <v>0</v>
      </c>
      <c r="FR20" s="60">
        <v>111</v>
      </c>
      <c r="FS20" s="60">
        <v>10</v>
      </c>
      <c r="FT20" s="60">
        <v>116</v>
      </c>
      <c r="FU20" s="60">
        <v>112</v>
      </c>
      <c r="FV20" s="60">
        <v>0</v>
      </c>
      <c r="FW20" s="60">
        <v>46</v>
      </c>
      <c r="FX20" s="60">
        <v>1</v>
      </c>
      <c r="FY20" s="60">
        <v>179</v>
      </c>
      <c r="FZ20" s="60">
        <v>165</v>
      </c>
      <c r="GA20" s="60">
        <v>0</v>
      </c>
      <c r="GB20" s="60">
        <v>11</v>
      </c>
      <c r="GC20" s="60">
        <v>0</v>
      </c>
      <c r="GD20" s="60">
        <v>166</v>
      </c>
      <c r="GE20" s="60">
        <v>157</v>
      </c>
      <c r="GF20" s="60">
        <v>0</v>
      </c>
      <c r="GG20" s="60">
        <v>12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261</v>
      </c>
      <c r="GT20" s="60">
        <v>198</v>
      </c>
      <c r="GU20" s="60">
        <v>0</v>
      </c>
      <c r="GV20" s="60">
        <v>0</v>
      </c>
      <c r="GW20" s="60">
        <v>0</v>
      </c>
      <c r="GX20" s="60">
        <v>85</v>
      </c>
      <c r="GY20" s="60">
        <v>65</v>
      </c>
      <c r="GZ20" s="60">
        <v>0</v>
      </c>
      <c r="HA20" s="60">
        <v>0</v>
      </c>
      <c r="HB20" s="60">
        <v>0</v>
      </c>
      <c r="HC20" s="78">
        <v>0</v>
      </c>
      <c r="HD20" s="78">
        <v>0</v>
      </c>
      <c r="HE20" s="78">
        <v>0</v>
      </c>
      <c r="HF20" s="78">
        <v>0</v>
      </c>
      <c r="HG20" s="78">
        <v>0</v>
      </c>
      <c r="HH20" s="33">
        <f t="shared" si="2"/>
        <v>0.90770385192596303</v>
      </c>
      <c r="HI20" s="34">
        <f t="shared" si="3"/>
        <v>0.8526763381690845</v>
      </c>
      <c r="HJ20" s="21">
        <f t="shared" si="4"/>
        <v>0.52645644040619999</v>
      </c>
      <c r="HK20" s="35">
        <f t="shared" si="5"/>
        <v>0.16859153059869908</v>
      </c>
      <c r="HL20" s="36">
        <f t="shared" si="6"/>
        <v>0.94142369319674279</v>
      </c>
      <c r="HM20" s="37">
        <f t="shared" si="7"/>
        <v>0.89468085106382977</v>
      </c>
      <c r="HN20" s="38">
        <f t="shared" si="8"/>
        <v>1</v>
      </c>
      <c r="HO20" s="39">
        <f t="shared" si="9"/>
        <v>0.70079051383399205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0.91335740072202165</v>
      </c>
      <c r="HS20" s="40">
        <f t="shared" si="13"/>
        <v>0.9169675090252708</v>
      </c>
      <c r="HT20" s="40">
        <f t="shared" si="14"/>
        <v>0.9661678594664932</v>
      </c>
      <c r="HU20" s="40">
        <f t="shared" si="15"/>
        <v>0.92916395575797017</v>
      </c>
      <c r="HV20" s="81">
        <f t="shared" si="16"/>
        <v>0.5058555627846455</v>
      </c>
      <c r="HW20" s="40">
        <f t="shared" si="17"/>
        <v>4.5949902407286927E-2</v>
      </c>
      <c r="HX20" s="40">
        <f t="shared" si="18"/>
        <v>0.97292724196277491</v>
      </c>
      <c r="HY20" s="40">
        <f t="shared" si="19"/>
        <v>0.90806542583192329</v>
      </c>
      <c r="HZ20" s="40">
        <f t="shared" si="20"/>
        <v>6.4861816130851666E-2</v>
      </c>
      <c r="IA20" s="40">
        <f t="shared" si="21"/>
        <v>0.95096982758620696</v>
      </c>
      <c r="IB20" s="40">
        <f t="shared" si="22"/>
        <v>0.72198275862068972</v>
      </c>
      <c r="IC20" s="27">
        <f t="shared" si="25"/>
        <v>0</v>
      </c>
      <c r="ID20" s="27">
        <f t="shared" si="26"/>
        <v>0</v>
      </c>
    </row>
    <row r="21" spans="1:238" s="28" customFormat="1" x14ac:dyDescent="0.3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2980</v>
      </c>
      <c r="P21" s="32">
        <f t="shared" si="1"/>
        <v>1032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53</v>
      </c>
      <c r="AA21" s="60">
        <v>156</v>
      </c>
      <c r="AB21" s="60">
        <v>157</v>
      </c>
      <c r="AC21" s="60">
        <v>0</v>
      </c>
      <c r="AD21" s="60">
        <v>159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188</v>
      </c>
      <c r="AK21" s="60">
        <v>152</v>
      </c>
      <c r="AL21" s="60">
        <v>152</v>
      </c>
      <c r="AM21" s="60">
        <v>0</v>
      </c>
      <c r="AN21" s="60">
        <v>162</v>
      </c>
      <c r="AO21" s="60">
        <v>97</v>
      </c>
      <c r="AP21" s="60">
        <v>167</v>
      </c>
      <c r="AQ21" s="60">
        <v>191</v>
      </c>
      <c r="AR21" s="60">
        <v>1</v>
      </c>
      <c r="AS21" s="60">
        <v>208</v>
      </c>
      <c r="AT21" s="60">
        <v>147</v>
      </c>
      <c r="AU21" s="60">
        <v>194</v>
      </c>
      <c r="AV21" s="60">
        <v>222</v>
      </c>
      <c r="AW21" s="60">
        <v>3</v>
      </c>
      <c r="AX21" s="60">
        <v>236</v>
      </c>
      <c r="AY21" s="60">
        <v>110</v>
      </c>
      <c r="AZ21" s="60">
        <v>236</v>
      </c>
      <c r="BA21" s="60">
        <v>242</v>
      </c>
      <c r="BB21" s="60">
        <v>8</v>
      </c>
      <c r="BC21" s="60">
        <v>289</v>
      </c>
      <c r="BD21" s="60">
        <v>110</v>
      </c>
      <c r="BE21" s="60">
        <v>229</v>
      </c>
      <c r="BF21" s="60">
        <v>226</v>
      </c>
      <c r="BG21" s="60">
        <v>38</v>
      </c>
      <c r="BH21" s="60">
        <v>271</v>
      </c>
      <c r="BI21" s="60">
        <v>30</v>
      </c>
      <c r="BJ21" s="60">
        <v>242</v>
      </c>
      <c r="BK21" s="60">
        <v>272</v>
      </c>
      <c r="BL21" s="60">
        <v>0</v>
      </c>
      <c r="BM21" s="60">
        <v>229</v>
      </c>
      <c r="BN21" s="60">
        <v>37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1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35</v>
      </c>
      <c r="FO21" s="60">
        <v>299</v>
      </c>
      <c r="FP21" s="60">
        <v>301</v>
      </c>
      <c r="FQ21" s="60">
        <v>0</v>
      </c>
      <c r="FR21" s="60">
        <v>243</v>
      </c>
      <c r="FS21" s="60">
        <v>26</v>
      </c>
      <c r="FT21" s="60">
        <v>143</v>
      </c>
      <c r="FU21" s="60">
        <v>141</v>
      </c>
      <c r="FV21" s="60">
        <v>0</v>
      </c>
      <c r="FW21" s="60">
        <v>88</v>
      </c>
      <c r="FX21" s="60">
        <v>11</v>
      </c>
      <c r="FY21" s="60">
        <v>234</v>
      </c>
      <c r="FZ21" s="60">
        <v>243</v>
      </c>
      <c r="GA21" s="60">
        <v>0</v>
      </c>
      <c r="GB21" s="60">
        <v>172</v>
      </c>
      <c r="GC21" s="60">
        <v>0</v>
      </c>
      <c r="GD21" s="60">
        <v>270</v>
      </c>
      <c r="GE21" s="60">
        <v>255</v>
      </c>
      <c r="GF21" s="60">
        <v>0</v>
      </c>
      <c r="GG21" s="60">
        <v>140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78">
        <v>0</v>
      </c>
      <c r="HD21" s="78">
        <v>0</v>
      </c>
      <c r="HE21" s="78">
        <v>0</v>
      </c>
      <c r="HF21" s="78">
        <v>0</v>
      </c>
      <c r="HG21" s="78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0.72259941804073713</v>
      </c>
      <c r="HK21" s="35">
        <f t="shared" si="5"/>
        <v>0.28727313216791001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0.76371091747821629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1.0055452865064696</v>
      </c>
      <c r="HS21" s="40">
        <f t="shared" si="13"/>
        <v>1.9075785582255083</v>
      </c>
      <c r="HT21" s="40">
        <f t="shared" si="14"/>
        <v>0.86779838762535222</v>
      </c>
      <c r="HU21" s="40">
        <f t="shared" si="15"/>
        <v>0.87173100871731002</v>
      </c>
      <c r="HV21" s="81">
        <f t="shared" si="16"/>
        <v>0.69607393327652878</v>
      </c>
      <c r="HW21" s="40">
        <f t="shared" si="17"/>
        <v>0.10257586681523236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0.58690744920993221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3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56889</v>
      </c>
      <c r="M22" s="17">
        <f t="shared" si="24"/>
        <v>54448</v>
      </c>
      <c r="N22" s="31">
        <v>2510</v>
      </c>
      <c r="O22" s="32">
        <f t="shared" si="0"/>
        <v>30852</v>
      </c>
      <c r="P22" s="32">
        <f t="shared" si="1"/>
        <v>8727</v>
      </c>
      <c r="Q22" s="60">
        <v>2224</v>
      </c>
      <c r="R22" s="60">
        <v>1879</v>
      </c>
      <c r="S22" s="60">
        <v>33</v>
      </c>
      <c r="T22" s="60">
        <v>1104</v>
      </c>
      <c r="U22" s="60">
        <v>204</v>
      </c>
      <c r="V22" s="60">
        <v>1298</v>
      </c>
      <c r="W22" s="60">
        <v>1396</v>
      </c>
      <c r="X22" s="60">
        <v>0</v>
      </c>
      <c r="Y22" s="60">
        <v>790</v>
      </c>
      <c r="Z22" s="60">
        <v>629</v>
      </c>
      <c r="AA22" s="60">
        <v>2117</v>
      </c>
      <c r="AB22" s="60">
        <v>2233</v>
      </c>
      <c r="AC22" s="60">
        <v>3</v>
      </c>
      <c r="AD22" s="60">
        <v>1897</v>
      </c>
      <c r="AE22" s="60">
        <v>1405</v>
      </c>
      <c r="AF22" s="60">
        <v>4369</v>
      </c>
      <c r="AG22" s="60">
        <v>4578</v>
      </c>
      <c r="AH22" s="60">
        <v>24</v>
      </c>
      <c r="AI22" s="60">
        <v>3824</v>
      </c>
      <c r="AJ22" s="60">
        <v>2018</v>
      </c>
      <c r="AK22" s="60">
        <v>830</v>
      </c>
      <c r="AL22" s="60">
        <v>2574</v>
      </c>
      <c r="AM22" s="60">
        <v>75</v>
      </c>
      <c r="AN22" s="60">
        <v>1990</v>
      </c>
      <c r="AO22" s="60">
        <v>965</v>
      </c>
      <c r="AP22" s="60">
        <v>2119</v>
      </c>
      <c r="AQ22" s="60">
        <v>3233</v>
      </c>
      <c r="AR22" s="60">
        <v>345</v>
      </c>
      <c r="AS22" s="60">
        <v>3901</v>
      </c>
      <c r="AT22" s="60">
        <v>887</v>
      </c>
      <c r="AU22" s="60">
        <v>1781</v>
      </c>
      <c r="AV22" s="60">
        <v>2156</v>
      </c>
      <c r="AW22" s="60">
        <v>0</v>
      </c>
      <c r="AX22" s="60">
        <v>2608</v>
      </c>
      <c r="AY22" s="60">
        <v>631</v>
      </c>
      <c r="AZ22" s="60">
        <v>3711</v>
      </c>
      <c r="BA22" s="60">
        <v>3743</v>
      </c>
      <c r="BB22" s="60">
        <v>1565</v>
      </c>
      <c r="BC22" s="60">
        <v>2815</v>
      </c>
      <c r="BD22" s="60">
        <v>555</v>
      </c>
      <c r="BE22" s="60">
        <v>2608</v>
      </c>
      <c r="BF22" s="60">
        <v>3083</v>
      </c>
      <c r="BG22" s="60">
        <v>359</v>
      </c>
      <c r="BH22" s="60">
        <v>2578</v>
      </c>
      <c r="BI22" s="60">
        <v>504</v>
      </c>
      <c r="BJ22" s="60">
        <v>5129</v>
      </c>
      <c r="BK22" s="60">
        <v>4256</v>
      </c>
      <c r="BL22" s="60">
        <v>0</v>
      </c>
      <c r="BM22" s="60">
        <v>2842</v>
      </c>
      <c r="BN22" s="60">
        <v>424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274</v>
      </c>
      <c r="CE22" s="60">
        <v>267</v>
      </c>
      <c r="CF22" s="60">
        <v>0</v>
      </c>
      <c r="CG22" s="60">
        <v>199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2601</v>
      </c>
      <c r="FK22" s="60">
        <v>3101</v>
      </c>
      <c r="FL22" s="60">
        <v>0</v>
      </c>
      <c r="FM22" s="60">
        <v>2063</v>
      </c>
      <c r="FN22" s="60">
        <v>247</v>
      </c>
      <c r="FO22" s="60">
        <v>5534</v>
      </c>
      <c r="FP22" s="60">
        <v>5238</v>
      </c>
      <c r="FQ22" s="60">
        <v>0</v>
      </c>
      <c r="FR22" s="60">
        <v>2415</v>
      </c>
      <c r="FS22" s="60">
        <v>198</v>
      </c>
      <c r="FT22" s="60">
        <v>2310</v>
      </c>
      <c r="FU22" s="60">
        <v>1835</v>
      </c>
      <c r="FV22" s="60">
        <v>1</v>
      </c>
      <c r="FW22" s="60">
        <v>772</v>
      </c>
      <c r="FX22" s="60">
        <v>60</v>
      </c>
      <c r="FY22" s="60">
        <v>3306</v>
      </c>
      <c r="FZ22" s="60">
        <v>2671</v>
      </c>
      <c r="GA22" s="60">
        <v>0</v>
      </c>
      <c r="GB22" s="60">
        <v>438</v>
      </c>
      <c r="GC22" s="60">
        <v>0</v>
      </c>
      <c r="GD22" s="60">
        <v>3177</v>
      </c>
      <c r="GE22" s="60">
        <v>2617</v>
      </c>
      <c r="GF22" s="60">
        <v>0</v>
      </c>
      <c r="GG22" s="60">
        <v>328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0</v>
      </c>
      <c r="GR22" s="60">
        <v>0</v>
      </c>
      <c r="GS22" s="60">
        <v>3742</v>
      </c>
      <c r="GT22" s="60">
        <v>2621</v>
      </c>
      <c r="GU22" s="60">
        <v>0</v>
      </c>
      <c r="GV22" s="60">
        <v>0</v>
      </c>
      <c r="GW22" s="60">
        <v>0</v>
      </c>
      <c r="GX22" s="60">
        <v>1925</v>
      </c>
      <c r="GY22" s="60">
        <v>1661</v>
      </c>
      <c r="GZ22" s="60">
        <v>0</v>
      </c>
      <c r="HA22" s="60">
        <v>0</v>
      </c>
      <c r="HB22" s="60">
        <v>0</v>
      </c>
      <c r="HC22" s="78">
        <v>0</v>
      </c>
      <c r="HD22" s="78">
        <v>0</v>
      </c>
      <c r="HE22" s="78">
        <v>0</v>
      </c>
      <c r="HF22" s="78">
        <v>0</v>
      </c>
      <c r="HG22" s="78">
        <v>0</v>
      </c>
      <c r="HH22" s="33">
        <f t="shared" si="2"/>
        <v>0.85397377652538964</v>
      </c>
      <c r="HI22" s="34">
        <f t="shared" si="3"/>
        <v>0.81887975156708259</v>
      </c>
      <c r="HJ22" s="21">
        <f t="shared" si="4"/>
        <v>0.5415671956185929</v>
      </c>
      <c r="HK22" s="35">
        <f t="shared" si="5"/>
        <v>0.1728036687365353</v>
      </c>
      <c r="HL22" s="36">
        <f t="shared" si="6"/>
        <v>0.93233144318070083</v>
      </c>
      <c r="HM22" s="37">
        <f t="shared" si="7"/>
        <v>0.8864720535321795</v>
      </c>
      <c r="HN22" s="38">
        <f t="shared" si="8"/>
        <v>1.004</v>
      </c>
      <c r="HO22" s="39">
        <f t="shared" si="9"/>
        <v>0.69662210982658956</v>
      </c>
      <c r="HP22" s="40">
        <f t="shared" si="10"/>
        <v>0.98728760226557588</v>
      </c>
      <c r="HQ22" s="40">
        <f t="shared" si="11"/>
        <v>1.0405286343612334</v>
      </c>
      <c r="HR22" s="40">
        <f t="shared" si="12"/>
        <v>0.82366268093140338</v>
      </c>
      <c r="HS22" s="40">
        <f t="shared" si="13"/>
        <v>1.09842668344871</v>
      </c>
      <c r="HT22" s="40">
        <f t="shared" si="14"/>
        <v>0.92186082796411428</v>
      </c>
      <c r="HU22" s="40">
        <f t="shared" si="15"/>
        <v>0.92033347901892504</v>
      </c>
      <c r="HV22" s="81">
        <f t="shared" si="16"/>
        <v>0.55318229027149213</v>
      </c>
      <c r="HW22" s="40">
        <f t="shared" si="17"/>
        <v>4.8311222020142208E-2</v>
      </c>
      <c r="HX22" s="40">
        <f t="shared" si="18"/>
        <v>1.0026911655530808</v>
      </c>
      <c r="HY22" s="40">
        <f t="shared" si="19"/>
        <v>0.81786686463746594</v>
      </c>
      <c r="HZ22" s="40">
        <f t="shared" si="20"/>
        <v>0.11847315021034396</v>
      </c>
      <c r="IA22" s="40">
        <f t="shared" si="21"/>
        <v>0.77154823020805186</v>
      </c>
      <c r="IB22" s="40">
        <f t="shared" si="22"/>
        <v>0.57862739800054042</v>
      </c>
      <c r="IC22" s="27">
        <f t="shared" si="25"/>
        <v>0</v>
      </c>
      <c r="ID22" s="27">
        <f t="shared" si="26"/>
        <v>0</v>
      </c>
    </row>
    <row r="23" spans="1:238" s="28" customFormat="1" x14ac:dyDescent="0.3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5150</v>
      </c>
      <c r="M23" s="17">
        <f t="shared" si="24"/>
        <v>4662</v>
      </c>
      <c r="N23" s="31">
        <v>57</v>
      </c>
      <c r="O23" s="32">
        <f t="shared" si="0"/>
        <v>2220</v>
      </c>
      <c r="P23" s="32">
        <f t="shared" si="1"/>
        <v>305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13</v>
      </c>
      <c r="AA23" s="60">
        <v>220</v>
      </c>
      <c r="AB23" s="60">
        <v>228</v>
      </c>
      <c r="AC23" s="60">
        <v>0</v>
      </c>
      <c r="AD23" s="60">
        <v>160</v>
      </c>
      <c r="AE23" s="60">
        <v>42</v>
      </c>
      <c r="AF23" s="60">
        <v>392</v>
      </c>
      <c r="AG23" s="60">
        <v>429</v>
      </c>
      <c r="AH23" s="60">
        <v>0</v>
      </c>
      <c r="AI23" s="60">
        <v>271</v>
      </c>
      <c r="AJ23" s="60">
        <v>84</v>
      </c>
      <c r="AK23" s="60">
        <v>180</v>
      </c>
      <c r="AL23" s="60">
        <v>211</v>
      </c>
      <c r="AM23" s="60">
        <v>1</v>
      </c>
      <c r="AN23" s="60">
        <v>180</v>
      </c>
      <c r="AO23" s="60">
        <v>36</v>
      </c>
      <c r="AP23" s="60">
        <v>218</v>
      </c>
      <c r="AQ23" s="60">
        <v>227</v>
      </c>
      <c r="AR23" s="60">
        <v>3</v>
      </c>
      <c r="AS23" s="60">
        <v>191</v>
      </c>
      <c r="AT23" s="60">
        <v>39</v>
      </c>
      <c r="AU23" s="60">
        <v>273</v>
      </c>
      <c r="AV23" s="60">
        <v>261</v>
      </c>
      <c r="AW23" s="60">
        <v>5</v>
      </c>
      <c r="AX23" s="60">
        <v>188</v>
      </c>
      <c r="AY23" s="60">
        <v>37</v>
      </c>
      <c r="AZ23" s="60">
        <v>286</v>
      </c>
      <c r="BA23" s="60">
        <v>267</v>
      </c>
      <c r="BB23" s="60">
        <v>40</v>
      </c>
      <c r="BC23" s="60">
        <v>209</v>
      </c>
      <c r="BD23" s="60">
        <v>25</v>
      </c>
      <c r="BE23" s="60">
        <v>365</v>
      </c>
      <c r="BF23" s="60">
        <v>347</v>
      </c>
      <c r="BG23" s="60">
        <v>2</v>
      </c>
      <c r="BH23" s="60">
        <v>196</v>
      </c>
      <c r="BI23" s="60">
        <v>14</v>
      </c>
      <c r="BJ23" s="60">
        <v>355</v>
      </c>
      <c r="BK23" s="60">
        <v>315</v>
      </c>
      <c r="BL23" s="60">
        <v>0</v>
      </c>
      <c r="BM23" s="60">
        <v>173</v>
      </c>
      <c r="BN23" s="60">
        <v>4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355</v>
      </c>
      <c r="FL23" s="60">
        <v>0</v>
      </c>
      <c r="FM23" s="60">
        <v>183</v>
      </c>
      <c r="FN23" s="60">
        <v>2</v>
      </c>
      <c r="FO23" s="60">
        <v>455</v>
      </c>
      <c r="FP23" s="60">
        <v>411</v>
      </c>
      <c r="FQ23" s="60">
        <v>0</v>
      </c>
      <c r="FR23" s="60">
        <v>190</v>
      </c>
      <c r="FS23" s="60">
        <v>2</v>
      </c>
      <c r="FT23" s="60">
        <v>180</v>
      </c>
      <c r="FU23" s="60">
        <v>164</v>
      </c>
      <c r="FV23" s="60">
        <v>0</v>
      </c>
      <c r="FW23" s="60">
        <v>59</v>
      </c>
      <c r="FX23" s="60">
        <v>0</v>
      </c>
      <c r="FY23" s="60">
        <v>309</v>
      </c>
      <c r="FZ23" s="60">
        <v>263</v>
      </c>
      <c r="GA23" s="60">
        <v>0</v>
      </c>
      <c r="GB23" s="60">
        <v>35</v>
      </c>
      <c r="GC23" s="60">
        <v>0</v>
      </c>
      <c r="GD23" s="60">
        <v>255</v>
      </c>
      <c r="GE23" s="60">
        <v>230</v>
      </c>
      <c r="GF23" s="60">
        <v>0</v>
      </c>
      <c r="GG23" s="60">
        <v>25</v>
      </c>
      <c r="GH23" s="60">
        <v>0</v>
      </c>
      <c r="GI23" s="60">
        <v>20</v>
      </c>
      <c r="GJ23" s="60">
        <v>4</v>
      </c>
      <c r="GK23" s="60">
        <v>0</v>
      </c>
      <c r="GL23" s="60">
        <v>0</v>
      </c>
      <c r="GM23" s="60">
        <v>0</v>
      </c>
      <c r="GN23" s="60">
        <v>5</v>
      </c>
      <c r="GO23" s="60">
        <v>4</v>
      </c>
      <c r="GP23" s="60">
        <v>0</v>
      </c>
      <c r="GQ23" s="60">
        <v>0</v>
      </c>
      <c r="GR23" s="60">
        <v>0</v>
      </c>
      <c r="GS23" s="60">
        <v>330</v>
      </c>
      <c r="GT23" s="60">
        <v>230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78">
        <v>0</v>
      </c>
      <c r="HD23" s="78">
        <v>0</v>
      </c>
      <c r="HE23" s="78">
        <v>0</v>
      </c>
      <c r="HF23" s="78">
        <v>0</v>
      </c>
      <c r="HG23" s="78">
        <v>0</v>
      </c>
      <c r="HH23" s="33">
        <f t="shared" si="2"/>
        <v>0.9296554186752366</v>
      </c>
      <c r="HI23" s="34">
        <f t="shared" si="3"/>
        <v>0.84252811997857524</v>
      </c>
      <c r="HJ23" s="21">
        <f t="shared" si="4"/>
        <v>0.48384987576827515</v>
      </c>
      <c r="HK23" s="35">
        <f t="shared" si="5"/>
        <v>7.5286334913112166E-2</v>
      </c>
      <c r="HL23" s="36">
        <f t="shared" si="6"/>
        <v>0.9744560075685903</v>
      </c>
      <c r="HM23" s="37">
        <f t="shared" si="7"/>
        <v>0.80629539951573848</v>
      </c>
      <c r="HN23" s="38">
        <f t="shared" si="8"/>
        <v>1.0363636363636364</v>
      </c>
      <c r="HO23" s="39">
        <f t="shared" si="9"/>
        <v>0.57752341311134237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0.72857142857142854</v>
      </c>
      <c r="HS23" s="40">
        <f t="shared" si="13"/>
        <v>0.43571428571428572</v>
      </c>
      <c r="HT23" s="40">
        <f t="shared" si="14"/>
        <v>1.0011339221771307</v>
      </c>
      <c r="HU23" s="40">
        <f t="shared" si="15"/>
        <v>0.93638099785151596</v>
      </c>
      <c r="HV23" s="81">
        <f t="shared" si="16"/>
        <v>0.49236094533301505</v>
      </c>
      <c r="HW23" s="40">
        <f t="shared" si="17"/>
        <v>2.4468846980186202E-2</v>
      </c>
      <c r="HX23" s="40">
        <f t="shared" si="18"/>
        <v>1.0502793296089385</v>
      </c>
      <c r="HY23" s="40">
        <f t="shared" si="19"/>
        <v>0.91806331471135938</v>
      </c>
      <c r="HZ23" s="40">
        <f t="shared" si="20"/>
        <v>0.11173184357541899</v>
      </c>
      <c r="IA23" s="40">
        <f t="shared" si="21"/>
        <v>0.86369770580296901</v>
      </c>
      <c r="IB23" s="40">
        <f t="shared" si="22"/>
        <v>0.53306342780026994</v>
      </c>
      <c r="IC23" s="27">
        <f t="shared" si="25"/>
        <v>0</v>
      </c>
      <c r="ID23" s="27">
        <f t="shared" si="26"/>
        <v>0</v>
      </c>
    </row>
    <row r="24" spans="1:238" s="28" customFormat="1" x14ac:dyDescent="0.3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13639</v>
      </c>
      <c r="M24" s="17">
        <f t="shared" si="24"/>
        <v>12866</v>
      </c>
      <c r="N24" s="31">
        <v>150</v>
      </c>
      <c r="O24" s="32">
        <f t="shared" si="0"/>
        <v>6374</v>
      </c>
      <c r="P24" s="32">
        <f t="shared" si="1"/>
        <v>1862</v>
      </c>
      <c r="Q24" s="60">
        <v>253</v>
      </c>
      <c r="R24" s="60">
        <v>251</v>
      </c>
      <c r="S24" s="60">
        <v>1</v>
      </c>
      <c r="T24" s="60">
        <v>197</v>
      </c>
      <c r="U24" s="60">
        <v>72</v>
      </c>
      <c r="V24" s="60">
        <v>316</v>
      </c>
      <c r="W24" s="60">
        <v>308</v>
      </c>
      <c r="X24" s="60">
        <v>0</v>
      </c>
      <c r="Y24" s="60">
        <v>269</v>
      </c>
      <c r="Z24" s="60">
        <v>171</v>
      </c>
      <c r="AA24" s="60">
        <v>619</v>
      </c>
      <c r="AB24" s="60">
        <v>623</v>
      </c>
      <c r="AC24" s="60">
        <v>2</v>
      </c>
      <c r="AD24" s="60">
        <v>540</v>
      </c>
      <c r="AE24" s="60">
        <v>350</v>
      </c>
      <c r="AF24" s="60">
        <v>1056</v>
      </c>
      <c r="AG24" s="60">
        <v>1052</v>
      </c>
      <c r="AH24" s="60">
        <v>2</v>
      </c>
      <c r="AI24" s="60">
        <v>806</v>
      </c>
      <c r="AJ24" s="60">
        <v>436</v>
      </c>
      <c r="AK24" s="60">
        <v>549</v>
      </c>
      <c r="AL24" s="60">
        <v>469</v>
      </c>
      <c r="AM24" s="60">
        <v>5</v>
      </c>
      <c r="AN24" s="60">
        <v>371</v>
      </c>
      <c r="AO24" s="60">
        <v>153</v>
      </c>
      <c r="AP24" s="60">
        <v>516</v>
      </c>
      <c r="AQ24" s="60">
        <v>559</v>
      </c>
      <c r="AR24" s="60">
        <v>14</v>
      </c>
      <c r="AS24" s="60">
        <v>429</v>
      </c>
      <c r="AT24" s="60">
        <v>167</v>
      </c>
      <c r="AU24" s="60">
        <v>678</v>
      </c>
      <c r="AV24" s="60">
        <v>665</v>
      </c>
      <c r="AW24" s="60">
        <v>20</v>
      </c>
      <c r="AX24" s="60">
        <v>384</v>
      </c>
      <c r="AY24" s="60">
        <v>136</v>
      </c>
      <c r="AZ24" s="60">
        <v>666</v>
      </c>
      <c r="BA24" s="60">
        <v>697</v>
      </c>
      <c r="BB24" s="60">
        <v>42</v>
      </c>
      <c r="BC24" s="60">
        <v>469</v>
      </c>
      <c r="BD24" s="60">
        <v>125</v>
      </c>
      <c r="BE24" s="60">
        <v>775</v>
      </c>
      <c r="BF24" s="60">
        <v>808</v>
      </c>
      <c r="BG24" s="60">
        <v>75</v>
      </c>
      <c r="BH24" s="60">
        <v>433</v>
      </c>
      <c r="BI24" s="60">
        <v>86</v>
      </c>
      <c r="BJ24" s="60">
        <v>994</v>
      </c>
      <c r="BK24" s="60">
        <v>992</v>
      </c>
      <c r="BL24" s="60">
        <v>8</v>
      </c>
      <c r="BM24" s="60">
        <v>523</v>
      </c>
      <c r="BN24" s="60">
        <v>71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1057</v>
      </c>
      <c r="FL24" s="60">
        <v>8</v>
      </c>
      <c r="FM24" s="60">
        <v>464</v>
      </c>
      <c r="FN24" s="60">
        <v>37</v>
      </c>
      <c r="FO24" s="60">
        <v>1105</v>
      </c>
      <c r="FP24" s="60">
        <v>1025</v>
      </c>
      <c r="FQ24" s="60">
        <v>4</v>
      </c>
      <c r="FR24" s="60">
        <v>426</v>
      </c>
      <c r="FS24" s="60">
        <v>44</v>
      </c>
      <c r="FT24" s="60">
        <v>440</v>
      </c>
      <c r="FU24" s="60">
        <v>485</v>
      </c>
      <c r="FV24" s="60">
        <v>2</v>
      </c>
      <c r="FW24" s="60">
        <v>169</v>
      </c>
      <c r="FX24" s="60">
        <v>14</v>
      </c>
      <c r="FY24" s="60">
        <v>704</v>
      </c>
      <c r="FZ24" s="60">
        <v>726</v>
      </c>
      <c r="GA24" s="60">
        <v>0</v>
      </c>
      <c r="GB24" s="60">
        <v>100</v>
      </c>
      <c r="GC24" s="60">
        <v>0</v>
      </c>
      <c r="GD24" s="60">
        <v>688</v>
      </c>
      <c r="GE24" s="60">
        <v>741</v>
      </c>
      <c r="GF24" s="60">
        <v>0</v>
      </c>
      <c r="GG24" s="60">
        <v>109</v>
      </c>
      <c r="GH24" s="60">
        <v>0</v>
      </c>
      <c r="GI24" s="60">
        <v>102</v>
      </c>
      <c r="GJ24" s="60">
        <v>7</v>
      </c>
      <c r="GK24" s="60">
        <v>0</v>
      </c>
      <c r="GL24" s="60">
        <v>0</v>
      </c>
      <c r="GM24" s="60">
        <v>0</v>
      </c>
      <c r="GN24" s="60">
        <v>39</v>
      </c>
      <c r="GO24" s="60">
        <v>10</v>
      </c>
      <c r="GP24" s="60">
        <v>0</v>
      </c>
      <c r="GQ24" s="60">
        <v>0</v>
      </c>
      <c r="GR24" s="60">
        <v>0</v>
      </c>
      <c r="GS24" s="60">
        <v>771</v>
      </c>
      <c r="GT24" s="60">
        <v>466</v>
      </c>
      <c r="GU24" s="60">
        <v>0</v>
      </c>
      <c r="GV24" s="60">
        <v>0</v>
      </c>
      <c r="GW24" s="60">
        <v>0</v>
      </c>
      <c r="GX24" s="60">
        <v>320</v>
      </c>
      <c r="GY24" s="60">
        <v>255</v>
      </c>
      <c r="GZ24" s="60">
        <v>0</v>
      </c>
      <c r="HA24" s="60">
        <v>0</v>
      </c>
      <c r="HB24" s="60">
        <v>0</v>
      </c>
      <c r="HC24" s="78">
        <v>0</v>
      </c>
      <c r="HD24" s="78">
        <v>0</v>
      </c>
      <c r="HE24" s="78">
        <v>0</v>
      </c>
      <c r="HF24" s="78">
        <v>0</v>
      </c>
      <c r="HG24" s="78">
        <v>0</v>
      </c>
      <c r="HH24" s="33">
        <f t="shared" si="2"/>
        <v>0.88641038827462071</v>
      </c>
      <c r="HI24" s="34">
        <f t="shared" si="3"/>
        <v>0.83671895088711756</v>
      </c>
      <c r="HJ24" s="21">
        <f t="shared" si="4"/>
        <v>0.49810884311212528</v>
      </c>
      <c r="HK24" s="35">
        <f t="shared" si="5"/>
        <v>0.16342508074708609</v>
      </c>
      <c r="HL24" s="36">
        <f t="shared" si="6"/>
        <v>1.0053069949141298</v>
      </c>
      <c r="HM24" s="37">
        <f t="shared" si="7"/>
        <v>0.92928855182376313</v>
      </c>
      <c r="HN24" s="38">
        <f t="shared" si="8"/>
        <v>1</v>
      </c>
      <c r="HO24" s="39">
        <f t="shared" si="9"/>
        <v>0.67873495900330105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0.85179324894514763</v>
      </c>
      <c r="HS24" s="40">
        <f t="shared" si="13"/>
        <v>0.98206751054852326</v>
      </c>
      <c r="HT24" s="40">
        <f t="shared" si="14"/>
        <v>0.95887382075471694</v>
      </c>
      <c r="HU24" s="40">
        <f t="shared" si="15"/>
        <v>0.93297254043126676</v>
      </c>
      <c r="HV24" s="81">
        <f t="shared" si="16"/>
        <v>0.47906839622641506</v>
      </c>
      <c r="HW24" s="40">
        <f t="shared" si="17"/>
        <v>4.1273584905660375E-2</v>
      </c>
      <c r="HX24" s="40">
        <f t="shared" si="18"/>
        <v>0.99230111206159111</v>
      </c>
      <c r="HY24" s="40">
        <f t="shared" si="19"/>
        <v>1.0457656116338752</v>
      </c>
      <c r="HZ24" s="40">
        <f t="shared" si="20"/>
        <v>0.1489877388080981</v>
      </c>
      <c r="IA24" s="40">
        <f t="shared" si="21"/>
        <v>0.76398362892223748</v>
      </c>
      <c r="IB24" s="40">
        <f t="shared" si="22"/>
        <v>0.45764603745504157</v>
      </c>
      <c r="IC24" s="27">
        <f t="shared" si="25"/>
        <v>0</v>
      </c>
      <c r="ID24" s="27">
        <f t="shared" si="26"/>
        <v>0</v>
      </c>
    </row>
    <row r="25" spans="1:238" s="28" customFormat="1" x14ac:dyDescent="0.3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9986</v>
      </c>
      <c r="M25" s="17">
        <f t="shared" si="24"/>
        <v>9361</v>
      </c>
      <c r="N25" s="31">
        <v>115</v>
      </c>
      <c r="O25" s="32">
        <f t="shared" si="0"/>
        <v>6101</v>
      </c>
      <c r="P25" s="32">
        <f t="shared" si="1"/>
        <v>1302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153</v>
      </c>
      <c r="AA25" s="60">
        <v>528</v>
      </c>
      <c r="AB25" s="60">
        <v>524</v>
      </c>
      <c r="AC25" s="60">
        <v>1</v>
      </c>
      <c r="AD25" s="60">
        <v>462</v>
      </c>
      <c r="AE25" s="60">
        <v>288</v>
      </c>
      <c r="AF25" s="60">
        <v>771</v>
      </c>
      <c r="AG25" s="60">
        <v>773</v>
      </c>
      <c r="AH25" s="60">
        <v>0</v>
      </c>
      <c r="AI25" s="60">
        <v>694</v>
      </c>
      <c r="AJ25" s="60">
        <v>246</v>
      </c>
      <c r="AK25" s="60">
        <v>507</v>
      </c>
      <c r="AL25" s="60">
        <v>494</v>
      </c>
      <c r="AM25" s="60">
        <v>3</v>
      </c>
      <c r="AN25" s="60">
        <v>467</v>
      </c>
      <c r="AO25" s="60">
        <v>141</v>
      </c>
      <c r="AP25" s="60">
        <v>548</v>
      </c>
      <c r="AQ25" s="60">
        <v>561</v>
      </c>
      <c r="AR25" s="60">
        <v>25</v>
      </c>
      <c r="AS25" s="60">
        <v>484</v>
      </c>
      <c r="AT25" s="60">
        <v>131</v>
      </c>
      <c r="AU25" s="60">
        <v>627</v>
      </c>
      <c r="AV25" s="60">
        <v>619</v>
      </c>
      <c r="AW25" s="60">
        <v>40</v>
      </c>
      <c r="AX25" s="60">
        <v>607</v>
      </c>
      <c r="AY25" s="60">
        <v>141</v>
      </c>
      <c r="AZ25" s="60">
        <v>672</v>
      </c>
      <c r="BA25" s="60">
        <v>661</v>
      </c>
      <c r="BB25" s="60">
        <v>39</v>
      </c>
      <c r="BC25" s="60">
        <v>597</v>
      </c>
      <c r="BD25" s="60">
        <v>135</v>
      </c>
      <c r="BE25" s="60">
        <v>723</v>
      </c>
      <c r="BF25" s="60">
        <v>756</v>
      </c>
      <c r="BG25" s="60">
        <v>2</v>
      </c>
      <c r="BH25" s="60">
        <v>559</v>
      </c>
      <c r="BI25" s="60">
        <v>9</v>
      </c>
      <c r="BJ25" s="60">
        <v>616</v>
      </c>
      <c r="BK25" s="60">
        <v>643</v>
      </c>
      <c r="BL25" s="60">
        <v>0</v>
      </c>
      <c r="BM25" s="60">
        <v>475</v>
      </c>
      <c r="BN25" s="60">
        <v>0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478</v>
      </c>
      <c r="FN25" s="60">
        <v>0</v>
      </c>
      <c r="FO25" s="60">
        <v>810</v>
      </c>
      <c r="FP25" s="60">
        <v>771</v>
      </c>
      <c r="FQ25" s="60">
        <v>0</v>
      </c>
      <c r="FR25" s="60">
        <v>503</v>
      </c>
      <c r="FS25" s="60">
        <v>0</v>
      </c>
      <c r="FT25" s="60">
        <v>367</v>
      </c>
      <c r="FU25" s="60">
        <v>345</v>
      </c>
      <c r="FV25" s="60">
        <v>0</v>
      </c>
      <c r="FW25" s="60">
        <v>202</v>
      </c>
      <c r="FX25" s="60">
        <v>0</v>
      </c>
      <c r="FY25" s="60">
        <v>401</v>
      </c>
      <c r="FZ25" s="60">
        <v>352</v>
      </c>
      <c r="GA25" s="60">
        <v>0</v>
      </c>
      <c r="GB25" s="60">
        <v>105</v>
      </c>
      <c r="GC25" s="60">
        <v>0</v>
      </c>
      <c r="GD25" s="60">
        <v>725</v>
      </c>
      <c r="GE25" s="60">
        <v>745</v>
      </c>
      <c r="GF25" s="60">
        <v>0</v>
      </c>
      <c r="GG25" s="60">
        <v>146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78">
        <v>0</v>
      </c>
      <c r="HD25" s="78">
        <v>0</v>
      </c>
      <c r="HE25" s="78">
        <v>0</v>
      </c>
      <c r="HF25" s="78">
        <v>0</v>
      </c>
      <c r="HG25" s="78">
        <v>0</v>
      </c>
      <c r="HH25" s="33">
        <f t="shared" si="2"/>
        <v>0.87070080165502972</v>
      </c>
      <c r="HI25" s="34">
        <f t="shared" si="3"/>
        <v>0.81682613567795881</v>
      </c>
      <c r="HJ25" s="21">
        <f t="shared" si="4"/>
        <v>0.64667599423386757</v>
      </c>
      <c r="HK25" s="35">
        <f t="shared" si="5"/>
        <v>0.15563365129455642</v>
      </c>
      <c r="HL25" s="36">
        <f t="shared" si="6"/>
        <v>0.97998037291462214</v>
      </c>
      <c r="HM25" s="37">
        <f t="shared" si="7"/>
        <v>0.87022404015989585</v>
      </c>
      <c r="HN25" s="38">
        <f t="shared" si="8"/>
        <v>0.95833333333333337</v>
      </c>
      <c r="HO25" s="39">
        <f t="shared" si="9"/>
        <v>0.75835922933499067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1.0140532544378698</v>
      </c>
      <c r="HS25" s="40">
        <f t="shared" si="13"/>
        <v>0.96301775147928992</v>
      </c>
      <c r="HT25" s="40">
        <f t="shared" si="14"/>
        <v>0.92075622344520802</v>
      </c>
      <c r="HU25" s="40">
        <f t="shared" si="15"/>
        <v>0.86144458068379481</v>
      </c>
      <c r="HV25" s="81">
        <f t="shared" si="16"/>
        <v>0.63859819213550428</v>
      </c>
      <c r="HW25" s="40">
        <f t="shared" si="17"/>
        <v>4.7050101229005672E-2</v>
      </c>
      <c r="HX25" s="40">
        <f t="shared" si="18"/>
        <v>1.0537151413063823</v>
      </c>
      <c r="HY25" s="40">
        <f t="shared" si="19"/>
        <v>1.0265768294965376</v>
      </c>
      <c r="HZ25" s="40">
        <f t="shared" si="20"/>
        <v>0.23488676773348308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3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v>2744</v>
      </c>
      <c r="L26" s="17">
        <f t="shared" si="23"/>
        <v>2699</v>
      </c>
      <c r="M26" s="17">
        <f t="shared" si="24"/>
        <v>2643</v>
      </c>
      <c r="N26" s="31">
        <v>116</v>
      </c>
      <c r="O26" s="32">
        <f t="shared" si="0"/>
        <v>2092</v>
      </c>
      <c r="P26" s="32">
        <f t="shared" si="1"/>
        <v>1000</v>
      </c>
      <c r="Q26" s="60">
        <v>136</v>
      </c>
      <c r="R26" s="60">
        <v>137</v>
      </c>
      <c r="S26" s="60">
        <v>0</v>
      </c>
      <c r="T26" s="60">
        <v>131</v>
      </c>
      <c r="U26" s="60">
        <v>76</v>
      </c>
      <c r="V26" s="60">
        <v>53</v>
      </c>
      <c r="W26" s="60">
        <v>51</v>
      </c>
      <c r="X26" s="60">
        <v>0</v>
      </c>
      <c r="Y26" s="60">
        <v>49</v>
      </c>
      <c r="Z26" s="60">
        <v>48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217</v>
      </c>
      <c r="AH26" s="60">
        <v>0</v>
      </c>
      <c r="AI26" s="60">
        <v>211</v>
      </c>
      <c r="AJ26" s="60">
        <v>180</v>
      </c>
      <c r="AK26" s="60">
        <v>95</v>
      </c>
      <c r="AL26" s="60">
        <v>89</v>
      </c>
      <c r="AM26" s="60">
        <v>0</v>
      </c>
      <c r="AN26" s="60">
        <v>93</v>
      </c>
      <c r="AO26" s="60">
        <v>98</v>
      </c>
      <c r="AP26" s="60">
        <v>127</v>
      </c>
      <c r="AQ26" s="60">
        <v>122</v>
      </c>
      <c r="AR26" s="60">
        <v>0</v>
      </c>
      <c r="AS26" s="60">
        <v>120</v>
      </c>
      <c r="AT26" s="60">
        <v>108</v>
      </c>
      <c r="AU26" s="60">
        <v>126</v>
      </c>
      <c r="AV26" s="60">
        <v>128</v>
      </c>
      <c r="AW26" s="60">
        <v>3</v>
      </c>
      <c r="AX26" s="60">
        <v>123</v>
      </c>
      <c r="AY26" s="60">
        <v>91</v>
      </c>
      <c r="AZ26" s="60">
        <v>110</v>
      </c>
      <c r="BA26" s="60">
        <v>109</v>
      </c>
      <c r="BB26" s="60">
        <v>29</v>
      </c>
      <c r="BC26" s="60">
        <v>131</v>
      </c>
      <c r="BD26" s="60">
        <v>51</v>
      </c>
      <c r="BE26" s="60">
        <v>154</v>
      </c>
      <c r="BF26" s="60">
        <v>153</v>
      </c>
      <c r="BG26" s="60">
        <v>0</v>
      </c>
      <c r="BH26" s="60">
        <v>139</v>
      </c>
      <c r="BI26" s="60">
        <v>68</v>
      </c>
      <c r="BJ26" s="60">
        <v>124</v>
      </c>
      <c r="BK26" s="60">
        <v>130</v>
      </c>
      <c r="BL26" s="60">
        <v>0</v>
      </c>
      <c r="BM26" s="60">
        <v>104</v>
      </c>
      <c r="BN26" s="60">
        <v>20</v>
      </c>
      <c r="BO26" s="60">
        <v>78</v>
      </c>
      <c r="BP26" s="60">
        <v>78</v>
      </c>
      <c r="BQ26" s="60">
        <v>0</v>
      </c>
      <c r="BR26" s="60">
        <v>65</v>
      </c>
      <c r="BS26" s="60">
        <v>18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21</v>
      </c>
      <c r="CX26" s="60">
        <v>18</v>
      </c>
      <c r="CY26" s="60">
        <v>18</v>
      </c>
      <c r="CZ26" s="60">
        <v>0</v>
      </c>
      <c r="DA26" s="60">
        <v>14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35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178</v>
      </c>
      <c r="FL26" s="60">
        <v>0</v>
      </c>
      <c r="FM26" s="60">
        <v>140</v>
      </c>
      <c r="FN26" s="60">
        <v>17</v>
      </c>
      <c r="FO26" s="60">
        <v>189</v>
      </c>
      <c r="FP26" s="60">
        <v>188</v>
      </c>
      <c r="FQ26" s="60">
        <v>0</v>
      </c>
      <c r="FR26" s="60">
        <v>136</v>
      </c>
      <c r="FS26" s="60">
        <v>44</v>
      </c>
      <c r="FT26" s="60">
        <v>67</v>
      </c>
      <c r="FU26" s="60">
        <v>63</v>
      </c>
      <c r="FV26" s="60">
        <v>0</v>
      </c>
      <c r="FW26" s="60">
        <v>71</v>
      </c>
      <c r="FX26" s="60">
        <v>1</v>
      </c>
      <c r="FY26" s="60">
        <v>135</v>
      </c>
      <c r="FZ26" s="60">
        <v>132</v>
      </c>
      <c r="GA26" s="60">
        <v>0</v>
      </c>
      <c r="GB26" s="60">
        <v>78</v>
      </c>
      <c r="GC26" s="60">
        <v>0</v>
      </c>
      <c r="GD26" s="60">
        <v>144</v>
      </c>
      <c r="GE26" s="60">
        <v>145</v>
      </c>
      <c r="GF26" s="60">
        <v>0</v>
      </c>
      <c r="GG26" s="60">
        <v>99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224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78">
        <v>0</v>
      </c>
      <c r="HD26" s="78">
        <v>0</v>
      </c>
      <c r="HE26" s="78">
        <v>0</v>
      </c>
      <c r="HF26" s="78">
        <v>0</v>
      </c>
      <c r="HG26" s="78">
        <v>0</v>
      </c>
      <c r="HH26" s="33">
        <f t="shared" si="2"/>
        <v>0.83185579196217496</v>
      </c>
      <c r="HI26" s="34">
        <f t="shared" si="3"/>
        <v>0.81530732860520094</v>
      </c>
      <c r="HJ26" s="21">
        <f t="shared" si="4"/>
        <v>0.75230149597238205</v>
      </c>
      <c r="HK26" s="35">
        <f t="shared" si="5"/>
        <v>0.40604190352444369</v>
      </c>
      <c r="HL26" s="36">
        <f t="shared" si="6"/>
        <v>0.89906728847435047</v>
      </c>
      <c r="HM26" s="37">
        <f t="shared" si="7"/>
        <v>0.90358974358974364</v>
      </c>
      <c r="HN26" s="38">
        <f t="shared" si="8"/>
        <v>3.3142857142857145</v>
      </c>
      <c r="HO26" s="39">
        <f t="shared" si="9"/>
        <v>0.76239067055393583</v>
      </c>
      <c r="HP26" s="40">
        <f t="shared" si="10"/>
        <v>1.0385674931129476</v>
      </c>
      <c r="HQ26" s="40">
        <f t="shared" si="11"/>
        <v>1.0330578512396693</v>
      </c>
      <c r="HR26" s="40">
        <f t="shared" si="12"/>
        <v>1.0082644628099173</v>
      </c>
      <c r="HS26" s="40">
        <f t="shared" si="13"/>
        <v>2.7548209366391183</v>
      </c>
      <c r="HT26" s="40">
        <f t="shared" si="14"/>
        <v>0.83674635679588527</v>
      </c>
      <c r="HU26" s="40">
        <f t="shared" si="15"/>
        <v>0.82531669682826925</v>
      </c>
      <c r="HV26" s="81">
        <f t="shared" si="16"/>
        <v>0.73768930374321362</v>
      </c>
      <c r="HW26" s="40">
        <f t="shared" si="17"/>
        <v>0.13429850461948756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0.55660377358490565</v>
      </c>
      <c r="IA26" s="40">
        <f t="shared" si="21"/>
        <v>0.88901472253680636</v>
      </c>
      <c r="IB26" s="40">
        <f t="shared" si="22"/>
        <v>0.82955832389580975</v>
      </c>
      <c r="IC26" s="27">
        <f t="shared" si="25"/>
        <v>0</v>
      </c>
      <c r="ID26" s="27">
        <f t="shared" si="26"/>
        <v>0</v>
      </c>
    </row>
    <row r="27" spans="1:238" s="28" customFormat="1" x14ac:dyDescent="0.3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5710</v>
      </c>
      <c r="M27" s="17">
        <f t="shared" si="24"/>
        <v>5177</v>
      </c>
      <c r="N27" s="31">
        <v>71</v>
      </c>
      <c r="O27" s="32">
        <f t="shared" si="0"/>
        <v>3294</v>
      </c>
      <c r="P27" s="32">
        <f t="shared" si="1"/>
        <v>1162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101</v>
      </c>
      <c r="AA27" s="60">
        <v>289</v>
      </c>
      <c r="AB27" s="60">
        <v>293</v>
      </c>
      <c r="AC27" s="60">
        <v>1</v>
      </c>
      <c r="AD27" s="60">
        <v>288</v>
      </c>
      <c r="AE27" s="60">
        <v>228</v>
      </c>
      <c r="AF27" s="60">
        <v>491</v>
      </c>
      <c r="AG27" s="60">
        <v>511</v>
      </c>
      <c r="AH27" s="60">
        <v>0</v>
      </c>
      <c r="AI27" s="60">
        <v>438</v>
      </c>
      <c r="AJ27" s="60">
        <v>205</v>
      </c>
      <c r="AK27" s="60">
        <v>167</v>
      </c>
      <c r="AL27" s="60">
        <v>225</v>
      </c>
      <c r="AM27" s="60">
        <v>3</v>
      </c>
      <c r="AN27" s="60">
        <v>236</v>
      </c>
      <c r="AO27" s="60">
        <v>101</v>
      </c>
      <c r="AP27" s="60">
        <v>226</v>
      </c>
      <c r="AQ27" s="60">
        <v>263</v>
      </c>
      <c r="AR27" s="60">
        <v>4</v>
      </c>
      <c r="AS27" s="60">
        <v>262</v>
      </c>
      <c r="AT27" s="60">
        <v>132</v>
      </c>
      <c r="AU27" s="60">
        <v>228</v>
      </c>
      <c r="AV27" s="60">
        <v>231</v>
      </c>
      <c r="AW27" s="60">
        <v>48</v>
      </c>
      <c r="AX27" s="60">
        <v>284</v>
      </c>
      <c r="AY27" s="60">
        <v>113</v>
      </c>
      <c r="AZ27" s="60">
        <v>313</v>
      </c>
      <c r="BA27" s="60">
        <v>336</v>
      </c>
      <c r="BB27" s="60">
        <v>7</v>
      </c>
      <c r="BC27" s="60">
        <v>284</v>
      </c>
      <c r="BD27" s="60">
        <v>111</v>
      </c>
      <c r="BE27" s="60">
        <v>325</v>
      </c>
      <c r="BF27" s="60">
        <v>344</v>
      </c>
      <c r="BG27" s="60">
        <v>1</v>
      </c>
      <c r="BH27" s="60">
        <v>254</v>
      </c>
      <c r="BI27" s="60">
        <v>53</v>
      </c>
      <c r="BJ27" s="60">
        <v>318</v>
      </c>
      <c r="BK27" s="60">
        <v>337</v>
      </c>
      <c r="BL27" s="60">
        <v>0</v>
      </c>
      <c r="BM27" s="60">
        <v>252</v>
      </c>
      <c r="BN27" s="60">
        <v>43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336</v>
      </c>
      <c r="FL27" s="60">
        <v>0</v>
      </c>
      <c r="FM27" s="60">
        <v>217</v>
      </c>
      <c r="FN27" s="60">
        <v>17</v>
      </c>
      <c r="FO27" s="60">
        <v>348</v>
      </c>
      <c r="FP27" s="60">
        <v>354</v>
      </c>
      <c r="FQ27" s="60">
        <v>0</v>
      </c>
      <c r="FR27" s="60">
        <v>218</v>
      </c>
      <c r="FS27" s="60">
        <v>14</v>
      </c>
      <c r="FT27" s="60">
        <v>183</v>
      </c>
      <c r="FU27" s="60">
        <v>158</v>
      </c>
      <c r="FV27" s="60">
        <v>0</v>
      </c>
      <c r="FW27" s="60">
        <v>106</v>
      </c>
      <c r="FX27" s="60">
        <v>5</v>
      </c>
      <c r="FY27" s="60">
        <v>480</v>
      </c>
      <c r="FZ27" s="60">
        <v>257</v>
      </c>
      <c r="GA27" s="60">
        <v>0</v>
      </c>
      <c r="GB27" s="60">
        <v>86</v>
      </c>
      <c r="GC27" s="60">
        <v>0</v>
      </c>
      <c r="GD27" s="60">
        <v>303</v>
      </c>
      <c r="GE27" s="60">
        <v>262</v>
      </c>
      <c r="GF27" s="60">
        <v>0</v>
      </c>
      <c r="GG27" s="60">
        <v>91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404</v>
      </c>
      <c r="GT27" s="60">
        <v>311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0</v>
      </c>
      <c r="HA27" s="60">
        <v>0</v>
      </c>
      <c r="HB27" s="60">
        <v>0</v>
      </c>
      <c r="HC27" s="78">
        <v>0</v>
      </c>
      <c r="HD27" s="78">
        <v>0</v>
      </c>
      <c r="HE27" s="78">
        <v>0</v>
      </c>
      <c r="HF27" s="78">
        <v>0</v>
      </c>
      <c r="HG27" s="78">
        <v>0</v>
      </c>
      <c r="HH27" s="33">
        <f t="shared" si="2"/>
        <v>0.99261675824175821</v>
      </c>
      <c r="HI27" s="34">
        <f t="shared" si="3"/>
        <v>0.90109890109890112</v>
      </c>
      <c r="HJ27" s="21">
        <f t="shared" si="4"/>
        <v>0.68275090162915053</v>
      </c>
      <c r="HK27" s="35">
        <f t="shared" si="5"/>
        <v>0.26805074971164938</v>
      </c>
      <c r="HL27" s="36">
        <f t="shared" si="6"/>
        <v>1.0739138611999248</v>
      </c>
      <c r="HM27" s="37">
        <f t="shared" si="7"/>
        <v>0.94799487273393146</v>
      </c>
      <c r="HN27" s="38">
        <f t="shared" si="8"/>
        <v>1.0923076923076922</v>
      </c>
      <c r="HO27" s="39">
        <f t="shared" si="9"/>
        <v>0.68998743192291578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0.98555555555555552</v>
      </c>
      <c r="HS27" s="40">
        <f t="shared" si="13"/>
        <v>1.2911111111111111</v>
      </c>
      <c r="HT27" s="40">
        <f t="shared" si="14"/>
        <v>1.006113537117904</v>
      </c>
      <c r="HU27" s="40">
        <f t="shared" si="15"/>
        <v>0.96419213973799123</v>
      </c>
      <c r="HV27" s="81">
        <f t="shared" si="16"/>
        <v>0.64919941775836976</v>
      </c>
      <c r="HW27" s="40">
        <f t="shared" si="17"/>
        <v>7.9184861717612812E-2</v>
      </c>
      <c r="HX27" s="40">
        <f t="shared" si="18"/>
        <v>1.5992647058823528</v>
      </c>
      <c r="HY27" s="40">
        <f t="shared" si="19"/>
        <v>1.0600490196078431</v>
      </c>
      <c r="HZ27" s="40">
        <f t="shared" si="20"/>
        <v>0.36151960784313725</v>
      </c>
      <c r="IA27" s="40">
        <f t="shared" si="21"/>
        <v>0.9907755380936113</v>
      </c>
      <c r="IB27" s="40">
        <f t="shared" si="22"/>
        <v>0.75503928937478648</v>
      </c>
      <c r="IC27" s="27">
        <f t="shared" si="25"/>
        <v>0</v>
      </c>
      <c r="ID27" s="27">
        <f t="shared" si="26"/>
        <v>0</v>
      </c>
    </row>
    <row r="28" spans="1:238" s="28" customFormat="1" x14ac:dyDescent="0.3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7261</v>
      </c>
      <c r="M28" s="17">
        <f t="shared" si="24"/>
        <v>6481</v>
      </c>
      <c r="N28" s="31">
        <v>80</v>
      </c>
      <c r="O28" s="32">
        <f t="shared" si="0"/>
        <v>3619</v>
      </c>
      <c r="P28" s="32">
        <f t="shared" si="1"/>
        <v>1013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96</v>
      </c>
      <c r="AA28" s="60">
        <v>296</v>
      </c>
      <c r="AB28" s="60">
        <v>297</v>
      </c>
      <c r="AC28" s="60">
        <v>0</v>
      </c>
      <c r="AD28" s="60">
        <v>269</v>
      </c>
      <c r="AE28" s="60">
        <v>229</v>
      </c>
      <c r="AF28" s="60">
        <v>553</v>
      </c>
      <c r="AG28" s="60">
        <v>518</v>
      </c>
      <c r="AH28" s="60">
        <v>1</v>
      </c>
      <c r="AI28" s="60">
        <v>425</v>
      </c>
      <c r="AJ28" s="60">
        <v>229</v>
      </c>
      <c r="AK28" s="60">
        <v>231</v>
      </c>
      <c r="AL28" s="60">
        <v>195</v>
      </c>
      <c r="AM28" s="60">
        <v>3</v>
      </c>
      <c r="AN28" s="60">
        <v>225</v>
      </c>
      <c r="AO28" s="60">
        <v>121</v>
      </c>
      <c r="AP28" s="60">
        <v>261</v>
      </c>
      <c r="AQ28" s="60">
        <v>248</v>
      </c>
      <c r="AR28" s="60">
        <v>5</v>
      </c>
      <c r="AS28" s="60">
        <v>240</v>
      </c>
      <c r="AT28" s="60">
        <v>96</v>
      </c>
      <c r="AU28" s="60">
        <v>293</v>
      </c>
      <c r="AV28" s="60">
        <v>274</v>
      </c>
      <c r="AW28" s="60">
        <v>14</v>
      </c>
      <c r="AX28" s="60">
        <v>238</v>
      </c>
      <c r="AY28" s="60">
        <v>70</v>
      </c>
      <c r="AZ28" s="60">
        <v>334</v>
      </c>
      <c r="BA28" s="60">
        <v>333</v>
      </c>
      <c r="BB28" s="60">
        <v>61</v>
      </c>
      <c r="BC28" s="60">
        <v>258</v>
      </c>
      <c r="BD28" s="60">
        <v>52</v>
      </c>
      <c r="BE28" s="60">
        <v>403</v>
      </c>
      <c r="BF28" s="60">
        <v>393</v>
      </c>
      <c r="BG28" s="60">
        <v>7</v>
      </c>
      <c r="BH28" s="60">
        <v>250</v>
      </c>
      <c r="BI28" s="60">
        <v>17</v>
      </c>
      <c r="BJ28" s="60">
        <v>419</v>
      </c>
      <c r="BK28" s="60">
        <v>392</v>
      </c>
      <c r="BL28" s="60">
        <v>2</v>
      </c>
      <c r="BM28" s="60">
        <v>246</v>
      </c>
      <c r="BN28" s="60">
        <v>8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242</v>
      </c>
      <c r="FN28" s="60">
        <v>7</v>
      </c>
      <c r="FO28" s="60">
        <v>552</v>
      </c>
      <c r="FP28" s="60">
        <v>511</v>
      </c>
      <c r="FQ28" s="60">
        <v>3</v>
      </c>
      <c r="FR28" s="60">
        <v>233</v>
      </c>
      <c r="FS28" s="60">
        <v>5</v>
      </c>
      <c r="FT28" s="60">
        <v>287</v>
      </c>
      <c r="FU28" s="60">
        <v>233</v>
      </c>
      <c r="FV28" s="60">
        <v>0</v>
      </c>
      <c r="FW28" s="60">
        <v>122</v>
      </c>
      <c r="FX28" s="60">
        <v>2</v>
      </c>
      <c r="FY28" s="60">
        <v>410</v>
      </c>
      <c r="FZ28" s="60">
        <v>327</v>
      </c>
      <c r="GA28" s="60">
        <v>0</v>
      </c>
      <c r="GB28" s="60">
        <v>91</v>
      </c>
      <c r="GC28" s="60">
        <v>0</v>
      </c>
      <c r="GD28" s="60">
        <v>429</v>
      </c>
      <c r="GE28" s="60">
        <v>335</v>
      </c>
      <c r="GF28" s="60">
        <v>0</v>
      </c>
      <c r="GG28" s="60">
        <v>101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78">
        <v>0</v>
      </c>
      <c r="HD28" s="78">
        <v>0</v>
      </c>
      <c r="HE28" s="78">
        <v>0</v>
      </c>
      <c r="HF28" s="78">
        <v>0</v>
      </c>
      <c r="HG28" s="78">
        <v>0</v>
      </c>
      <c r="HH28" s="33">
        <f t="shared" si="2"/>
        <v>0.86151860110315692</v>
      </c>
      <c r="HI28" s="34">
        <f t="shared" si="3"/>
        <v>0.76998004928998942</v>
      </c>
      <c r="HJ28" s="21">
        <f t="shared" si="4"/>
        <v>0.54705686730961089</v>
      </c>
      <c r="HK28" s="35">
        <f t="shared" si="5"/>
        <v>0.17565458644009016</v>
      </c>
      <c r="HL28" s="36">
        <f t="shared" si="6"/>
        <v>0.9551433833201789</v>
      </c>
      <c r="HM28" s="37">
        <f t="shared" si="7"/>
        <v>0.83658190267200205</v>
      </c>
      <c r="HN28" s="38">
        <f t="shared" si="8"/>
        <v>1</v>
      </c>
      <c r="HO28" s="39">
        <f t="shared" si="9"/>
        <v>0.68763062891886761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0.94425863991081382</v>
      </c>
      <c r="HS28" s="40">
        <f t="shared" si="13"/>
        <v>1.129319955406912</v>
      </c>
      <c r="HT28" s="40">
        <f t="shared" si="14"/>
        <v>0.96160164271047233</v>
      </c>
      <c r="HU28" s="40">
        <f t="shared" si="15"/>
        <v>0.88624229979466118</v>
      </c>
      <c r="HV28" s="81">
        <f t="shared" si="16"/>
        <v>0.52977412731006157</v>
      </c>
      <c r="HW28" s="40">
        <f t="shared" si="17"/>
        <v>5.3798767967145791E-2</v>
      </c>
      <c r="HX28" s="40">
        <f t="shared" si="18"/>
        <v>0.988920320603489</v>
      </c>
      <c r="HY28" s="40">
        <f t="shared" si="19"/>
        <v>0.78029231494578033</v>
      </c>
      <c r="HZ28" s="40">
        <f t="shared" si="20"/>
        <v>0.22630834512022632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3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15106</v>
      </c>
      <c r="M29" s="17">
        <f t="shared" si="24"/>
        <v>14457</v>
      </c>
      <c r="N29" s="31">
        <v>147</v>
      </c>
      <c r="O29" s="32">
        <f t="shared" si="0"/>
        <v>6865</v>
      </c>
      <c r="P29" s="32">
        <f t="shared" si="1"/>
        <v>1436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151</v>
      </c>
      <c r="AA29" s="60">
        <v>462</v>
      </c>
      <c r="AB29" s="60">
        <v>463</v>
      </c>
      <c r="AC29" s="60">
        <v>3</v>
      </c>
      <c r="AD29" s="60">
        <v>487</v>
      </c>
      <c r="AE29" s="60">
        <v>290</v>
      </c>
      <c r="AF29" s="60">
        <v>834</v>
      </c>
      <c r="AG29" s="60">
        <v>909</v>
      </c>
      <c r="AH29" s="60">
        <v>3</v>
      </c>
      <c r="AI29" s="60">
        <v>829</v>
      </c>
      <c r="AJ29" s="60">
        <v>293</v>
      </c>
      <c r="AK29" s="60">
        <v>538</v>
      </c>
      <c r="AL29" s="60">
        <v>654</v>
      </c>
      <c r="AM29" s="60">
        <v>5</v>
      </c>
      <c r="AN29" s="60">
        <v>548</v>
      </c>
      <c r="AO29" s="60">
        <v>129</v>
      </c>
      <c r="AP29" s="60">
        <v>625</v>
      </c>
      <c r="AQ29" s="60">
        <v>776</v>
      </c>
      <c r="AR29" s="60">
        <v>13</v>
      </c>
      <c r="AS29" s="60">
        <v>618</v>
      </c>
      <c r="AT29" s="60">
        <v>97</v>
      </c>
      <c r="AU29" s="60">
        <v>702</v>
      </c>
      <c r="AV29" s="60">
        <v>896</v>
      </c>
      <c r="AW29" s="60">
        <v>14</v>
      </c>
      <c r="AX29" s="60">
        <v>600</v>
      </c>
      <c r="AY29" s="60">
        <v>99</v>
      </c>
      <c r="AZ29" s="60">
        <v>814</v>
      </c>
      <c r="BA29" s="60">
        <v>1029</v>
      </c>
      <c r="BB29" s="60">
        <v>29</v>
      </c>
      <c r="BC29" s="60">
        <v>621</v>
      </c>
      <c r="BD29" s="60">
        <v>100</v>
      </c>
      <c r="BE29" s="60">
        <v>817</v>
      </c>
      <c r="BF29" s="60">
        <v>1114</v>
      </c>
      <c r="BG29" s="60">
        <v>83</v>
      </c>
      <c r="BH29" s="60">
        <v>607</v>
      </c>
      <c r="BI29" s="60">
        <v>84</v>
      </c>
      <c r="BJ29" s="60">
        <v>916</v>
      </c>
      <c r="BK29" s="60">
        <v>1081</v>
      </c>
      <c r="BL29" s="60">
        <v>3</v>
      </c>
      <c r="BM29" s="60">
        <v>522</v>
      </c>
      <c r="BN29" s="60">
        <v>62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723</v>
      </c>
      <c r="FK29" s="60">
        <v>948</v>
      </c>
      <c r="FL29" s="60">
        <v>2</v>
      </c>
      <c r="FM29" s="60">
        <v>444</v>
      </c>
      <c r="FN29" s="60">
        <v>34</v>
      </c>
      <c r="FO29" s="60">
        <v>1526</v>
      </c>
      <c r="FP29" s="60">
        <v>1299</v>
      </c>
      <c r="FQ29" s="60">
        <v>3</v>
      </c>
      <c r="FR29" s="60">
        <v>548</v>
      </c>
      <c r="FS29" s="60">
        <v>56</v>
      </c>
      <c r="FT29" s="60">
        <v>1022</v>
      </c>
      <c r="FU29" s="60">
        <v>651</v>
      </c>
      <c r="FV29" s="60">
        <v>0</v>
      </c>
      <c r="FW29" s="60">
        <v>302</v>
      </c>
      <c r="FX29" s="60">
        <v>6</v>
      </c>
      <c r="FY29" s="60">
        <v>1004</v>
      </c>
      <c r="FZ29" s="60">
        <v>1082</v>
      </c>
      <c r="GA29" s="60">
        <v>0</v>
      </c>
      <c r="GB29" s="60">
        <v>185</v>
      </c>
      <c r="GC29" s="60">
        <v>0</v>
      </c>
      <c r="GD29" s="60">
        <v>1075</v>
      </c>
      <c r="GE29" s="60">
        <v>1049</v>
      </c>
      <c r="GF29" s="60">
        <v>0</v>
      </c>
      <c r="GG29" s="60">
        <v>140</v>
      </c>
      <c r="GH29" s="60">
        <v>0</v>
      </c>
      <c r="GI29" s="60">
        <v>1</v>
      </c>
      <c r="GJ29" s="60">
        <v>3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1470</v>
      </c>
      <c r="GT29" s="60">
        <v>937</v>
      </c>
      <c r="GU29" s="60">
        <v>0</v>
      </c>
      <c r="GV29" s="60">
        <v>0</v>
      </c>
      <c r="GW29" s="60">
        <v>0</v>
      </c>
      <c r="GX29" s="60">
        <v>766</v>
      </c>
      <c r="GY29" s="60">
        <v>578</v>
      </c>
      <c r="GZ29" s="60">
        <v>0</v>
      </c>
      <c r="HA29" s="60">
        <v>0</v>
      </c>
      <c r="HB29" s="60">
        <v>0</v>
      </c>
      <c r="HC29" s="78">
        <v>0</v>
      </c>
      <c r="HD29" s="78">
        <v>0</v>
      </c>
      <c r="HE29" s="78">
        <v>0</v>
      </c>
      <c r="HF29" s="78">
        <v>0</v>
      </c>
      <c r="HG29" s="78">
        <v>0</v>
      </c>
      <c r="HH29" s="33">
        <f t="shared" si="2"/>
        <v>0.84043197972340078</v>
      </c>
      <c r="HI29" s="34">
        <f t="shared" si="3"/>
        <v>0.80467243374290598</v>
      </c>
      <c r="HJ29" s="21">
        <f t="shared" si="4"/>
        <v>0.49414796366410896</v>
      </c>
      <c r="HK29" s="35">
        <f t="shared" si="5"/>
        <v>0.12067226890756302</v>
      </c>
      <c r="HL29" s="36">
        <f t="shared" si="6"/>
        <v>0.97363841443764099</v>
      </c>
      <c r="HM29" s="37">
        <f t="shared" si="7"/>
        <v>0.86651882042675621</v>
      </c>
      <c r="HN29" s="38">
        <f t="shared" si="8"/>
        <v>1.0137931034482759</v>
      </c>
      <c r="HO29" s="39">
        <f t="shared" si="9"/>
        <v>0.69476773605910336</v>
      </c>
      <c r="HP29" s="40">
        <f t="shared" si="10"/>
        <v>1.0505249343832022</v>
      </c>
      <c r="HQ29" s="40">
        <f t="shared" si="11"/>
        <v>1.0748031496062993</v>
      </c>
      <c r="HR29" s="40">
        <f t="shared" si="12"/>
        <v>1.0275590551181102</v>
      </c>
      <c r="HS29" s="40">
        <f t="shared" si="13"/>
        <v>0.94225721784776906</v>
      </c>
      <c r="HT29" s="40">
        <f t="shared" si="14"/>
        <v>0.90053970701619124</v>
      </c>
      <c r="HU29" s="40">
        <f t="shared" si="15"/>
        <v>0.89899768696993065</v>
      </c>
      <c r="HV29" s="81">
        <f t="shared" si="16"/>
        <v>0.47937548188126444</v>
      </c>
      <c r="HW29" s="40">
        <f t="shared" si="17"/>
        <v>2.515420200462606E-2</v>
      </c>
      <c r="HX29" s="40">
        <f t="shared" si="18"/>
        <v>1.0433604336043361</v>
      </c>
      <c r="HY29" s="40">
        <f t="shared" si="19"/>
        <v>1.069456990866205</v>
      </c>
      <c r="HZ29" s="40">
        <f t="shared" si="20"/>
        <v>0.16310348288668072</v>
      </c>
      <c r="IA29" s="40">
        <f t="shared" si="21"/>
        <v>0.92696861803427999</v>
      </c>
      <c r="IB29" s="40">
        <f t="shared" si="22"/>
        <v>0.62846733460296433</v>
      </c>
      <c r="IC29" s="27">
        <f t="shared" si="25"/>
        <v>0</v>
      </c>
      <c r="ID29" s="27">
        <f t="shared" si="26"/>
        <v>0</v>
      </c>
    </row>
    <row r="30" spans="1:238" s="28" customFormat="1" x14ac:dyDescent="0.3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v>81561</v>
      </c>
      <c r="J30" s="30">
        <v>2400</v>
      </c>
      <c r="K30" s="30">
        <v>76363</v>
      </c>
      <c r="L30" s="17">
        <f t="shared" si="23"/>
        <v>87737</v>
      </c>
      <c r="M30" s="17">
        <f t="shared" si="24"/>
        <v>78926</v>
      </c>
      <c r="N30" s="31">
        <v>2519</v>
      </c>
      <c r="O30" s="32">
        <f t="shared" si="0"/>
        <v>51553</v>
      </c>
      <c r="P30" s="32">
        <f t="shared" si="1"/>
        <v>16672</v>
      </c>
      <c r="Q30" s="60">
        <v>3289</v>
      </c>
      <c r="R30" s="60">
        <v>3141</v>
      </c>
      <c r="S30" s="60">
        <v>17</v>
      </c>
      <c r="T30" s="60">
        <v>2456</v>
      </c>
      <c r="U30" s="60">
        <v>774</v>
      </c>
      <c r="V30" s="60">
        <v>1971</v>
      </c>
      <c r="W30" s="60">
        <v>1756</v>
      </c>
      <c r="X30" s="60">
        <v>0</v>
      </c>
      <c r="Y30" s="60">
        <v>1821</v>
      </c>
      <c r="Z30" s="60">
        <v>1025</v>
      </c>
      <c r="AA30" s="60">
        <v>3517</v>
      </c>
      <c r="AB30" s="60">
        <v>3601</v>
      </c>
      <c r="AC30" s="60">
        <v>28</v>
      </c>
      <c r="AD30" s="60">
        <v>3449</v>
      </c>
      <c r="AE30" s="60">
        <v>2371</v>
      </c>
      <c r="AF30" s="60">
        <v>6689</v>
      </c>
      <c r="AG30" s="60">
        <v>6281</v>
      </c>
      <c r="AH30" s="60">
        <v>13</v>
      </c>
      <c r="AI30" s="60">
        <v>5629</v>
      </c>
      <c r="AJ30" s="60">
        <v>3598</v>
      </c>
      <c r="AK30" s="60">
        <v>3103</v>
      </c>
      <c r="AL30" s="60">
        <v>3097</v>
      </c>
      <c r="AM30" s="60">
        <v>90</v>
      </c>
      <c r="AN30" s="60">
        <v>3029</v>
      </c>
      <c r="AO30" s="60">
        <v>1995</v>
      </c>
      <c r="AP30" s="60">
        <v>3564</v>
      </c>
      <c r="AQ30" s="60">
        <v>3492</v>
      </c>
      <c r="AR30" s="60">
        <v>413</v>
      </c>
      <c r="AS30" s="60">
        <v>3439</v>
      </c>
      <c r="AT30" s="60">
        <v>1807</v>
      </c>
      <c r="AU30" s="60">
        <v>3378</v>
      </c>
      <c r="AV30" s="60">
        <v>3353</v>
      </c>
      <c r="AW30" s="60">
        <v>1180</v>
      </c>
      <c r="AX30" s="60">
        <v>3795</v>
      </c>
      <c r="AY30" s="60">
        <v>1577</v>
      </c>
      <c r="AZ30" s="60">
        <v>4768</v>
      </c>
      <c r="BA30" s="60">
        <v>4597</v>
      </c>
      <c r="BB30" s="60">
        <v>601</v>
      </c>
      <c r="BC30" s="60">
        <v>4160</v>
      </c>
      <c r="BD30" s="60">
        <v>1755</v>
      </c>
      <c r="BE30" s="60">
        <v>5559</v>
      </c>
      <c r="BF30" s="60">
        <v>5439</v>
      </c>
      <c r="BG30" s="60">
        <v>1</v>
      </c>
      <c r="BH30" s="60">
        <v>3775</v>
      </c>
      <c r="BI30" s="60">
        <v>726</v>
      </c>
      <c r="BJ30" s="60">
        <v>5513</v>
      </c>
      <c r="BK30" s="60">
        <v>5312</v>
      </c>
      <c r="BL30" s="60">
        <v>1</v>
      </c>
      <c r="BM30" s="60">
        <v>3594</v>
      </c>
      <c r="BN30" s="60">
        <v>677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495</v>
      </c>
      <c r="DE30" s="60">
        <v>0</v>
      </c>
      <c r="DF30" s="60">
        <v>242</v>
      </c>
      <c r="DG30" s="60">
        <v>9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2711</v>
      </c>
      <c r="EA30" s="60">
        <v>149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6177</v>
      </c>
      <c r="FK30" s="60">
        <v>5931</v>
      </c>
      <c r="FL30" s="60">
        <v>0</v>
      </c>
      <c r="FM30" s="60">
        <v>3646</v>
      </c>
      <c r="FN30" s="60">
        <v>118</v>
      </c>
      <c r="FO30" s="60">
        <v>6598</v>
      </c>
      <c r="FP30" s="60">
        <v>6114</v>
      </c>
      <c r="FQ30" s="60">
        <v>0</v>
      </c>
      <c r="FR30" s="60">
        <v>3422</v>
      </c>
      <c r="FS30" s="60">
        <v>83</v>
      </c>
      <c r="FT30" s="60">
        <v>2593</v>
      </c>
      <c r="FU30" s="60">
        <v>2472</v>
      </c>
      <c r="FV30" s="60">
        <v>0</v>
      </c>
      <c r="FW30" s="60">
        <v>1254</v>
      </c>
      <c r="FX30" s="60">
        <v>0</v>
      </c>
      <c r="FY30" s="60">
        <v>4368</v>
      </c>
      <c r="FZ30" s="60">
        <v>3723</v>
      </c>
      <c r="GA30" s="60">
        <v>0</v>
      </c>
      <c r="GB30" s="60">
        <v>942</v>
      </c>
      <c r="GC30" s="60">
        <v>0</v>
      </c>
      <c r="GD30" s="60">
        <v>4389</v>
      </c>
      <c r="GE30" s="60">
        <v>4129</v>
      </c>
      <c r="GF30" s="60">
        <v>0</v>
      </c>
      <c r="GG30" s="60">
        <v>918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5680</v>
      </c>
      <c r="GT30" s="60">
        <v>3731</v>
      </c>
      <c r="GU30" s="60">
        <v>0</v>
      </c>
      <c r="GV30" s="60">
        <v>0</v>
      </c>
      <c r="GW30" s="60">
        <v>0</v>
      </c>
      <c r="GX30" s="60">
        <v>2385</v>
      </c>
      <c r="GY30" s="60">
        <v>1804</v>
      </c>
      <c r="GZ30" s="60">
        <v>0</v>
      </c>
      <c r="HA30" s="60">
        <v>0</v>
      </c>
      <c r="HB30" s="60">
        <v>0</v>
      </c>
      <c r="HC30" s="78">
        <v>0</v>
      </c>
      <c r="HD30" s="78">
        <v>0</v>
      </c>
      <c r="HE30" s="78">
        <v>0</v>
      </c>
      <c r="HF30" s="78">
        <v>0</v>
      </c>
      <c r="HG30" s="78">
        <v>0</v>
      </c>
      <c r="HH30" s="33">
        <f t="shared" si="2"/>
        <v>0.93877805745667864</v>
      </c>
      <c r="HI30" s="34">
        <f t="shared" si="3"/>
        <v>0.84713236670757841</v>
      </c>
      <c r="HJ30" s="21">
        <f t="shared" si="4"/>
        <v>0.64908591861402098</v>
      </c>
      <c r="HK30" s="35">
        <f t="shared" si="5"/>
        <v>0.23732789741604127</v>
      </c>
      <c r="HL30" s="36">
        <f t="shared" si="6"/>
        <v>1.0441649013400613</v>
      </c>
      <c r="HM30" s="37">
        <f t="shared" si="7"/>
        <v>0.96769289243633594</v>
      </c>
      <c r="HN30" s="38">
        <f t="shared" si="8"/>
        <v>1.0495833333333333</v>
      </c>
      <c r="HO30" s="39">
        <f t="shared" si="9"/>
        <v>0.67510443539410447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1.0357740196989407</v>
      </c>
      <c r="HS30" s="40">
        <f t="shared" si="13"/>
        <v>1.5491544322616615</v>
      </c>
      <c r="HT30" s="40">
        <f t="shared" si="14"/>
        <v>0.98821923519167276</v>
      </c>
      <c r="HU30" s="40">
        <f t="shared" si="15"/>
        <v>0.94214178607691113</v>
      </c>
      <c r="HV30" s="81">
        <f t="shared" si="16"/>
        <v>0.64797568536213068</v>
      </c>
      <c r="HW30" s="40">
        <f t="shared" si="17"/>
        <v>7.6924628657113844E-2</v>
      </c>
      <c r="HX30" s="40">
        <f t="shared" si="18"/>
        <v>0.95442061208475015</v>
      </c>
      <c r="HY30" s="40">
        <f t="shared" si="19"/>
        <v>0.85578515999651228</v>
      </c>
      <c r="HZ30" s="40">
        <f t="shared" si="20"/>
        <v>0.20272037666753856</v>
      </c>
      <c r="IA30" s="40">
        <f t="shared" si="21"/>
        <v>0.82973110096397773</v>
      </c>
      <c r="IB30" s="40">
        <f t="shared" si="22"/>
        <v>0.56276002029426686</v>
      </c>
      <c r="IC30" s="27">
        <f t="shared" si="25"/>
        <v>0</v>
      </c>
      <c r="ID30" s="27">
        <f t="shared" si="26"/>
        <v>0</v>
      </c>
    </row>
    <row r="31" spans="1:238" s="28" customFormat="1" x14ac:dyDescent="0.3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33930</v>
      </c>
      <c r="M31" s="17">
        <f t="shared" si="24"/>
        <v>29922</v>
      </c>
      <c r="N31" s="31">
        <v>370</v>
      </c>
      <c r="O31" s="32">
        <f t="shared" si="0"/>
        <v>12932</v>
      </c>
      <c r="P31" s="32">
        <f t="shared" si="1"/>
        <v>2554</v>
      </c>
      <c r="Q31" s="60">
        <v>843</v>
      </c>
      <c r="R31" s="60">
        <v>794</v>
      </c>
      <c r="S31" s="60">
        <v>2</v>
      </c>
      <c r="T31" s="60">
        <v>492</v>
      </c>
      <c r="U31" s="60">
        <v>90</v>
      </c>
      <c r="V31" s="60">
        <v>723</v>
      </c>
      <c r="W31" s="60">
        <v>675</v>
      </c>
      <c r="X31" s="60">
        <v>0</v>
      </c>
      <c r="Y31" s="60">
        <v>583</v>
      </c>
      <c r="Z31" s="60">
        <v>177</v>
      </c>
      <c r="AA31" s="60">
        <v>1492</v>
      </c>
      <c r="AB31" s="60">
        <v>1456</v>
      </c>
      <c r="AC31" s="60">
        <v>0</v>
      </c>
      <c r="AD31" s="60">
        <v>1181</v>
      </c>
      <c r="AE31" s="60">
        <v>547</v>
      </c>
      <c r="AF31" s="60">
        <v>2460</v>
      </c>
      <c r="AG31" s="60">
        <v>2475</v>
      </c>
      <c r="AH31" s="60">
        <v>7</v>
      </c>
      <c r="AI31" s="60">
        <v>1831</v>
      </c>
      <c r="AJ31" s="60">
        <v>486</v>
      </c>
      <c r="AK31" s="60">
        <v>989</v>
      </c>
      <c r="AL31" s="60">
        <v>979</v>
      </c>
      <c r="AM31" s="60">
        <v>19</v>
      </c>
      <c r="AN31" s="60">
        <v>892</v>
      </c>
      <c r="AO31" s="60">
        <v>209</v>
      </c>
      <c r="AP31" s="60">
        <v>1304</v>
      </c>
      <c r="AQ31" s="60">
        <v>1235</v>
      </c>
      <c r="AR31" s="60">
        <v>17</v>
      </c>
      <c r="AS31" s="60">
        <v>941</v>
      </c>
      <c r="AT31" s="60">
        <v>224</v>
      </c>
      <c r="AU31" s="60">
        <v>1502</v>
      </c>
      <c r="AV31" s="60">
        <v>1432</v>
      </c>
      <c r="AW31" s="60">
        <v>36</v>
      </c>
      <c r="AX31" s="60">
        <v>950</v>
      </c>
      <c r="AY31" s="60">
        <v>198</v>
      </c>
      <c r="AZ31" s="60">
        <v>2010</v>
      </c>
      <c r="BA31" s="60">
        <v>1817</v>
      </c>
      <c r="BB31" s="60">
        <v>57</v>
      </c>
      <c r="BC31" s="60">
        <v>1054</v>
      </c>
      <c r="BD31" s="60">
        <v>219</v>
      </c>
      <c r="BE31" s="60">
        <v>2117</v>
      </c>
      <c r="BF31" s="60">
        <v>1962</v>
      </c>
      <c r="BG31" s="60">
        <v>128</v>
      </c>
      <c r="BH31" s="60">
        <v>1018</v>
      </c>
      <c r="BI31" s="60">
        <v>157</v>
      </c>
      <c r="BJ31" s="60">
        <v>2094</v>
      </c>
      <c r="BK31" s="60">
        <v>1910</v>
      </c>
      <c r="BL31" s="60">
        <v>48</v>
      </c>
      <c r="BM31" s="60">
        <v>875</v>
      </c>
      <c r="BN31" s="60">
        <v>99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69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2376</v>
      </c>
      <c r="FK31" s="60">
        <v>2182</v>
      </c>
      <c r="FL31" s="60">
        <v>0</v>
      </c>
      <c r="FM31" s="60">
        <v>820</v>
      </c>
      <c r="FN31" s="60">
        <v>76</v>
      </c>
      <c r="FO31" s="60">
        <v>2825</v>
      </c>
      <c r="FP31" s="60">
        <v>2458</v>
      </c>
      <c r="FQ31" s="60">
        <v>0</v>
      </c>
      <c r="FR31" s="60">
        <v>791</v>
      </c>
      <c r="FS31" s="60">
        <v>61</v>
      </c>
      <c r="FT31" s="60">
        <v>1298</v>
      </c>
      <c r="FU31" s="60">
        <v>1108</v>
      </c>
      <c r="FV31" s="60">
        <v>0</v>
      </c>
      <c r="FW31" s="60">
        <v>310</v>
      </c>
      <c r="FX31" s="60">
        <v>11</v>
      </c>
      <c r="FY31" s="60">
        <v>2069</v>
      </c>
      <c r="FZ31" s="60">
        <v>1745</v>
      </c>
      <c r="GA31" s="60">
        <v>0</v>
      </c>
      <c r="GB31" s="60">
        <v>204</v>
      </c>
      <c r="GC31" s="60">
        <v>0</v>
      </c>
      <c r="GD31" s="60">
        <v>2173</v>
      </c>
      <c r="GE31" s="60">
        <v>1749</v>
      </c>
      <c r="GF31" s="60">
        <v>0</v>
      </c>
      <c r="GG31" s="60">
        <v>223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1453</v>
      </c>
      <c r="GT31" s="60">
        <v>765</v>
      </c>
      <c r="GU31" s="60">
        <v>0</v>
      </c>
      <c r="GV31" s="60">
        <v>0</v>
      </c>
      <c r="GW31" s="60">
        <v>0</v>
      </c>
      <c r="GX31" s="60">
        <v>724</v>
      </c>
      <c r="GY31" s="60">
        <v>430</v>
      </c>
      <c r="GZ31" s="60">
        <v>0</v>
      </c>
      <c r="HA31" s="60">
        <v>0</v>
      </c>
      <c r="HB31" s="60">
        <v>0</v>
      </c>
      <c r="HC31" s="78">
        <v>5</v>
      </c>
      <c r="HD31" s="78">
        <v>0</v>
      </c>
      <c r="HE31" s="78">
        <v>0</v>
      </c>
      <c r="HF31" s="78">
        <v>0</v>
      </c>
      <c r="HG31" s="78">
        <v>0</v>
      </c>
      <c r="HH31" s="33">
        <f t="shared" si="2"/>
        <v>0.81345159607266515</v>
      </c>
      <c r="HI31" s="34">
        <f t="shared" si="3"/>
        <v>0.7183987098610255</v>
      </c>
      <c r="HJ31" s="21">
        <f t="shared" si="4"/>
        <v>0.38607594936708861</v>
      </c>
      <c r="HK31" s="35">
        <f t="shared" si="5"/>
        <v>8.7453174543387593E-2</v>
      </c>
      <c r="HL31" s="36">
        <f t="shared" si="6"/>
        <v>0.92088478762382953</v>
      </c>
      <c r="HM31" s="37">
        <f t="shared" si="7"/>
        <v>0.78049925659284769</v>
      </c>
      <c r="HN31" s="38">
        <f t="shared" si="8"/>
        <v>1</v>
      </c>
      <c r="HO31" s="39">
        <f t="shared" si="9"/>
        <v>0.66450850418786289</v>
      </c>
      <c r="HP31" s="40">
        <f t="shared" si="10"/>
        <v>1.0457895912441366</v>
      </c>
      <c r="HQ31" s="40">
        <f t="shared" si="11"/>
        <v>1.0303774849229395</v>
      </c>
      <c r="HR31" s="40">
        <f t="shared" si="12"/>
        <v>0.80299307572034839</v>
      </c>
      <c r="HS31" s="40">
        <f t="shared" si="13"/>
        <v>0.57047129774402505</v>
      </c>
      <c r="HT31" s="40">
        <f t="shared" si="14"/>
        <v>0.93116082694360858</v>
      </c>
      <c r="HU31" s="40">
        <f t="shared" si="15"/>
        <v>0.84817528875084924</v>
      </c>
      <c r="HV31" s="81">
        <f t="shared" si="16"/>
        <v>0.36033194215277103</v>
      </c>
      <c r="HW31" s="40">
        <f t="shared" si="17"/>
        <v>2.1150797502345595E-2</v>
      </c>
      <c r="HX31" s="40">
        <f t="shared" si="18"/>
        <v>0.9883964770026562</v>
      </c>
      <c r="HY31" s="40">
        <f t="shared" si="19"/>
        <v>0.81411062957267344</v>
      </c>
      <c r="HZ31" s="40">
        <f t="shared" si="20"/>
        <v>9.9492054615778924E-2</v>
      </c>
      <c r="IA31" s="40">
        <f t="shared" si="21"/>
        <v>0.43861405968355699</v>
      </c>
      <c r="IB31" s="40">
        <f t="shared" si="22"/>
        <v>0.2427398357700781</v>
      </c>
      <c r="IC31" s="27">
        <f t="shared" si="25"/>
        <v>3.3355570380253501E-3</v>
      </c>
      <c r="ID31" s="27">
        <f t="shared" si="26"/>
        <v>0</v>
      </c>
    </row>
    <row r="32" spans="1:238" s="28" customFormat="1" x14ac:dyDescent="0.3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4222</v>
      </c>
      <c r="N32" s="31">
        <v>56</v>
      </c>
      <c r="O32" s="32">
        <f t="shared" si="0"/>
        <v>2436</v>
      </c>
      <c r="P32" s="32">
        <f t="shared" si="1"/>
        <v>736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275</v>
      </c>
      <c r="AE32" s="60">
        <v>209</v>
      </c>
      <c r="AF32" s="60">
        <v>417</v>
      </c>
      <c r="AG32" s="60">
        <v>444</v>
      </c>
      <c r="AH32" s="60">
        <v>2</v>
      </c>
      <c r="AI32" s="60">
        <v>342</v>
      </c>
      <c r="AJ32" s="60">
        <v>159</v>
      </c>
      <c r="AK32" s="60">
        <v>170</v>
      </c>
      <c r="AL32" s="60">
        <v>181</v>
      </c>
      <c r="AM32" s="60">
        <v>0</v>
      </c>
      <c r="AN32" s="60">
        <v>139</v>
      </c>
      <c r="AO32" s="60">
        <v>81</v>
      </c>
      <c r="AP32" s="60">
        <v>191</v>
      </c>
      <c r="AQ32" s="60">
        <v>226</v>
      </c>
      <c r="AR32" s="60">
        <v>4</v>
      </c>
      <c r="AS32" s="60">
        <v>146</v>
      </c>
      <c r="AT32" s="60">
        <v>70</v>
      </c>
      <c r="AU32" s="60">
        <v>241</v>
      </c>
      <c r="AV32" s="60">
        <v>254</v>
      </c>
      <c r="AW32" s="60">
        <v>17</v>
      </c>
      <c r="AX32" s="60">
        <v>162</v>
      </c>
      <c r="AY32" s="60">
        <v>48</v>
      </c>
      <c r="AZ32" s="60">
        <v>253</v>
      </c>
      <c r="BA32" s="60">
        <v>276</v>
      </c>
      <c r="BB32" s="60">
        <v>28</v>
      </c>
      <c r="BC32" s="60">
        <v>139</v>
      </c>
      <c r="BD32" s="60">
        <v>45</v>
      </c>
      <c r="BE32" s="60">
        <v>261</v>
      </c>
      <c r="BF32" s="60">
        <v>242</v>
      </c>
      <c r="BG32" s="60">
        <v>0</v>
      </c>
      <c r="BH32" s="60">
        <v>131</v>
      </c>
      <c r="BI32" s="60">
        <v>12</v>
      </c>
      <c r="BJ32" s="60">
        <v>242</v>
      </c>
      <c r="BK32" s="60">
        <v>205</v>
      </c>
      <c r="BL32" s="60">
        <v>0</v>
      </c>
      <c r="BM32" s="60">
        <v>119</v>
      </c>
      <c r="BN32" s="60">
        <v>3</v>
      </c>
      <c r="BO32" s="60">
        <v>119</v>
      </c>
      <c r="BP32" s="60">
        <v>111</v>
      </c>
      <c r="BQ32" s="60">
        <v>0</v>
      </c>
      <c r="BR32" s="60">
        <v>78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220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250</v>
      </c>
      <c r="FL32" s="60">
        <v>0</v>
      </c>
      <c r="FM32" s="60">
        <v>106</v>
      </c>
      <c r="FN32" s="60">
        <v>3</v>
      </c>
      <c r="FO32" s="60">
        <v>299</v>
      </c>
      <c r="FP32" s="60">
        <v>275</v>
      </c>
      <c r="FQ32" s="60">
        <v>0</v>
      </c>
      <c r="FR32" s="60">
        <v>128</v>
      </c>
      <c r="FS32" s="60">
        <v>3</v>
      </c>
      <c r="FT32" s="60">
        <v>139</v>
      </c>
      <c r="FU32" s="60">
        <v>127</v>
      </c>
      <c r="FV32" s="60">
        <v>0</v>
      </c>
      <c r="FW32" s="60">
        <v>55</v>
      </c>
      <c r="FX32" s="60">
        <v>0</v>
      </c>
      <c r="FY32" s="60">
        <v>235</v>
      </c>
      <c r="FZ32" s="60">
        <v>204</v>
      </c>
      <c r="GA32" s="60">
        <v>0</v>
      </c>
      <c r="GB32" s="60">
        <v>40</v>
      </c>
      <c r="GC32" s="60">
        <v>0</v>
      </c>
      <c r="GD32" s="60">
        <v>240</v>
      </c>
      <c r="GE32" s="60">
        <v>190</v>
      </c>
      <c r="GF32" s="60">
        <v>0</v>
      </c>
      <c r="GG32" s="60">
        <v>49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78">
        <v>0</v>
      </c>
      <c r="HD32" s="78">
        <v>0</v>
      </c>
      <c r="HE32" s="78">
        <v>0</v>
      </c>
      <c r="HF32" s="78">
        <v>0</v>
      </c>
      <c r="HG32" s="78">
        <v>0</v>
      </c>
      <c r="HH32" s="33">
        <f t="shared" si="2"/>
        <v>0.9345067539909947</v>
      </c>
      <c r="HI32" s="34">
        <f t="shared" si="3"/>
        <v>0.87556283258288992</v>
      </c>
      <c r="HJ32" s="21">
        <f t="shared" si="4"/>
        <v>0.58772437753329487</v>
      </c>
      <c r="HK32" s="35">
        <f t="shared" si="5"/>
        <v>0.19526690013796033</v>
      </c>
      <c r="HL32" s="36">
        <f t="shared" si="6"/>
        <v>0.97958297132927885</v>
      </c>
      <c r="HM32" s="37">
        <f t="shared" si="7"/>
        <v>0.89925452609158685</v>
      </c>
      <c r="HN32" s="38">
        <f t="shared" si="8"/>
        <v>1.0181818181818181</v>
      </c>
      <c r="HO32" s="39">
        <f t="shared" si="9"/>
        <v>0.68120805369127513</v>
      </c>
      <c r="HP32" s="40">
        <f t="shared" si="10"/>
        <v>0.98787878787878791</v>
      </c>
      <c r="HQ32" s="40">
        <f t="shared" si="11"/>
        <v>1.0218181818181817</v>
      </c>
      <c r="HR32" s="40">
        <f t="shared" si="12"/>
        <v>0.89575757575757575</v>
      </c>
      <c r="HS32" s="40">
        <f t="shared" si="13"/>
        <v>0.89212121212121209</v>
      </c>
      <c r="HT32" s="40">
        <f t="shared" si="14"/>
        <v>0.95238095238095244</v>
      </c>
      <c r="HU32" s="40">
        <f t="shared" si="15"/>
        <v>0.93437945791726107</v>
      </c>
      <c r="HV32" s="81">
        <f t="shared" si="16"/>
        <v>0.54615854901161609</v>
      </c>
      <c r="HW32" s="40">
        <f t="shared" si="17"/>
        <v>5.5363086746824268E-2</v>
      </c>
      <c r="HX32" s="40">
        <f t="shared" si="18"/>
        <v>1.2646432374866878</v>
      </c>
      <c r="HY32" s="40">
        <f t="shared" si="19"/>
        <v>1.0489882854100105</v>
      </c>
      <c r="HZ32" s="40">
        <f t="shared" si="20"/>
        <v>0.23695420660276889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3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30729</v>
      </c>
      <c r="M33" s="17">
        <f t="shared" si="24"/>
        <v>29148</v>
      </c>
      <c r="N33" s="31">
        <v>330</v>
      </c>
      <c r="O33" s="32">
        <f t="shared" si="0"/>
        <v>16826</v>
      </c>
      <c r="P33" s="32">
        <f t="shared" si="1"/>
        <v>3620</v>
      </c>
      <c r="Q33" s="60">
        <v>742</v>
      </c>
      <c r="R33" s="60">
        <v>710</v>
      </c>
      <c r="S33" s="60">
        <v>0</v>
      </c>
      <c r="T33" s="60">
        <v>566</v>
      </c>
      <c r="U33" s="60">
        <v>136</v>
      </c>
      <c r="V33" s="60">
        <v>527</v>
      </c>
      <c r="W33" s="60">
        <v>563</v>
      </c>
      <c r="X33" s="60">
        <v>0</v>
      </c>
      <c r="Y33" s="60">
        <v>536</v>
      </c>
      <c r="Z33" s="60">
        <v>252</v>
      </c>
      <c r="AA33" s="60">
        <v>1444</v>
      </c>
      <c r="AB33" s="60">
        <v>1297</v>
      </c>
      <c r="AC33" s="60">
        <v>0</v>
      </c>
      <c r="AD33" s="60">
        <v>1179</v>
      </c>
      <c r="AE33" s="60">
        <v>567</v>
      </c>
      <c r="AF33" s="60">
        <v>1908</v>
      </c>
      <c r="AG33" s="60">
        <v>2270</v>
      </c>
      <c r="AH33" s="60">
        <v>3</v>
      </c>
      <c r="AI33" s="60">
        <v>1738</v>
      </c>
      <c r="AJ33" s="60">
        <v>824</v>
      </c>
      <c r="AK33" s="60">
        <v>955</v>
      </c>
      <c r="AL33" s="60">
        <v>1212</v>
      </c>
      <c r="AM33" s="60">
        <v>0</v>
      </c>
      <c r="AN33" s="60">
        <v>694</v>
      </c>
      <c r="AO33" s="60">
        <v>371</v>
      </c>
      <c r="AP33" s="60">
        <v>1219</v>
      </c>
      <c r="AQ33" s="60">
        <v>1433</v>
      </c>
      <c r="AR33" s="60">
        <v>0</v>
      </c>
      <c r="AS33" s="60">
        <v>872</v>
      </c>
      <c r="AT33" s="60">
        <v>370</v>
      </c>
      <c r="AU33" s="60">
        <v>1490</v>
      </c>
      <c r="AV33" s="60">
        <v>1579</v>
      </c>
      <c r="AW33" s="60">
        <v>180</v>
      </c>
      <c r="AX33" s="60">
        <v>958</v>
      </c>
      <c r="AY33" s="60">
        <v>271</v>
      </c>
      <c r="AZ33" s="60">
        <v>1669</v>
      </c>
      <c r="BA33" s="60">
        <v>1888</v>
      </c>
      <c r="BB33" s="60">
        <v>100</v>
      </c>
      <c r="BC33" s="60">
        <v>1262</v>
      </c>
      <c r="BD33" s="60">
        <v>252</v>
      </c>
      <c r="BE33" s="60">
        <v>2027</v>
      </c>
      <c r="BF33" s="60">
        <v>2098</v>
      </c>
      <c r="BG33" s="60">
        <v>27</v>
      </c>
      <c r="BH33" s="60">
        <v>1126</v>
      </c>
      <c r="BI33" s="60">
        <v>183</v>
      </c>
      <c r="BJ33" s="60">
        <v>2146</v>
      </c>
      <c r="BK33" s="60">
        <v>2108</v>
      </c>
      <c r="BL33" s="60">
        <v>25</v>
      </c>
      <c r="BM33" s="60">
        <v>2325</v>
      </c>
      <c r="BN33" s="60">
        <v>100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196</v>
      </c>
      <c r="DE33" s="60">
        <v>0</v>
      </c>
      <c r="DF33" s="60">
        <v>86</v>
      </c>
      <c r="DG33" s="60">
        <v>0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0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2140</v>
      </c>
      <c r="FK33" s="60">
        <v>2209</v>
      </c>
      <c r="FL33" s="60">
        <v>0</v>
      </c>
      <c r="FM33" s="60">
        <v>1039</v>
      </c>
      <c r="FN33" s="60">
        <v>72</v>
      </c>
      <c r="FO33" s="60">
        <v>2199</v>
      </c>
      <c r="FP33" s="60">
        <v>2238</v>
      </c>
      <c r="FQ33" s="60">
        <v>3</v>
      </c>
      <c r="FR33" s="60">
        <v>950</v>
      </c>
      <c r="FS33" s="60">
        <v>62</v>
      </c>
      <c r="FT33" s="60">
        <v>1312</v>
      </c>
      <c r="FU33" s="60">
        <v>1048</v>
      </c>
      <c r="FV33" s="60">
        <v>2</v>
      </c>
      <c r="FW33" s="60">
        <v>534</v>
      </c>
      <c r="FX33" s="60">
        <v>25</v>
      </c>
      <c r="FY33" s="60">
        <v>1721</v>
      </c>
      <c r="FZ33" s="60">
        <v>1927</v>
      </c>
      <c r="GA33" s="60">
        <v>0</v>
      </c>
      <c r="GB33" s="60">
        <v>339</v>
      </c>
      <c r="GC33" s="60">
        <v>0</v>
      </c>
      <c r="GD33" s="60">
        <v>1624</v>
      </c>
      <c r="GE33" s="60">
        <v>1542</v>
      </c>
      <c r="GF33" s="60">
        <v>0</v>
      </c>
      <c r="GG33" s="60">
        <v>291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2196</v>
      </c>
      <c r="GT33" s="60">
        <v>1303</v>
      </c>
      <c r="GU33" s="60">
        <v>0</v>
      </c>
      <c r="GV33" s="60">
        <v>0</v>
      </c>
      <c r="GW33" s="60">
        <v>0</v>
      </c>
      <c r="GX33" s="60">
        <v>998</v>
      </c>
      <c r="GY33" s="60">
        <v>785</v>
      </c>
      <c r="GZ33" s="60">
        <v>0</v>
      </c>
      <c r="HA33" s="60">
        <v>0</v>
      </c>
      <c r="HB33" s="60">
        <v>0</v>
      </c>
      <c r="HC33" s="78">
        <v>0</v>
      </c>
      <c r="HD33" s="78">
        <v>0</v>
      </c>
      <c r="HE33" s="78">
        <v>0</v>
      </c>
      <c r="HF33" s="78">
        <v>0</v>
      </c>
      <c r="HG33" s="78">
        <v>0</v>
      </c>
      <c r="HH33" s="33">
        <f t="shared" si="2"/>
        <v>0.89483995505488489</v>
      </c>
      <c r="HI33" s="34">
        <f t="shared" si="3"/>
        <v>0.8492898095594803</v>
      </c>
      <c r="HJ33" s="21">
        <f t="shared" si="4"/>
        <v>0.60463411478920814</v>
      </c>
      <c r="HK33" s="35">
        <f t="shared" si="5"/>
        <v>0.14819302755899066</v>
      </c>
      <c r="HL33" s="36">
        <f t="shared" si="6"/>
        <v>1.0027083469294524</v>
      </c>
      <c r="HM33" s="37">
        <f t="shared" si="7"/>
        <v>0.87697445617835545</v>
      </c>
      <c r="HN33" s="38">
        <f t="shared" si="8"/>
        <v>1</v>
      </c>
      <c r="HO33" s="39">
        <f t="shared" si="9"/>
        <v>0.87317073170731707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1.0304386750223813</v>
      </c>
      <c r="HS33" s="40">
        <f t="shared" si="13"/>
        <v>1.0802745449119666</v>
      </c>
      <c r="HT33" s="40">
        <f t="shared" si="14"/>
        <v>0.97060246908894232</v>
      </c>
      <c r="HU33" s="40">
        <f t="shared" si="15"/>
        <v>0.93596690168243457</v>
      </c>
      <c r="HV33" s="81">
        <f t="shared" si="16"/>
        <v>0.60460415816592816</v>
      </c>
      <c r="HW33" s="40">
        <f t="shared" si="17"/>
        <v>4.1610126870557873E-2</v>
      </c>
      <c r="HX33" s="40">
        <f t="shared" si="18"/>
        <v>0.98359209597741704</v>
      </c>
      <c r="HY33" s="40">
        <f t="shared" si="19"/>
        <v>1.0200541049164902</v>
      </c>
      <c r="HZ33" s="40">
        <f t="shared" si="20"/>
        <v>0.18525052928722652</v>
      </c>
      <c r="IA33" s="40">
        <f t="shared" si="21"/>
        <v>0.84129874070702471</v>
      </c>
      <c r="IB33" s="40">
        <f t="shared" si="22"/>
        <v>0.54594649269205486</v>
      </c>
      <c r="IC33" s="27">
        <f t="shared" si="25"/>
        <v>0</v>
      </c>
      <c r="ID33" s="27">
        <f t="shared" si="26"/>
        <v>0</v>
      </c>
    </row>
    <row r="34" spans="1:238" s="28" customFormat="1" x14ac:dyDescent="0.3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14978</v>
      </c>
      <c r="M34" s="17">
        <f t="shared" si="24"/>
        <v>14198</v>
      </c>
      <c r="N34" s="31">
        <v>175</v>
      </c>
      <c r="O34" s="32">
        <f t="shared" si="0"/>
        <v>9652</v>
      </c>
      <c r="P34" s="32">
        <f t="shared" si="1"/>
        <v>2646</v>
      </c>
      <c r="Q34" s="60">
        <v>361</v>
      </c>
      <c r="R34" s="60">
        <v>306</v>
      </c>
      <c r="S34" s="60">
        <v>2</v>
      </c>
      <c r="T34" s="60">
        <v>198</v>
      </c>
      <c r="U34" s="60">
        <v>91</v>
      </c>
      <c r="V34" s="60">
        <v>304</v>
      </c>
      <c r="W34" s="60">
        <v>300</v>
      </c>
      <c r="X34" s="60">
        <v>0</v>
      </c>
      <c r="Y34" s="60">
        <v>287</v>
      </c>
      <c r="Z34" s="60">
        <v>229</v>
      </c>
      <c r="AA34" s="60">
        <v>722</v>
      </c>
      <c r="AB34" s="60">
        <v>693</v>
      </c>
      <c r="AC34" s="60">
        <v>2</v>
      </c>
      <c r="AD34" s="60">
        <v>659</v>
      </c>
      <c r="AE34" s="60">
        <v>484</v>
      </c>
      <c r="AF34" s="60">
        <v>1137</v>
      </c>
      <c r="AG34" s="60">
        <v>1058</v>
      </c>
      <c r="AH34" s="60">
        <v>0</v>
      </c>
      <c r="AI34" s="60">
        <v>1074</v>
      </c>
      <c r="AJ34" s="60">
        <v>588</v>
      </c>
      <c r="AK34" s="60">
        <v>605</v>
      </c>
      <c r="AL34" s="60">
        <v>660</v>
      </c>
      <c r="AM34" s="60">
        <v>6</v>
      </c>
      <c r="AN34" s="60">
        <v>905</v>
      </c>
      <c r="AO34" s="60">
        <v>285</v>
      </c>
      <c r="AP34" s="60">
        <v>565</v>
      </c>
      <c r="AQ34" s="60">
        <v>763</v>
      </c>
      <c r="AR34" s="60">
        <v>15</v>
      </c>
      <c r="AS34" s="60">
        <v>818</v>
      </c>
      <c r="AT34" s="60">
        <v>247</v>
      </c>
      <c r="AU34" s="60">
        <v>709</v>
      </c>
      <c r="AV34" s="60">
        <v>781</v>
      </c>
      <c r="AW34" s="60">
        <v>23</v>
      </c>
      <c r="AX34" s="60">
        <v>751</v>
      </c>
      <c r="AY34" s="60">
        <v>218</v>
      </c>
      <c r="AZ34" s="60">
        <v>877</v>
      </c>
      <c r="BA34" s="60">
        <v>878</v>
      </c>
      <c r="BB34" s="60">
        <v>63</v>
      </c>
      <c r="BC34" s="60">
        <v>811</v>
      </c>
      <c r="BD34" s="60">
        <v>206</v>
      </c>
      <c r="BE34" s="60">
        <v>950</v>
      </c>
      <c r="BF34" s="60">
        <v>1060</v>
      </c>
      <c r="BG34" s="60">
        <v>60</v>
      </c>
      <c r="BH34" s="60">
        <v>783</v>
      </c>
      <c r="BI34" s="60">
        <v>148</v>
      </c>
      <c r="BJ34" s="60">
        <v>930</v>
      </c>
      <c r="BK34" s="60">
        <v>926</v>
      </c>
      <c r="BL34" s="60">
        <v>0</v>
      </c>
      <c r="BM34" s="60">
        <v>727</v>
      </c>
      <c r="BN34" s="60">
        <v>114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963</v>
      </c>
      <c r="FK34" s="60">
        <v>993</v>
      </c>
      <c r="FL34" s="60">
        <v>0</v>
      </c>
      <c r="FM34" s="60">
        <v>698</v>
      </c>
      <c r="FN34" s="60">
        <v>13</v>
      </c>
      <c r="FO34" s="60">
        <v>1083</v>
      </c>
      <c r="FP34" s="60">
        <v>1112</v>
      </c>
      <c r="FQ34" s="60">
        <v>0</v>
      </c>
      <c r="FR34" s="60">
        <v>742</v>
      </c>
      <c r="FS34" s="60">
        <v>15</v>
      </c>
      <c r="FT34" s="60">
        <v>489</v>
      </c>
      <c r="FU34" s="60">
        <v>501</v>
      </c>
      <c r="FV34" s="60">
        <v>0</v>
      </c>
      <c r="FW34" s="60">
        <v>263</v>
      </c>
      <c r="FX34" s="60">
        <v>8</v>
      </c>
      <c r="FY34" s="60">
        <v>788</v>
      </c>
      <c r="FZ34" s="60">
        <v>830</v>
      </c>
      <c r="GA34" s="60">
        <v>0</v>
      </c>
      <c r="GB34" s="60">
        <v>184</v>
      </c>
      <c r="GC34" s="60">
        <v>0</v>
      </c>
      <c r="GD34" s="60">
        <v>838</v>
      </c>
      <c r="GE34" s="60">
        <v>804</v>
      </c>
      <c r="GF34" s="60">
        <v>0</v>
      </c>
      <c r="GG34" s="60">
        <v>172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828</v>
      </c>
      <c r="GU34" s="60">
        <v>0</v>
      </c>
      <c r="GV34" s="60">
        <v>0</v>
      </c>
      <c r="GW34" s="60">
        <v>0</v>
      </c>
      <c r="GX34" s="60">
        <v>544</v>
      </c>
      <c r="GY34" s="60">
        <v>423</v>
      </c>
      <c r="GZ34" s="60">
        <v>0</v>
      </c>
      <c r="HA34" s="60">
        <v>0</v>
      </c>
      <c r="HB34" s="60">
        <v>0</v>
      </c>
      <c r="HC34" s="78">
        <v>0</v>
      </c>
      <c r="HD34" s="78">
        <v>0</v>
      </c>
      <c r="HE34" s="78">
        <v>0</v>
      </c>
      <c r="HF34" s="78">
        <v>0</v>
      </c>
      <c r="HG34" s="78">
        <v>0</v>
      </c>
      <c r="HH34" s="33">
        <f t="shared" si="2"/>
        <v>0.80144919870947273</v>
      </c>
      <c r="HI34" s="34">
        <f t="shared" si="3"/>
        <v>0.76019463690696565</v>
      </c>
      <c r="HJ34" s="21">
        <f t="shared" si="4"/>
        <v>0.61862277598318205</v>
      </c>
      <c r="HK34" s="35">
        <f t="shared" si="5"/>
        <v>0.19058732010890705</v>
      </c>
      <c r="HL34" s="36">
        <f t="shared" si="6"/>
        <v>0.94308021659740582</v>
      </c>
      <c r="HM34" s="37">
        <f t="shared" si="7"/>
        <v>0.85985949612403101</v>
      </c>
      <c r="HN34" s="38">
        <f t="shared" si="8"/>
        <v>1</v>
      </c>
      <c r="HO34" s="39">
        <f t="shared" si="9"/>
        <v>0.76664019062748212</v>
      </c>
      <c r="HP34" s="40">
        <f t="shared" si="10"/>
        <v>0.98994055784179236</v>
      </c>
      <c r="HQ34" s="40">
        <f t="shared" si="11"/>
        <v>0.93872885230909919</v>
      </c>
      <c r="HR34" s="40">
        <f t="shared" si="12"/>
        <v>0.92363968907178784</v>
      </c>
      <c r="HS34" s="40">
        <f t="shared" si="13"/>
        <v>1.2098765432098766</v>
      </c>
      <c r="HT34" s="40">
        <f t="shared" si="14"/>
        <v>0.81914093225265894</v>
      </c>
      <c r="HU34" s="40">
        <f t="shared" si="15"/>
        <v>0.80717143736534325</v>
      </c>
      <c r="HV34" s="81">
        <f t="shared" si="16"/>
        <v>0.62207174857221026</v>
      </c>
      <c r="HW34" s="40">
        <f t="shared" si="17"/>
        <v>5.3264252248555112E-2</v>
      </c>
      <c r="HX34" s="40">
        <f t="shared" si="18"/>
        <v>0.94589877835951131</v>
      </c>
      <c r="HY34" s="40">
        <f t="shared" si="19"/>
        <v>0.95055264688772545</v>
      </c>
      <c r="HZ34" s="40">
        <f t="shared" si="20"/>
        <v>0.20709714950552646</v>
      </c>
      <c r="IA34" s="40">
        <f t="shared" si="21"/>
        <v>0.92447508617988094</v>
      </c>
      <c r="IB34" s="40">
        <f t="shared" si="22"/>
        <v>0.65653400188028832</v>
      </c>
      <c r="IC34" s="27">
        <f t="shared" si="25"/>
        <v>0</v>
      </c>
      <c r="ID34" s="27">
        <f t="shared" si="26"/>
        <v>0</v>
      </c>
    </row>
    <row r="35" spans="1:238" s="28" customFormat="1" x14ac:dyDescent="0.3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v>10018</v>
      </c>
      <c r="L35" s="17">
        <f t="shared" si="23"/>
        <v>12479</v>
      </c>
      <c r="M35" s="17">
        <f t="shared" si="24"/>
        <v>11225</v>
      </c>
      <c r="N35" s="31">
        <v>154</v>
      </c>
      <c r="O35" s="32">
        <f t="shared" si="0"/>
        <v>7335</v>
      </c>
      <c r="P35" s="32">
        <f t="shared" si="1"/>
        <v>1453</v>
      </c>
      <c r="Q35" s="60">
        <v>257</v>
      </c>
      <c r="R35" s="60">
        <v>256</v>
      </c>
      <c r="S35" s="60">
        <v>3</v>
      </c>
      <c r="T35" s="60">
        <v>188</v>
      </c>
      <c r="U35" s="60">
        <v>47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520</v>
      </c>
      <c r="AC35" s="60">
        <v>0</v>
      </c>
      <c r="AD35" s="60">
        <v>414</v>
      </c>
      <c r="AE35" s="60">
        <v>306</v>
      </c>
      <c r="AF35" s="60">
        <v>846</v>
      </c>
      <c r="AG35" s="60">
        <v>838</v>
      </c>
      <c r="AH35" s="60">
        <v>0</v>
      </c>
      <c r="AI35" s="60">
        <v>657</v>
      </c>
      <c r="AJ35" s="60">
        <v>366</v>
      </c>
      <c r="AK35" s="60">
        <v>509</v>
      </c>
      <c r="AL35" s="60">
        <v>481</v>
      </c>
      <c r="AM35" s="60">
        <v>5</v>
      </c>
      <c r="AN35" s="60">
        <v>490</v>
      </c>
      <c r="AO35" s="60">
        <v>176</v>
      </c>
      <c r="AP35" s="60">
        <v>569</v>
      </c>
      <c r="AQ35" s="60">
        <v>587</v>
      </c>
      <c r="AR35" s="60">
        <v>6</v>
      </c>
      <c r="AS35" s="60">
        <v>508</v>
      </c>
      <c r="AT35" s="60">
        <v>137</v>
      </c>
      <c r="AU35" s="60">
        <v>612</v>
      </c>
      <c r="AV35" s="60">
        <v>600</v>
      </c>
      <c r="AW35" s="60">
        <v>27</v>
      </c>
      <c r="AX35" s="60">
        <v>576</v>
      </c>
      <c r="AY35" s="60">
        <v>118</v>
      </c>
      <c r="AZ35" s="60">
        <v>697</v>
      </c>
      <c r="BA35" s="60">
        <v>678</v>
      </c>
      <c r="BB35" s="60">
        <v>98</v>
      </c>
      <c r="BC35" s="60">
        <v>670</v>
      </c>
      <c r="BD35" s="60">
        <v>110</v>
      </c>
      <c r="BE35" s="60">
        <v>741</v>
      </c>
      <c r="BF35" s="60">
        <v>742</v>
      </c>
      <c r="BG35" s="60">
        <v>5</v>
      </c>
      <c r="BH35" s="60">
        <v>725</v>
      </c>
      <c r="BI35" s="60">
        <v>25</v>
      </c>
      <c r="BJ35" s="60">
        <v>823</v>
      </c>
      <c r="BK35" s="60">
        <v>832</v>
      </c>
      <c r="BL35" s="60">
        <v>0</v>
      </c>
      <c r="BM35" s="60">
        <v>652</v>
      </c>
      <c r="BN35" s="60">
        <v>29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105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790</v>
      </c>
      <c r="FK35" s="60">
        <v>719</v>
      </c>
      <c r="FL35" s="60">
        <v>0</v>
      </c>
      <c r="FM35" s="60">
        <v>576</v>
      </c>
      <c r="FN35" s="60">
        <v>0</v>
      </c>
      <c r="FO35" s="60">
        <v>955</v>
      </c>
      <c r="FP35" s="60">
        <v>808</v>
      </c>
      <c r="FQ35" s="60">
        <v>0</v>
      </c>
      <c r="FR35" s="60">
        <v>530</v>
      </c>
      <c r="FS35" s="60">
        <v>3</v>
      </c>
      <c r="FT35" s="60">
        <v>465</v>
      </c>
      <c r="FU35" s="60">
        <v>397</v>
      </c>
      <c r="FV35" s="60">
        <v>0</v>
      </c>
      <c r="FW35" s="60">
        <v>217</v>
      </c>
      <c r="FX35" s="60">
        <v>1</v>
      </c>
      <c r="FY35" s="60">
        <v>607</v>
      </c>
      <c r="FZ35" s="60">
        <v>582</v>
      </c>
      <c r="GA35" s="60">
        <v>0</v>
      </c>
      <c r="GB35" s="60">
        <v>231</v>
      </c>
      <c r="GC35" s="60">
        <v>0</v>
      </c>
      <c r="GD35" s="60">
        <v>652</v>
      </c>
      <c r="GE35" s="60">
        <v>573</v>
      </c>
      <c r="GF35" s="60">
        <v>0</v>
      </c>
      <c r="GG35" s="60">
        <v>178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912</v>
      </c>
      <c r="GT35" s="60">
        <v>597</v>
      </c>
      <c r="GU35" s="60">
        <v>0</v>
      </c>
      <c r="GV35" s="60">
        <v>0</v>
      </c>
      <c r="GW35" s="60">
        <v>0</v>
      </c>
      <c r="GX35" s="60">
        <v>408</v>
      </c>
      <c r="GY35" s="60">
        <v>294</v>
      </c>
      <c r="GZ35" s="60">
        <v>0</v>
      </c>
      <c r="HA35" s="60">
        <v>0</v>
      </c>
      <c r="HB35" s="60">
        <v>0</v>
      </c>
      <c r="HC35" s="78">
        <v>0</v>
      </c>
      <c r="HD35" s="78">
        <v>0</v>
      </c>
      <c r="HE35" s="78">
        <v>0</v>
      </c>
      <c r="HF35" s="78">
        <v>0</v>
      </c>
      <c r="HG35" s="78">
        <v>0</v>
      </c>
      <c r="HH35" s="33">
        <f t="shared" si="2"/>
        <v>0.94072529600119148</v>
      </c>
      <c r="HI35" s="34">
        <f t="shared" si="3"/>
        <v>0.84734529749050558</v>
      </c>
      <c r="HJ35" s="21">
        <f t="shared" si="4"/>
        <v>0.6905089149549074</v>
      </c>
      <c r="HK35" s="35">
        <f t="shared" si="5"/>
        <v>0.1572272599389703</v>
      </c>
      <c r="HL35" s="36">
        <f t="shared" si="6"/>
        <v>1.0626756365494336</v>
      </c>
      <c r="HM35" s="37">
        <f t="shared" si="7"/>
        <v>0.92288086820685689</v>
      </c>
      <c r="HN35" s="38">
        <f t="shared" si="8"/>
        <v>1.1407407407407408</v>
      </c>
      <c r="HO35" s="39">
        <f t="shared" si="9"/>
        <v>0.73218207226991416</v>
      </c>
      <c r="HP35" s="40">
        <f t="shared" si="10"/>
        <v>1.149400986610289</v>
      </c>
      <c r="HQ35" s="40">
        <f t="shared" si="11"/>
        <v>1.1141649048625792</v>
      </c>
      <c r="HR35" s="40">
        <f t="shared" si="12"/>
        <v>0.88301620859760399</v>
      </c>
      <c r="HS35" s="40">
        <f t="shared" si="13"/>
        <v>1.0239605355884425</v>
      </c>
      <c r="HT35" s="40">
        <f t="shared" si="14"/>
        <v>1.0730722029044795</v>
      </c>
      <c r="HU35" s="40">
        <f t="shared" si="15"/>
        <v>0.98869912047453468</v>
      </c>
      <c r="HV35" s="81">
        <f t="shared" si="16"/>
        <v>0.72522499488647985</v>
      </c>
      <c r="HW35" s="40">
        <f t="shared" si="17"/>
        <v>4.6021681325424425E-2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0.29611931653634521</v>
      </c>
      <c r="IA35" s="40">
        <f t="shared" si="21"/>
        <v>0.8285080694837994</v>
      </c>
      <c r="IB35" s="40">
        <f t="shared" si="22"/>
        <v>0.55993593692250831</v>
      </c>
      <c r="IC35" s="27">
        <f t="shared" si="25"/>
        <v>0</v>
      </c>
      <c r="ID35" s="27">
        <f t="shared" si="26"/>
        <v>0</v>
      </c>
    </row>
    <row r="36" spans="1:238" s="28" customFormat="1" x14ac:dyDescent="0.3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89849</v>
      </c>
      <c r="M36" s="17">
        <f t="shared" si="24"/>
        <v>81211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44436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11826</v>
      </c>
      <c r="Q36" s="60">
        <v>4504</v>
      </c>
      <c r="R36" s="60">
        <v>3980</v>
      </c>
      <c r="S36" s="60">
        <v>397</v>
      </c>
      <c r="T36" s="60">
        <v>3369</v>
      </c>
      <c r="U36" s="60">
        <v>1264</v>
      </c>
      <c r="V36" s="60">
        <v>2084</v>
      </c>
      <c r="W36" s="60">
        <v>1945</v>
      </c>
      <c r="X36" s="60">
        <v>3</v>
      </c>
      <c r="Y36" s="60">
        <v>1739</v>
      </c>
      <c r="Z36" s="60">
        <v>881</v>
      </c>
      <c r="AA36" s="60">
        <v>4274</v>
      </c>
      <c r="AB36" s="60">
        <v>4070</v>
      </c>
      <c r="AC36" s="60">
        <v>11</v>
      </c>
      <c r="AD36" s="60">
        <v>3547</v>
      </c>
      <c r="AE36" s="60">
        <v>2023</v>
      </c>
      <c r="AF36" s="60">
        <v>7281</v>
      </c>
      <c r="AG36" s="60">
        <v>7164</v>
      </c>
      <c r="AH36" s="60">
        <v>41</v>
      </c>
      <c r="AI36" s="60">
        <v>5532</v>
      </c>
      <c r="AJ36" s="60">
        <v>2348</v>
      </c>
      <c r="AK36" s="60">
        <v>3335</v>
      </c>
      <c r="AL36" s="60">
        <v>3863</v>
      </c>
      <c r="AM36" s="60">
        <v>107</v>
      </c>
      <c r="AN36" s="60">
        <v>3011</v>
      </c>
      <c r="AO36" s="60">
        <v>1150</v>
      </c>
      <c r="AP36" s="60">
        <v>4090</v>
      </c>
      <c r="AQ36" s="60">
        <v>4438</v>
      </c>
      <c r="AR36" s="60">
        <v>152</v>
      </c>
      <c r="AS36" s="60">
        <v>3167</v>
      </c>
      <c r="AT36" s="60">
        <v>1075</v>
      </c>
      <c r="AU36" s="60">
        <v>4599</v>
      </c>
      <c r="AV36" s="60">
        <v>4364</v>
      </c>
      <c r="AW36" s="60">
        <v>298</v>
      </c>
      <c r="AX36" s="60">
        <v>3238</v>
      </c>
      <c r="AY36" s="60">
        <v>828</v>
      </c>
      <c r="AZ36" s="60">
        <v>4077</v>
      </c>
      <c r="BA36" s="60">
        <v>4307</v>
      </c>
      <c r="BB36" s="60">
        <v>1228</v>
      </c>
      <c r="BC36" s="60">
        <v>3475</v>
      </c>
      <c r="BD36" s="60">
        <v>803</v>
      </c>
      <c r="BE36" s="60">
        <v>5776</v>
      </c>
      <c r="BF36" s="60">
        <v>5473</v>
      </c>
      <c r="BG36" s="60">
        <v>482</v>
      </c>
      <c r="BH36" s="60">
        <v>3273</v>
      </c>
      <c r="BI36" s="60">
        <v>583</v>
      </c>
      <c r="BJ36" s="60">
        <v>6049</v>
      </c>
      <c r="BK36" s="60">
        <v>5628</v>
      </c>
      <c r="BL36" s="60">
        <v>90</v>
      </c>
      <c r="BM36" s="60">
        <v>2925</v>
      </c>
      <c r="BN36" s="60">
        <v>389</v>
      </c>
      <c r="BO36" s="60">
        <v>1901</v>
      </c>
      <c r="BP36" s="60">
        <v>1958</v>
      </c>
      <c r="BQ36" s="60">
        <v>12</v>
      </c>
      <c r="BR36" s="60">
        <v>964</v>
      </c>
      <c r="BS36" s="60">
        <v>1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1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1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1284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5838</v>
      </c>
      <c r="FL36" s="60">
        <v>101</v>
      </c>
      <c r="FM36" s="60">
        <v>2689</v>
      </c>
      <c r="FN36" s="60">
        <v>190</v>
      </c>
      <c r="FO36" s="60">
        <v>7115</v>
      </c>
      <c r="FP36" s="60">
        <v>6506</v>
      </c>
      <c r="FQ36" s="60">
        <v>117</v>
      </c>
      <c r="FR36" s="60">
        <v>2868</v>
      </c>
      <c r="FS36" s="60">
        <v>202</v>
      </c>
      <c r="FT36" s="60">
        <v>2977</v>
      </c>
      <c r="FU36" s="60">
        <v>2662</v>
      </c>
      <c r="FV36" s="60">
        <v>44</v>
      </c>
      <c r="FW36" s="60">
        <v>1106</v>
      </c>
      <c r="FX36" s="60">
        <v>32</v>
      </c>
      <c r="FY36" s="60">
        <v>4418</v>
      </c>
      <c r="FZ36" s="60">
        <v>3767</v>
      </c>
      <c r="GA36" s="60">
        <v>0</v>
      </c>
      <c r="GB36" s="60">
        <v>465</v>
      </c>
      <c r="GC36" s="60">
        <v>0</v>
      </c>
      <c r="GD36" s="60">
        <v>4551</v>
      </c>
      <c r="GE36" s="60">
        <v>3771</v>
      </c>
      <c r="GF36" s="60">
        <v>0</v>
      </c>
      <c r="GG36" s="60">
        <v>439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4387</v>
      </c>
      <c r="GT36" s="60">
        <v>2719</v>
      </c>
      <c r="GU36" s="60">
        <v>0</v>
      </c>
      <c r="GV36" s="60">
        <v>0</v>
      </c>
      <c r="GW36" s="60">
        <v>0</v>
      </c>
      <c r="GX36" s="60">
        <v>2104</v>
      </c>
      <c r="GY36" s="60">
        <v>1623</v>
      </c>
      <c r="GZ36" s="60">
        <v>0</v>
      </c>
      <c r="HA36" s="60">
        <v>0</v>
      </c>
      <c r="HB36" s="60">
        <v>0</v>
      </c>
      <c r="HC36" s="78">
        <v>7</v>
      </c>
      <c r="HD36" s="78">
        <v>0</v>
      </c>
      <c r="HE36" s="78">
        <v>0</v>
      </c>
      <c r="HF36" s="78">
        <v>0</v>
      </c>
      <c r="HG36" s="78">
        <v>0</v>
      </c>
      <c r="HH36" s="33">
        <f t="shared" ref="HH36:HH67" si="29">(L36+N36)/B36</f>
        <v>0.8777620436985013</v>
      </c>
      <c r="HI36" s="34">
        <f t="shared" ref="HI36:HI67" si="30">(M36+N36)/B36</f>
        <v>0.79566816510012262</v>
      </c>
      <c r="HJ36" s="21">
        <f t="shared" ref="HJ36:HJ67" si="31">O36/(E36+F36+G36)</f>
        <v>0.5087050893405014</v>
      </c>
      <c r="HK36" s="35">
        <f t="shared" ref="HK36:HK67" si="32">P36/(F36+G36)</f>
        <v>0.15202429097752673</v>
      </c>
      <c r="HL36" s="36">
        <f t="shared" ref="HL36:HL67" si="33">L36/H36</f>
        <v>0.9697260776652924</v>
      </c>
      <c r="HM36" s="37">
        <f t="shared" ref="HM36:HM67" si="34">M36/I36</f>
        <v>0.84836930405532462</v>
      </c>
      <c r="HN36" s="38">
        <f t="shared" ref="HN36:HN67" si="35">N36/J36</f>
        <v>1.004</v>
      </c>
      <c r="HO36" s="39">
        <f t="shared" ref="HO36:HO67" si="36">O36/K36</f>
        <v>0.73111981309026297</v>
      </c>
      <c r="HP36" s="40">
        <f t="shared" ref="HP36:HP67" si="37">(V36+AA36+AF36+FE36+X36+AC36+AH36+FG36)/G36</f>
        <v>1.0360319614050957</v>
      </c>
      <c r="HQ36" s="40">
        <f t="shared" ref="HQ36:HQ67" si="38">(W36+AB36+AG36+FF36+X36+AC36+AH36+FG36)/G36</f>
        <v>1.0012060907583296</v>
      </c>
      <c r="HR36" s="40">
        <f t="shared" ref="HR36:HR67" si="39">(Y36+AD36+AI36+FH36)/G36</f>
        <v>0.81810643750942258</v>
      </c>
      <c r="HS36" s="40">
        <f t="shared" ref="HS36:HS67" si="40">P36/G36</f>
        <v>0.89145183175033926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0.97278230493365281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0.91714426525241699</v>
      </c>
      <c r="HV36" s="81">
        <f t="shared" ref="HV36:HV67" si="43">(T36+AN36+AS36+AX36+BC36+BH36+BM36+BR36+BW36+CB36+CG36+CQ36+CV36+DA36+DF36+DK36+DP36+DU36+DZ36+EE36+EJ36+EN36+ES36+EX36+FC36+FM36+FR36+FW36)/F36</f>
        <v>0.50646114171117196</v>
      </c>
      <c r="HW36" s="40">
        <f t="shared" ref="HW36:HW67" si="44">(U36+AO36+AT36)/F36</f>
        <v>5.4072735500788852E-2</v>
      </c>
      <c r="HX36" s="40">
        <f t="shared" ref="HX36:HX67" si="45">(FY36+GD36)/E36</f>
        <v>0.93808179060767705</v>
      </c>
      <c r="HY36" s="40">
        <f t="shared" ref="HY36:HY67" si="46">(FZ36+GE36)/E36</f>
        <v>0.78841125405292334</v>
      </c>
      <c r="HZ36" s="40">
        <f t="shared" ref="HZ36:HZ67" si="47">(GB36+GG36)/E36</f>
        <v>9.4550779207195901E-2</v>
      </c>
      <c r="IA36" s="40">
        <f t="shared" ref="IA36:IA67" si="48">(GI36+GN36+GS36+GX36)/D36</f>
        <v>0.62610716394597998</v>
      </c>
      <c r="IB36" s="40">
        <f t="shared" ref="IB36:IB67" si="49">(GJ36+GO36+GT36+GY36)/D36</f>
        <v>0.41419836568315588</v>
      </c>
      <c r="IC36" s="27">
        <f t="shared" si="25"/>
        <v>2.3553162853297443E-3</v>
      </c>
      <c r="ID36" s="27">
        <f t="shared" si="26"/>
        <v>0</v>
      </c>
    </row>
    <row r="37" spans="1:238" s="28" customFormat="1" x14ac:dyDescent="0.3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25990</v>
      </c>
      <c r="M37" s="17">
        <f t="shared" si="24"/>
        <v>23041</v>
      </c>
      <c r="N37" s="31">
        <v>502</v>
      </c>
      <c r="O37" s="32">
        <f t="shared" si="27"/>
        <v>14133</v>
      </c>
      <c r="P37" s="32">
        <f t="shared" si="28"/>
        <v>4075</v>
      </c>
      <c r="Q37" s="60">
        <v>620</v>
      </c>
      <c r="R37" s="60">
        <v>548</v>
      </c>
      <c r="S37" s="60">
        <v>0</v>
      </c>
      <c r="T37" s="60">
        <v>294</v>
      </c>
      <c r="U37" s="60">
        <v>138</v>
      </c>
      <c r="V37" s="60">
        <v>297</v>
      </c>
      <c r="W37" s="60">
        <v>303</v>
      </c>
      <c r="X37" s="60">
        <v>0</v>
      </c>
      <c r="Y37" s="60">
        <v>241</v>
      </c>
      <c r="Z37" s="60">
        <v>142</v>
      </c>
      <c r="AA37" s="60">
        <v>728</v>
      </c>
      <c r="AB37" s="60">
        <v>731</v>
      </c>
      <c r="AC37" s="60">
        <v>0</v>
      </c>
      <c r="AD37" s="60">
        <v>618</v>
      </c>
      <c r="AE37" s="60">
        <v>467</v>
      </c>
      <c r="AF37" s="60">
        <v>1338</v>
      </c>
      <c r="AG37" s="60">
        <v>1272</v>
      </c>
      <c r="AH37" s="60">
        <v>1</v>
      </c>
      <c r="AI37" s="60">
        <v>1220</v>
      </c>
      <c r="AJ37" s="60">
        <v>858</v>
      </c>
      <c r="AK37" s="60">
        <v>598</v>
      </c>
      <c r="AL37" s="60">
        <v>574</v>
      </c>
      <c r="AM37" s="60">
        <v>11</v>
      </c>
      <c r="AN37" s="60">
        <v>890</v>
      </c>
      <c r="AO37" s="60">
        <v>479</v>
      </c>
      <c r="AP37" s="60">
        <v>810</v>
      </c>
      <c r="AQ37" s="60">
        <v>778</v>
      </c>
      <c r="AR37" s="60">
        <v>18</v>
      </c>
      <c r="AS37" s="60">
        <v>1101</v>
      </c>
      <c r="AT37" s="60">
        <v>523</v>
      </c>
      <c r="AU37" s="60">
        <v>973</v>
      </c>
      <c r="AV37" s="60">
        <v>913</v>
      </c>
      <c r="AW37" s="60">
        <v>43</v>
      </c>
      <c r="AX37" s="60">
        <v>1049</v>
      </c>
      <c r="AY37" s="60">
        <v>355</v>
      </c>
      <c r="AZ37" s="60">
        <v>1187</v>
      </c>
      <c r="BA37" s="60">
        <v>1284</v>
      </c>
      <c r="BB37" s="60">
        <v>66</v>
      </c>
      <c r="BC37" s="60">
        <v>1257</v>
      </c>
      <c r="BD37" s="60">
        <v>450</v>
      </c>
      <c r="BE37" s="60">
        <v>1279</v>
      </c>
      <c r="BF37" s="60">
        <v>1279</v>
      </c>
      <c r="BG37" s="60">
        <v>178</v>
      </c>
      <c r="BH37" s="60">
        <v>1280</v>
      </c>
      <c r="BI37" s="60">
        <v>222</v>
      </c>
      <c r="BJ37" s="60">
        <v>1200</v>
      </c>
      <c r="BK37" s="60">
        <v>1452</v>
      </c>
      <c r="BL37" s="60">
        <v>191</v>
      </c>
      <c r="BM37" s="60">
        <v>1102</v>
      </c>
      <c r="BN37" s="60">
        <v>167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428</v>
      </c>
      <c r="EY37" s="60">
        <v>60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1146</v>
      </c>
      <c r="FN37" s="60">
        <v>104</v>
      </c>
      <c r="FO37" s="60">
        <v>1691</v>
      </c>
      <c r="FP37" s="60">
        <v>1695</v>
      </c>
      <c r="FQ37" s="60">
        <v>0</v>
      </c>
      <c r="FR37" s="60">
        <v>1024</v>
      </c>
      <c r="FS37" s="60">
        <v>81</v>
      </c>
      <c r="FT37" s="60">
        <v>761</v>
      </c>
      <c r="FU37" s="60">
        <v>708</v>
      </c>
      <c r="FV37" s="60">
        <v>0</v>
      </c>
      <c r="FW37" s="60">
        <v>423</v>
      </c>
      <c r="FX37" s="60">
        <v>26</v>
      </c>
      <c r="FY37" s="60">
        <v>1340</v>
      </c>
      <c r="FZ37" s="60">
        <v>1189</v>
      </c>
      <c r="GA37" s="60">
        <v>0</v>
      </c>
      <c r="GB37" s="60">
        <v>295</v>
      </c>
      <c r="GC37" s="60">
        <v>0</v>
      </c>
      <c r="GD37" s="60">
        <v>1418</v>
      </c>
      <c r="GE37" s="60">
        <v>1262</v>
      </c>
      <c r="GF37" s="60">
        <v>0</v>
      </c>
      <c r="GG37" s="60">
        <v>258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1606</v>
      </c>
      <c r="GT37" s="60">
        <v>1142</v>
      </c>
      <c r="GU37" s="60">
        <v>0</v>
      </c>
      <c r="GV37" s="60">
        <v>0</v>
      </c>
      <c r="GW37" s="60">
        <v>0</v>
      </c>
      <c r="GX37" s="60">
        <v>671</v>
      </c>
      <c r="GY37" s="60">
        <v>543</v>
      </c>
      <c r="GZ37" s="60">
        <v>0</v>
      </c>
      <c r="HA37" s="60">
        <v>0</v>
      </c>
      <c r="HB37" s="60">
        <v>0</v>
      </c>
      <c r="HC37" s="78">
        <v>35</v>
      </c>
      <c r="HD37" s="78">
        <v>0</v>
      </c>
      <c r="HE37" s="78">
        <v>0</v>
      </c>
      <c r="HF37" s="78">
        <v>0</v>
      </c>
      <c r="HG37" s="78">
        <v>0</v>
      </c>
      <c r="HH37" s="33">
        <f t="shared" si="29"/>
        <v>0.88071808510638294</v>
      </c>
      <c r="HI37" s="34">
        <f t="shared" si="30"/>
        <v>0.78267952127659579</v>
      </c>
      <c r="HJ37" s="21">
        <f t="shared" si="31"/>
        <v>0.58700636307753651</v>
      </c>
      <c r="HK37" s="35">
        <f t="shared" si="32"/>
        <v>0.19512171764570682</v>
      </c>
      <c r="HL37" s="36">
        <f t="shared" si="33"/>
        <v>0.97659038815616428</v>
      </c>
      <c r="HM37" s="37">
        <f t="shared" si="34"/>
        <v>0.81198900479278269</v>
      </c>
      <c r="HN37" s="38">
        <f t="shared" si="35"/>
        <v>1.0244897959183674</v>
      </c>
      <c r="HO37" s="39">
        <f t="shared" si="36"/>
        <v>0.76514536300146174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0.85065466448445171</v>
      </c>
      <c r="HS37" s="40">
        <f t="shared" si="40"/>
        <v>1.6673486088379705</v>
      </c>
      <c r="HT37" s="40">
        <f t="shared" si="41"/>
        <v>1.029424524413787</v>
      </c>
      <c r="HU37" s="40">
        <f t="shared" si="42"/>
        <v>0.9248714778421292</v>
      </c>
      <c r="HV37" s="81">
        <f t="shared" si="43"/>
        <v>0.62368495260406498</v>
      </c>
      <c r="HW37" s="40">
        <f t="shared" si="44"/>
        <v>6.1820784798594389E-2</v>
      </c>
      <c r="HX37" s="40">
        <f t="shared" si="45"/>
        <v>0.86403508771929827</v>
      </c>
      <c r="HY37" s="40">
        <f t="shared" si="46"/>
        <v>0.7678571428571429</v>
      </c>
      <c r="HZ37" s="40">
        <f t="shared" si="47"/>
        <v>0.17324561403508773</v>
      </c>
      <c r="IA37" s="40">
        <f t="shared" si="48"/>
        <v>0.65200136069849191</v>
      </c>
      <c r="IB37" s="40">
        <f t="shared" si="49"/>
        <v>0.49382016101598825</v>
      </c>
      <c r="IC37" s="27">
        <f t="shared" si="25"/>
        <v>3.5605289928789419E-2</v>
      </c>
      <c r="ID37" s="27">
        <f t="shared" si="26"/>
        <v>0</v>
      </c>
    </row>
    <row r="38" spans="1:238" s="28" customFormat="1" x14ac:dyDescent="0.3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5943</v>
      </c>
      <c r="N38" s="31">
        <v>70</v>
      </c>
      <c r="O38" s="32">
        <f t="shared" si="27"/>
        <v>3780</v>
      </c>
      <c r="P38" s="32">
        <f t="shared" si="28"/>
        <v>1404</v>
      </c>
      <c r="Q38" s="60">
        <v>134</v>
      </c>
      <c r="R38" s="60">
        <v>136</v>
      </c>
      <c r="S38" s="60">
        <v>0</v>
      </c>
      <c r="T38" s="60">
        <v>121</v>
      </c>
      <c r="U38" s="60">
        <v>67</v>
      </c>
      <c r="V38" s="60">
        <v>189</v>
      </c>
      <c r="W38" s="60">
        <v>255</v>
      </c>
      <c r="X38" s="60">
        <v>0</v>
      </c>
      <c r="Y38" s="60">
        <v>173</v>
      </c>
      <c r="Z38" s="60">
        <v>158</v>
      </c>
      <c r="AA38" s="60">
        <v>325</v>
      </c>
      <c r="AB38" s="60">
        <v>338</v>
      </c>
      <c r="AC38" s="60">
        <v>0</v>
      </c>
      <c r="AD38" s="60">
        <v>328</v>
      </c>
      <c r="AE38" s="60">
        <v>302</v>
      </c>
      <c r="AF38" s="60">
        <v>535</v>
      </c>
      <c r="AG38" s="60">
        <v>529</v>
      </c>
      <c r="AH38" s="60">
        <v>0</v>
      </c>
      <c r="AI38" s="60">
        <v>487</v>
      </c>
      <c r="AJ38" s="60">
        <v>187</v>
      </c>
      <c r="AK38" s="60">
        <v>315</v>
      </c>
      <c r="AL38" s="60">
        <v>253</v>
      </c>
      <c r="AM38" s="60">
        <v>0</v>
      </c>
      <c r="AN38" s="60">
        <v>187</v>
      </c>
      <c r="AO38" s="60">
        <v>78</v>
      </c>
      <c r="AP38" s="60">
        <v>251</v>
      </c>
      <c r="AQ38" s="60">
        <v>303</v>
      </c>
      <c r="AR38" s="60">
        <v>3</v>
      </c>
      <c r="AS38" s="60">
        <v>253</v>
      </c>
      <c r="AT38" s="60">
        <v>99</v>
      </c>
      <c r="AU38" s="60">
        <v>289</v>
      </c>
      <c r="AV38" s="60">
        <v>299</v>
      </c>
      <c r="AW38" s="60">
        <v>8</v>
      </c>
      <c r="AX38" s="60">
        <v>226</v>
      </c>
      <c r="AY38" s="60">
        <v>61</v>
      </c>
      <c r="AZ38" s="60">
        <v>318</v>
      </c>
      <c r="BA38" s="60">
        <v>308</v>
      </c>
      <c r="BB38" s="60">
        <v>56</v>
      </c>
      <c r="BC38" s="60">
        <v>253</v>
      </c>
      <c r="BD38" s="60">
        <v>50</v>
      </c>
      <c r="BE38" s="60">
        <v>406</v>
      </c>
      <c r="BF38" s="60">
        <v>383</v>
      </c>
      <c r="BG38" s="60">
        <v>0</v>
      </c>
      <c r="BH38" s="60">
        <v>227</v>
      </c>
      <c r="BI38" s="60">
        <v>66</v>
      </c>
      <c r="BJ38" s="60">
        <v>364</v>
      </c>
      <c r="BK38" s="60">
        <v>350</v>
      </c>
      <c r="BL38" s="60">
        <v>0</v>
      </c>
      <c r="BM38" s="60">
        <v>238</v>
      </c>
      <c r="BN38" s="60">
        <v>53</v>
      </c>
      <c r="BO38" s="60">
        <v>118</v>
      </c>
      <c r="BP38" s="60">
        <v>113</v>
      </c>
      <c r="BQ38" s="60">
        <v>0</v>
      </c>
      <c r="BR38" s="60">
        <v>89</v>
      </c>
      <c r="BS38" s="60">
        <v>29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0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305</v>
      </c>
      <c r="EA38" s="60">
        <v>136</v>
      </c>
      <c r="EB38" s="60">
        <v>32</v>
      </c>
      <c r="EC38" s="60">
        <v>30</v>
      </c>
      <c r="ED38" s="60">
        <v>1</v>
      </c>
      <c r="EE38" s="60">
        <v>34</v>
      </c>
      <c r="EF38" s="60">
        <v>5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5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62</v>
      </c>
      <c r="EY38" s="60">
        <v>28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235</v>
      </c>
      <c r="FN38" s="60">
        <v>31</v>
      </c>
      <c r="FO38" s="60">
        <v>481</v>
      </c>
      <c r="FP38" s="60">
        <v>457</v>
      </c>
      <c r="FQ38" s="60">
        <v>0</v>
      </c>
      <c r="FR38" s="60">
        <v>243</v>
      </c>
      <c r="FS38" s="60">
        <v>25</v>
      </c>
      <c r="FT38" s="60">
        <v>231</v>
      </c>
      <c r="FU38" s="60">
        <v>189</v>
      </c>
      <c r="FV38" s="60">
        <v>0</v>
      </c>
      <c r="FW38" s="60">
        <v>101</v>
      </c>
      <c r="FX38" s="60">
        <v>12</v>
      </c>
      <c r="FY38" s="60">
        <v>312</v>
      </c>
      <c r="FZ38" s="60">
        <v>259</v>
      </c>
      <c r="GA38" s="60">
        <v>0</v>
      </c>
      <c r="GB38" s="60">
        <v>75</v>
      </c>
      <c r="GC38" s="60">
        <v>0</v>
      </c>
      <c r="GD38" s="60">
        <v>316</v>
      </c>
      <c r="GE38" s="60">
        <v>274</v>
      </c>
      <c r="GF38" s="60">
        <v>0</v>
      </c>
      <c r="GG38" s="60">
        <v>71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331</v>
      </c>
      <c r="GU38" s="60">
        <v>0</v>
      </c>
      <c r="GV38" s="60">
        <v>0</v>
      </c>
      <c r="GW38" s="60">
        <v>0</v>
      </c>
      <c r="GX38" s="60">
        <v>150</v>
      </c>
      <c r="GY38" s="60">
        <v>150</v>
      </c>
      <c r="GZ38" s="60">
        <v>0</v>
      </c>
      <c r="HA38" s="60">
        <v>0</v>
      </c>
      <c r="HB38" s="60">
        <v>0</v>
      </c>
      <c r="HC38" s="78">
        <v>0</v>
      </c>
      <c r="HD38" s="78">
        <v>0</v>
      </c>
      <c r="HE38" s="78">
        <v>0</v>
      </c>
      <c r="HF38" s="78">
        <v>0</v>
      </c>
      <c r="HG38" s="78">
        <v>0</v>
      </c>
      <c r="HH38" s="33">
        <f t="shared" si="29"/>
        <v>0.9349231432265479</v>
      </c>
      <c r="HI38" s="34">
        <f t="shared" si="30"/>
        <v>0.86381267059330558</v>
      </c>
      <c r="HJ38" s="21">
        <f t="shared" si="31"/>
        <v>0.6574599088600549</v>
      </c>
      <c r="HK38" s="35">
        <f t="shared" si="32"/>
        <v>0.27252610737994487</v>
      </c>
      <c r="HL38" s="36">
        <f t="shared" si="33"/>
        <v>0.98863636363636365</v>
      </c>
      <c r="HM38" s="37">
        <f t="shared" si="34"/>
        <v>0.9580847976785426</v>
      </c>
      <c r="HN38" s="38">
        <f t="shared" si="35"/>
        <v>1</v>
      </c>
      <c r="HO38" s="39">
        <f t="shared" si="36"/>
        <v>0.75918859208676437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0.94095238095238098</v>
      </c>
      <c r="HS38" s="40">
        <f t="shared" si="40"/>
        <v>1.3371428571428572</v>
      </c>
      <c r="HT38" s="40">
        <f t="shared" si="41"/>
        <v>1.0293042079087229</v>
      </c>
      <c r="HU38" s="40">
        <f t="shared" si="42"/>
        <v>0.94519479253010874</v>
      </c>
      <c r="HV38" s="81">
        <f t="shared" si="43"/>
        <v>0.64508264664293724</v>
      </c>
      <c r="HW38" s="40">
        <f t="shared" si="44"/>
        <v>5.9486079282266319E-2</v>
      </c>
      <c r="HX38" s="40">
        <f t="shared" si="45"/>
        <v>1.0508701472556894</v>
      </c>
      <c r="HY38" s="40">
        <f t="shared" si="46"/>
        <v>0.89190093708165996</v>
      </c>
      <c r="HZ38" s="40">
        <f t="shared" si="47"/>
        <v>0.24431057563587683</v>
      </c>
      <c r="IA38" s="40">
        <f t="shared" si="48"/>
        <v>0.81198986771742188</v>
      </c>
      <c r="IB38" s="40">
        <f t="shared" si="49"/>
        <v>0.67689276667604836</v>
      </c>
      <c r="IC38" s="27">
        <f t="shared" si="25"/>
        <v>0</v>
      </c>
      <c r="ID38" s="27">
        <f t="shared" si="26"/>
        <v>0</v>
      </c>
    </row>
    <row r="39" spans="1:238" s="28" customFormat="1" x14ac:dyDescent="0.3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78">
        <v>0</v>
      </c>
      <c r="HD39" s="78">
        <v>0</v>
      </c>
      <c r="HE39" s="78">
        <v>0</v>
      </c>
      <c r="HF39" s="78">
        <v>0</v>
      </c>
      <c r="HG39" s="78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81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3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10847</v>
      </c>
      <c r="M40" s="17">
        <f t="shared" si="24"/>
        <v>9738</v>
      </c>
      <c r="N40" s="31">
        <v>119</v>
      </c>
      <c r="O40" s="32">
        <f t="shared" si="27"/>
        <v>5302</v>
      </c>
      <c r="P40" s="32">
        <f t="shared" si="28"/>
        <v>1510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214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308</v>
      </c>
      <c r="AF40" s="60">
        <v>884</v>
      </c>
      <c r="AG40" s="60">
        <v>899</v>
      </c>
      <c r="AH40" s="60">
        <v>0</v>
      </c>
      <c r="AI40" s="60">
        <v>737</v>
      </c>
      <c r="AJ40" s="60">
        <v>343</v>
      </c>
      <c r="AK40" s="60">
        <v>389</v>
      </c>
      <c r="AL40" s="60">
        <v>413</v>
      </c>
      <c r="AM40" s="60">
        <v>2</v>
      </c>
      <c r="AN40" s="60">
        <v>373</v>
      </c>
      <c r="AO40" s="60">
        <v>149</v>
      </c>
      <c r="AP40" s="60">
        <v>521</v>
      </c>
      <c r="AQ40" s="60">
        <v>543</v>
      </c>
      <c r="AR40" s="60">
        <v>7</v>
      </c>
      <c r="AS40" s="60">
        <v>391</v>
      </c>
      <c r="AT40" s="60">
        <v>150</v>
      </c>
      <c r="AU40" s="60">
        <v>589</v>
      </c>
      <c r="AV40" s="60">
        <v>591</v>
      </c>
      <c r="AW40" s="60">
        <v>14</v>
      </c>
      <c r="AX40" s="60">
        <v>374</v>
      </c>
      <c r="AY40" s="60">
        <v>149</v>
      </c>
      <c r="AZ40" s="60">
        <v>577</v>
      </c>
      <c r="BA40" s="60">
        <v>559</v>
      </c>
      <c r="BB40" s="60">
        <v>96</v>
      </c>
      <c r="BC40" s="60">
        <v>428</v>
      </c>
      <c r="BD40" s="60">
        <v>104</v>
      </c>
      <c r="BE40" s="60">
        <v>655</v>
      </c>
      <c r="BF40" s="60">
        <v>584</v>
      </c>
      <c r="BG40" s="60">
        <v>0</v>
      </c>
      <c r="BH40" s="60">
        <v>315</v>
      </c>
      <c r="BI40" s="60">
        <v>26</v>
      </c>
      <c r="BJ40" s="60">
        <v>626</v>
      </c>
      <c r="BK40" s="60">
        <v>598</v>
      </c>
      <c r="BL40" s="60">
        <v>3</v>
      </c>
      <c r="BM40" s="60">
        <v>261</v>
      </c>
      <c r="BN40" s="60">
        <v>20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300</v>
      </c>
      <c r="FN40" s="60">
        <v>2</v>
      </c>
      <c r="FO40" s="60">
        <v>789</v>
      </c>
      <c r="FP40" s="60">
        <v>707</v>
      </c>
      <c r="FQ40" s="60">
        <v>0</v>
      </c>
      <c r="FR40" s="60">
        <v>278</v>
      </c>
      <c r="FS40" s="60">
        <v>0</v>
      </c>
      <c r="FT40" s="60">
        <v>446</v>
      </c>
      <c r="FU40" s="60">
        <v>315</v>
      </c>
      <c r="FV40" s="60">
        <v>0</v>
      </c>
      <c r="FW40" s="60">
        <v>109</v>
      </c>
      <c r="FX40" s="60">
        <v>0</v>
      </c>
      <c r="FY40" s="60">
        <v>603</v>
      </c>
      <c r="FZ40" s="60">
        <v>538</v>
      </c>
      <c r="GA40" s="60">
        <v>0</v>
      </c>
      <c r="GB40" s="60">
        <v>66</v>
      </c>
      <c r="GC40" s="60">
        <v>0</v>
      </c>
      <c r="GD40" s="60">
        <v>605</v>
      </c>
      <c r="GE40" s="60">
        <v>514</v>
      </c>
      <c r="GF40" s="60">
        <v>0</v>
      </c>
      <c r="GG40" s="60">
        <v>63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5</v>
      </c>
      <c r="GP40" s="60">
        <v>0</v>
      </c>
      <c r="GQ40" s="60">
        <v>0</v>
      </c>
      <c r="GR40" s="60">
        <v>0</v>
      </c>
      <c r="GS40" s="60">
        <v>752</v>
      </c>
      <c r="GT40" s="60">
        <v>554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78">
        <v>0</v>
      </c>
      <c r="HD40" s="78">
        <v>0</v>
      </c>
      <c r="HE40" s="78">
        <v>0</v>
      </c>
      <c r="HF40" s="78">
        <v>0</v>
      </c>
      <c r="HG40" s="78">
        <v>0</v>
      </c>
      <c r="HH40" s="33">
        <f t="shared" si="29"/>
        <v>0.86667193550936539</v>
      </c>
      <c r="HI40" s="34">
        <f t="shared" si="30"/>
        <v>0.77902473721647036</v>
      </c>
      <c r="HJ40" s="21">
        <f t="shared" si="31"/>
        <v>0.51177606177606183</v>
      </c>
      <c r="HK40" s="35">
        <f t="shared" si="32"/>
        <v>0.16348714839436129</v>
      </c>
      <c r="HL40" s="36">
        <f t="shared" si="33"/>
        <v>0.96744559400642172</v>
      </c>
      <c r="HM40" s="37">
        <f t="shared" si="34"/>
        <v>0.87477542220625226</v>
      </c>
      <c r="HN40" s="38">
        <f t="shared" si="35"/>
        <v>0.9916666666666667</v>
      </c>
      <c r="HO40" s="39">
        <f t="shared" si="36"/>
        <v>0.739160741670152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0.85236593059936905</v>
      </c>
      <c r="HS40" s="40">
        <f t="shared" si="40"/>
        <v>0.95268138801261826</v>
      </c>
      <c r="HT40" s="40">
        <f t="shared" si="41"/>
        <v>0.89567649519029702</v>
      </c>
      <c r="HU40" s="40">
        <f t="shared" si="42"/>
        <v>0.82810539523212046</v>
      </c>
      <c r="HV40" s="81">
        <f t="shared" si="43"/>
        <v>0.49952948557089083</v>
      </c>
      <c r="HW40" s="40">
        <f t="shared" si="44"/>
        <v>4.8489125888749478E-2</v>
      </c>
      <c r="HX40" s="40">
        <f t="shared" si="45"/>
        <v>1.0749243637657946</v>
      </c>
      <c r="HY40" s="40">
        <f t="shared" si="46"/>
        <v>0.93610962804769537</v>
      </c>
      <c r="HZ40" s="40">
        <f t="shared" si="47"/>
        <v>0.11478910838227444</v>
      </c>
      <c r="IA40" s="40">
        <f t="shared" si="48"/>
        <v>0.82180451127819554</v>
      </c>
      <c r="IB40" s="40">
        <f t="shared" si="49"/>
        <v>0.65338345864661651</v>
      </c>
      <c r="IC40" s="27">
        <f t="shared" si="25"/>
        <v>0</v>
      </c>
      <c r="ID40" s="27">
        <f t="shared" si="26"/>
        <v>0</v>
      </c>
    </row>
    <row r="41" spans="1:238" s="28" customFormat="1" x14ac:dyDescent="0.3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78">
        <v>0</v>
      </c>
      <c r="HD41" s="78">
        <v>0</v>
      </c>
      <c r="HE41" s="78">
        <v>0</v>
      </c>
      <c r="HF41" s="78">
        <v>0</v>
      </c>
      <c r="HG41" s="78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81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3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10370</v>
      </c>
      <c r="M42" s="17">
        <f t="shared" si="24"/>
        <v>9786</v>
      </c>
      <c r="N42" s="31">
        <v>138</v>
      </c>
      <c r="O42" s="32">
        <f t="shared" si="27"/>
        <v>6402</v>
      </c>
      <c r="P42" s="32">
        <f t="shared" si="28"/>
        <v>1344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210</v>
      </c>
      <c r="AA42" s="60">
        <v>617</v>
      </c>
      <c r="AB42" s="60">
        <v>602</v>
      </c>
      <c r="AC42" s="60">
        <v>1</v>
      </c>
      <c r="AD42" s="60">
        <v>465</v>
      </c>
      <c r="AE42" s="60">
        <v>478</v>
      </c>
      <c r="AF42" s="60">
        <v>909</v>
      </c>
      <c r="AG42" s="60">
        <v>889</v>
      </c>
      <c r="AH42" s="60">
        <v>1</v>
      </c>
      <c r="AI42" s="60">
        <v>685</v>
      </c>
      <c r="AJ42" s="60">
        <v>251</v>
      </c>
      <c r="AK42" s="60">
        <v>278</v>
      </c>
      <c r="AL42" s="60">
        <v>270</v>
      </c>
      <c r="AM42" s="60">
        <v>6</v>
      </c>
      <c r="AN42" s="60">
        <v>311</v>
      </c>
      <c r="AO42" s="60">
        <v>105</v>
      </c>
      <c r="AP42" s="60">
        <v>376</v>
      </c>
      <c r="AQ42" s="60">
        <v>383</v>
      </c>
      <c r="AR42" s="60">
        <v>4</v>
      </c>
      <c r="AS42" s="60">
        <v>353</v>
      </c>
      <c r="AT42" s="60">
        <v>106</v>
      </c>
      <c r="AU42" s="60">
        <v>527</v>
      </c>
      <c r="AV42" s="60">
        <v>514</v>
      </c>
      <c r="AW42" s="60">
        <v>16</v>
      </c>
      <c r="AX42" s="60">
        <v>317</v>
      </c>
      <c r="AY42" s="60">
        <v>68</v>
      </c>
      <c r="AZ42" s="60">
        <v>639</v>
      </c>
      <c r="BA42" s="60">
        <v>589</v>
      </c>
      <c r="BB42" s="60">
        <v>42</v>
      </c>
      <c r="BC42" s="60">
        <v>424</v>
      </c>
      <c r="BD42" s="60">
        <v>84</v>
      </c>
      <c r="BE42" s="60">
        <v>574</v>
      </c>
      <c r="BF42" s="60">
        <v>573</v>
      </c>
      <c r="BG42" s="60">
        <v>68</v>
      </c>
      <c r="BH42" s="60">
        <v>420</v>
      </c>
      <c r="BI42" s="60">
        <v>0</v>
      </c>
      <c r="BJ42" s="60">
        <v>631</v>
      </c>
      <c r="BK42" s="60">
        <v>602</v>
      </c>
      <c r="BL42" s="60">
        <v>0</v>
      </c>
      <c r="BM42" s="60">
        <v>388</v>
      </c>
      <c r="BN42" s="60">
        <v>0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645</v>
      </c>
      <c r="FK42" s="60">
        <v>623</v>
      </c>
      <c r="FL42" s="60">
        <v>0</v>
      </c>
      <c r="FM42" s="60">
        <v>343</v>
      </c>
      <c r="FN42" s="60">
        <v>0</v>
      </c>
      <c r="FO42" s="60">
        <v>705</v>
      </c>
      <c r="FP42" s="60">
        <v>665</v>
      </c>
      <c r="FQ42" s="60">
        <v>0</v>
      </c>
      <c r="FR42" s="60">
        <v>386</v>
      </c>
      <c r="FS42" s="60">
        <v>0</v>
      </c>
      <c r="FT42" s="60">
        <v>310</v>
      </c>
      <c r="FU42" s="60">
        <v>262</v>
      </c>
      <c r="FV42" s="60">
        <v>0</v>
      </c>
      <c r="FW42" s="60">
        <v>174</v>
      </c>
      <c r="FX42" s="60">
        <v>0</v>
      </c>
      <c r="FY42" s="60">
        <v>415</v>
      </c>
      <c r="FZ42" s="60">
        <v>461</v>
      </c>
      <c r="GA42" s="60">
        <v>0</v>
      </c>
      <c r="GB42" s="60">
        <v>98</v>
      </c>
      <c r="GC42" s="60">
        <v>0</v>
      </c>
      <c r="GD42" s="60">
        <v>470</v>
      </c>
      <c r="GE42" s="60">
        <v>490</v>
      </c>
      <c r="GF42" s="60">
        <v>0</v>
      </c>
      <c r="GG42" s="60">
        <v>149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636</v>
      </c>
      <c r="GT42" s="60">
        <v>526</v>
      </c>
      <c r="GU42" s="60">
        <v>0</v>
      </c>
      <c r="GV42" s="60">
        <v>0</v>
      </c>
      <c r="GW42" s="60">
        <v>0</v>
      </c>
      <c r="GX42" s="60">
        <v>267</v>
      </c>
      <c r="GY42" s="60">
        <v>250</v>
      </c>
      <c r="GZ42" s="60">
        <v>0</v>
      </c>
      <c r="HA42" s="60">
        <v>0</v>
      </c>
      <c r="HB42" s="60">
        <v>0</v>
      </c>
      <c r="HC42" s="78">
        <v>0</v>
      </c>
      <c r="HD42" s="78">
        <v>0</v>
      </c>
      <c r="HE42" s="78">
        <v>0</v>
      </c>
      <c r="HF42" s="78">
        <v>0</v>
      </c>
      <c r="HG42" s="78">
        <v>0</v>
      </c>
      <c r="HH42" s="33">
        <f t="shared" si="29"/>
        <v>0.92597814592879801</v>
      </c>
      <c r="HI42" s="34">
        <f t="shared" si="30"/>
        <v>0.87451533309834328</v>
      </c>
      <c r="HJ42" s="21">
        <f t="shared" si="31"/>
        <v>0.66944119123306001</v>
      </c>
      <c r="HK42" s="35">
        <f t="shared" si="32"/>
        <v>0.15491366790382444</v>
      </c>
      <c r="HL42" s="36">
        <f t="shared" si="33"/>
        <v>1.0220776660753006</v>
      </c>
      <c r="HM42" s="37">
        <f t="shared" si="34"/>
        <v>0.90981777612495351</v>
      </c>
      <c r="HN42" s="38">
        <f t="shared" si="35"/>
        <v>1.1040000000000001</v>
      </c>
      <c r="HO42" s="39">
        <f t="shared" si="36"/>
        <v>0.67403663929248259</v>
      </c>
      <c r="HP42" s="40">
        <f t="shared" si="37"/>
        <v>1.0125477359519912</v>
      </c>
      <c r="HQ42" s="40">
        <f t="shared" si="38"/>
        <v>0.99290780141843971</v>
      </c>
      <c r="HR42" s="40">
        <f t="shared" si="39"/>
        <v>0.81014729950900166</v>
      </c>
      <c r="HS42" s="40">
        <f t="shared" si="40"/>
        <v>0.73322422258592468</v>
      </c>
      <c r="HT42" s="40">
        <f t="shared" si="41"/>
        <v>0.96685567311626819</v>
      </c>
      <c r="HU42" s="40">
        <f t="shared" si="42"/>
        <v>0.93178231133454137</v>
      </c>
      <c r="HV42" s="81">
        <f t="shared" si="43"/>
        <v>0.68246916466943353</v>
      </c>
      <c r="HW42" s="40">
        <f t="shared" si="44"/>
        <v>3.6973168878236977E-2</v>
      </c>
      <c r="HX42" s="40">
        <f t="shared" si="45"/>
        <v>0.99729546991210283</v>
      </c>
      <c r="HY42" s="40">
        <f t="shared" si="46"/>
        <v>1.0716700473292766</v>
      </c>
      <c r="HZ42" s="40">
        <f t="shared" si="47"/>
        <v>0.2783412215460897</v>
      </c>
      <c r="IA42" s="40">
        <f t="shared" si="48"/>
        <v>0.87445227662411895</v>
      </c>
      <c r="IB42" s="40">
        <f t="shared" si="49"/>
        <v>0.74014097923413991</v>
      </c>
      <c r="IC42" s="27">
        <f t="shared" si="25"/>
        <v>0</v>
      </c>
      <c r="ID42" s="27">
        <f t="shared" si="26"/>
        <v>0</v>
      </c>
    </row>
    <row r="43" spans="1:238" s="28" customFormat="1" x14ac:dyDescent="0.3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12820</v>
      </c>
      <c r="M43" s="17">
        <f t="shared" si="24"/>
        <v>11645</v>
      </c>
      <c r="N43" s="31">
        <v>135</v>
      </c>
      <c r="O43" s="32">
        <f t="shared" si="27"/>
        <v>6236</v>
      </c>
      <c r="P43" s="32">
        <f t="shared" si="28"/>
        <v>1023</v>
      </c>
      <c r="Q43" s="60">
        <v>247</v>
      </c>
      <c r="R43" s="60">
        <v>242</v>
      </c>
      <c r="S43" s="60">
        <v>4</v>
      </c>
      <c r="T43" s="60">
        <v>200</v>
      </c>
      <c r="U43" s="60">
        <v>62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256</v>
      </c>
      <c r="AF43" s="60">
        <v>832</v>
      </c>
      <c r="AG43" s="60">
        <v>814</v>
      </c>
      <c r="AH43" s="60">
        <v>3</v>
      </c>
      <c r="AI43" s="60">
        <v>690</v>
      </c>
      <c r="AJ43" s="60">
        <v>250</v>
      </c>
      <c r="AK43" s="60">
        <v>490</v>
      </c>
      <c r="AL43" s="60">
        <v>480</v>
      </c>
      <c r="AM43" s="60">
        <v>3</v>
      </c>
      <c r="AN43" s="60">
        <v>349</v>
      </c>
      <c r="AO43" s="60">
        <v>82</v>
      </c>
      <c r="AP43" s="60">
        <v>633</v>
      </c>
      <c r="AQ43" s="60">
        <v>614</v>
      </c>
      <c r="AR43" s="60">
        <v>18</v>
      </c>
      <c r="AS43" s="60">
        <v>402</v>
      </c>
      <c r="AT43" s="60">
        <v>86</v>
      </c>
      <c r="AU43" s="60">
        <v>739</v>
      </c>
      <c r="AV43" s="60">
        <v>698</v>
      </c>
      <c r="AW43" s="60">
        <v>21</v>
      </c>
      <c r="AX43" s="60">
        <v>442</v>
      </c>
      <c r="AY43" s="60">
        <v>40</v>
      </c>
      <c r="AZ43" s="60">
        <v>831</v>
      </c>
      <c r="BA43" s="60">
        <v>783</v>
      </c>
      <c r="BB43" s="60">
        <v>31</v>
      </c>
      <c r="BC43" s="60">
        <v>495</v>
      </c>
      <c r="BD43" s="60">
        <v>65</v>
      </c>
      <c r="BE43" s="60">
        <v>879</v>
      </c>
      <c r="BF43" s="60">
        <v>830</v>
      </c>
      <c r="BG43" s="60">
        <v>6</v>
      </c>
      <c r="BH43" s="60">
        <v>483</v>
      </c>
      <c r="BI43" s="60">
        <v>0</v>
      </c>
      <c r="BJ43" s="60">
        <v>876</v>
      </c>
      <c r="BK43" s="60">
        <v>834</v>
      </c>
      <c r="BL43" s="60">
        <v>3</v>
      </c>
      <c r="BM43" s="60">
        <v>481</v>
      </c>
      <c r="BN43" s="60">
        <v>0</v>
      </c>
      <c r="BO43" s="60">
        <v>288</v>
      </c>
      <c r="BP43" s="60">
        <v>280</v>
      </c>
      <c r="BQ43" s="60">
        <v>1</v>
      </c>
      <c r="BR43" s="60">
        <v>194</v>
      </c>
      <c r="BS43" s="60">
        <v>12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3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73</v>
      </c>
      <c r="DG43" s="60">
        <v>0</v>
      </c>
      <c r="DH43" s="60">
        <v>22</v>
      </c>
      <c r="DI43" s="60">
        <v>21</v>
      </c>
      <c r="DJ43" s="60">
        <v>0</v>
      </c>
      <c r="DK43" s="60">
        <v>14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41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17</v>
      </c>
      <c r="EY43" s="60">
        <v>0</v>
      </c>
      <c r="EZ43" s="60">
        <v>45</v>
      </c>
      <c r="FA43" s="60">
        <v>44</v>
      </c>
      <c r="FB43" s="60">
        <v>0</v>
      </c>
      <c r="FC43" s="60">
        <v>20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409</v>
      </c>
      <c r="FN43" s="60">
        <v>0</v>
      </c>
      <c r="FO43" s="60">
        <v>1075</v>
      </c>
      <c r="FP43" s="60">
        <v>944</v>
      </c>
      <c r="FQ43" s="60">
        <v>3</v>
      </c>
      <c r="FR43" s="60">
        <v>410</v>
      </c>
      <c r="FS43" s="60">
        <v>8</v>
      </c>
      <c r="FT43" s="60">
        <v>480</v>
      </c>
      <c r="FU43" s="60">
        <v>417</v>
      </c>
      <c r="FV43" s="60">
        <v>0</v>
      </c>
      <c r="FW43" s="60">
        <v>196</v>
      </c>
      <c r="FX43" s="60">
        <v>0</v>
      </c>
      <c r="FY43" s="60">
        <v>776</v>
      </c>
      <c r="FZ43" s="60">
        <v>691</v>
      </c>
      <c r="GA43" s="60">
        <v>0</v>
      </c>
      <c r="GB43" s="60">
        <v>184</v>
      </c>
      <c r="GC43" s="60">
        <v>0</v>
      </c>
      <c r="GD43" s="60">
        <v>876</v>
      </c>
      <c r="GE43" s="60">
        <v>755</v>
      </c>
      <c r="GF43" s="60">
        <v>0</v>
      </c>
      <c r="GG43" s="60">
        <v>139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987</v>
      </c>
      <c r="GT43" s="60">
        <v>702</v>
      </c>
      <c r="GU43" s="60">
        <v>0</v>
      </c>
      <c r="GV43" s="60">
        <v>0</v>
      </c>
      <c r="GW43" s="60">
        <v>0</v>
      </c>
      <c r="GX43" s="60">
        <v>424</v>
      </c>
      <c r="GY43" s="60">
        <v>334</v>
      </c>
      <c r="GZ43" s="60">
        <v>0</v>
      </c>
      <c r="HA43" s="60">
        <v>0</v>
      </c>
      <c r="HB43" s="60">
        <v>0</v>
      </c>
      <c r="HC43" s="78">
        <v>0</v>
      </c>
      <c r="HD43" s="78">
        <v>0</v>
      </c>
      <c r="HE43" s="78">
        <v>0</v>
      </c>
      <c r="HF43" s="78">
        <v>0</v>
      </c>
      <c r="HG43" s="78">
        <v>0</v>
      </c>
      <c r="HH43" s="33">
        <f t="shared" si="29"/>
        <v>0.85370675453047773</v>
      </c>
      <c r="HI43" s="34">
        <f t="shared" si="30"/>
        <v>0.7762767710049423</v>
      </c>
      <c r="HJ43" s="21">
        <f t="shared" si="31"/>
        <v>0.52055160439413672</v>
      </c>
      <c r="HK43" s="35">
        <f t="shared" si="32"/>
        <v>9.8304889298892986E-2</v>
      </c>
      <c r="HL43" s="36">
        <f t="shared" si="33"/>
        <v>0.95096802907796163</v>
      </c>
      <c r="HM43" s="37">
        <f t="shared" si="34"/>
        <v>0.85242661591391555</v>
      </c>
      <c r="HN43" s="38">
        <f t="shared" si="35"/>
        <v>1</v>
      </c>
      <c r="HO43" s="39">
        <f t="shared" si="36"/>
        <v>0.79016725798276732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0.95072866065232475</v>
      </c>
      <c r="HS43" s="40">
        <f t="shared" si="40"/>
        <v>0.70992366412213737</v>
      </c>
      <c r="HT43" s="40">
        <f t="shared" si="41"/>
        <v>0.93202757266825798</v>
      </c>
      <c r="HU43" s="40">
        <f t="shared" si="42"/>
        <v>0.87157293595377794</v>
      </c>
      <c r="HV43" s="81">
        <f t="shared" si="43"/>
        <v>0.50672585718428631</v>
      </c>
      <c r="HW43" s="40">
        <f t="shared" si="44"/>
        <v>2.5654181631605953E-2</v>
      </c>
      <c r="HX43" s="40">
        <f t="shared" si="45"/>
        <v>1.0500889905924231</v>
      </c>
      <c r="HY43" s="40">
        <f t="shared" si="46"/>
        <v>0.91914569031273829</v>
      </c>
      <c r="HZ43" s="40">
        <f t="shared" si="47"/>
        <v>0.20531400966183574</v>
      </c>
      <c r="IA43" s="40">
        <f t="shared" si="48"/>
        <v>0.76756522680523975</v>
      </c>
      <c r="IB43" s="40">
        <f t="shared" si="49"/>
        <v>0.56187073725235459</v>
      </c>
      <c r="IC43" s="27">
        <f t="shared" si="25"/>
        <v>0</v>
      </c>
      <c r="ID43" s="27">
        <f t="shared" si="26"/>
        <v>0</v>
      </c>
    </row>
    <row r="44" spans="1:238" s="28" customFormat="1" x14ac:dyDescent="0.3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7000</v>
      </c>
      <c r="M44" s="17">
        <f t="shared" si="24"/>
        <v>6673</v>
      </c>
      <c r="N44" s="31">
        <v>75</v>
      </c>
      <c r="O44" s="32">
        <f t="shared" si="27"/>
        <v>4213</v>
      </c>
      <c r="P44" s="32">
        <f t="shared" si="28"/>
        <v>1444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74</v>
      </c>
      <c r="AA44" s="60">
        <v>299</v>
      </c>
      <c r="AB44" s="60">
        <v>303</v>
      </c>
      <c r="AC44" s="60">
        <v>1</v>
      </c>
      <c r="AD44" s="60">
        <v>305</v>
      </c>
      <c r="AE44" s="60">
        <v>199</v>
      </c>
      <c r="AF44" s="60">
        <v>543</v>
      </c>
      <c r="AG44" s="60">
        <v>547</v>
      </c>
      <c r="AH44" s="60">
        <v>0</v>
      </c>
      <c r="AI44" s="60">
        <v>508</v>
      </c>
      <c r="AJ44" s="60">
        <v>315</v>
      </c>
      <c r="AK44" s="60">
        <v>195</v>
      </c>
      <c r="AL44" s="60">
        <v>227</v>
      </c>
      <c r="AM44" s="60">
        <v>2</v>
      </c>
      <c r="AN44" s="60">
        <v>270</v>
      </c>
      <c r="AO44" s="60">
        <v>150</v>
      </c>
      <c r="AP44" s="60">
        <v>256</v>
      </c>
      <c r="AQ44" s="60">
        <v>282</v>
      </c>
      <c r="AR44" s="60">
        <v>4</v>
      </c>
      <c r="AS44" s="60">
        <v>340</v>
      </c>
      <c r="AT44" s="60">
        <v>157</v>
      </c>
      <c r="AU44" s="60">
        <v>338</v>
      </c>
      <c r="AV44" s="60">
        <v>294</v>
      </c>
      <c r="AW44" s="60">
        <v>15</v>
      </c>
      <c r="AX44" s="60">
        <v>333</v>
      </c>
      <c r="AY44" s="60">
        <v>134</v>
      </c>
      <c r="AZ44" s="60">
        <v>324</v>
      </c>
      <c r="BA44" s="60">
        <v>327</v>
      </c>
      <c r="BB44" s="60">
        <v>45</v>
      </c>
      <c r="BC44" s="60">
        <v>359</v>
      </c>
      <c r="BD44" s="60">
        <v>117</v>
      </c>
      <c r="BE44" s="60">
        <v>453</v>
      </c>
      <c r="BF44" s="60">
        <v>395</v>
      </c>
      <c r="BG44" s="60">
        <v>3</v>
      </c>
      <c r="BH44" s="60">
        <v>410</v>
      </c>
      <c r="BI44" s="60">
        <v>111</v>
      </c>
      <c r="BJ44" s="60">
        <v>504</v>
      </c>
      <c r="BK44" s="60">
        <v>453</v>
      </c>
      <c r="BL44" s="60">
        <v>4</v>
      </c>
      <c r="BM44" s="60">
        <v>402</v>
      </c>
      <c r="BN44" s="60">
        <v>83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486</v>
      </c>
      <c r="FL44" s="60">
        <v>0</v>
      </c>
      <c r="FM44" s="60">
        <v>356</v>
      </c>
      <c r="FN44" s="60">
        <v>29</v>
      </c>
      <c r="FO44" s="60">
        <v>544</v>
      </c>
      <c r="FP44" s="60">
        <v>547</v>
      </c>
      <c r="FQ44" s="60">
        <v>0</v>
      </c>
      <c r="FR44" s="60">
        <v>351</v>
      </c>
      <c r="FS44" s="60">
        <v>7</v>
      </c>
      <c r="FT44" s="60">
        <v>214</v>
      </c>
      <c r="FU44" s="60">
        <v>218</v>
      </c>
      <c r="FV44" s="60">
        <v>0</v>
      </c>
      <c r="FW44" s="60">
        <v>98</v>
      </c>
      <c r="FX44" s="60">
        <v>1</v>
      </c>
      <c r="FY44" s="60">
        <v>375</v>
      </c>
      <c r="FZ44" s="60">
        <v>347</v>
      </c>
      <c r="GA44" s="60">
        <v>0</v>
      </c>
      <c r="GB44" s="60">
        <v>122</v>
      </c>
      <c r="GC44" s="60">
        <v>0</v>
      </c>
      <c r="GD44" s="60">
        <v>407</v>
      </c>
      <c r="GE44" s="60">
        <v>359</v>
      </c>
      <c r="GF44" s="60">
        <v>0</v>
      </c>
      <c r="GG44" s="60">
        <v>121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549</v>
      </c>
      <c r="GT44" s="60">
        <v>401</v>
      </c>
      <c r="GU44" s="60">
        <v>0</v>
      </c>
      <c r="GV44" s="60">
        <v>0</v>
      </c>
      <c r="GW44" s="60">
        <v>0</v>
      </c>
      <c r="GX44" s="60">
        <v>230</v>
      </c>
      <c r="GY44" s="60">
        <v>186</v>
      </c>
      <c r="GZ44" s="60">
        <v>0</v>
      </c>
      <c r="HA44" s="60">
        <v>0</v>
      </c>
      <c r="HB44" s="60">
        <v>0</v>
      </c>
      <c r="HC44" s="78">
        <v>9</v>
      </c>
      <c r="HD44" s="78">
        <v>0</v>
      </c>
      <c r="HE44" s="78">
        <v>0</v>
      </c>
      <c r="HF44" s="78">
        <v>0</v>
      </c>
      <c r="HG44" s="78">
        <v>0</v>
      </c>
      <c r="HH44" s="33">
        <f t="shared" si="29"/>
        <v>0.92616834664223069</v>
      </c>
      <c r="HI44" s="34">
        <f t="shared" si="30"/>
        <v>0.88336169655714103</v>
      </c>
      <c r="HJ44" s="21">
        <f t="shared" si="31"/>
        <v>0.66532958529421049</v>
      </c>
      <c r="HK44" s="35">
        <f t="shared" si="32"/>
        <v>0.25527702153236925</v>
      </c>
      <c r="HL44" s="36">
        <f t="shared" si="33"/>
        <v>1.0161126433444623</v>
      </c>
      <c r="HM44" s="37">
        <f t="shared" si="34"/>
        <v>0.91674680587992852</v>
      </c>
      <c r="HN44" s="38">
        <f t="shared" si="35"/>
        <v>1</v>
      </c>
      <c r="HO44" s="39">
        <f t="shared" si="36"/>
        <v>0.89050940604523354</v>
      </c>
      <c r="HP44" s="40">
        <f t="shared" si="37"/>
        <v>1.1200453001132502</v>
      </c>
      <c r="HQ44" s="40">
        <f t="shared" si="38"/>
        <v>1.1257078142695356</v>
      </c>
      <c r="HR44" s="40">
        <f t="shared" si="39"/>
        <v>1.0826727066817667</v>
      </c>
      <c r="HS44" s="40">
        <f t="shared" si="40"/>
        <v>1.6353340883352208</v>
      </c>
      <c r="HT44" s="40">
        <f t="shared" si="41"/>
        <v>0.93619071560248024</v>
      </c>
      <c r="HU44" s="40">
        <f t="shared" si="42"/>
        <v>0.92823026646556051</v>
      </c>
      <c r="HV44" s="81">
        <f t="shared" si="43"/>
        <v>0.631389307859896</v>
      </c>
      <c r="HW44" s="40">
        <f t="shared" si="44"/>
        <v>7.8347578347578342E-2</v>
      </c>
      <c r="HX44" s="40">
        <f t="shared" si="45"/>
        <v>1.1574896388395499</v>
      </c>
      <c r="HY44" s="40">
        <f t="shared" si="46"/>
        <v>1.0449970396684429</v>
      </c>
      <c r="HZ44" s="40">
        <f t="shared" si="47"/>
        <v>0.35968028419182946</v>
      </c>
      <c r="IA44" s="40">
        <f t="shared" si="48"/>
        <v>1.0567823343848581</v>
      </c>
      <c r="IB44" s="40">
        <f t="shared" si="49"/>
        <v>0.81098843322818093</v>
      </c>
      <c r="IC44" s="27">
        <f t="shared" si="25"/>
        <v>3.7815126050420166E-2</v>
      </c>
      <c r="ID44" s="27">
        <f t="shared" si="26"/>
        <v>0</v>
      </c>
    </row>
    <row r="45" spans="1:238" s="28" customFormat="1" x14ac:dyDescent="0.3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14825</v>
      </c>
      <c r="M45" s="17">
        <f t="shared" si="24"/>
        <v>13069</v>
      </c>
      <c r="N45" s="31">
        <v>175</v>
      </c>
      <c r="O45" s="32">
        <f t="shared" si="27"/>
        <v>7731</v>
      </c>
      <c r="P45" s="32">
        <f t="shared" si="28"/>
        <v>1918</v>
      </c>
      <c r="Q45" s="60">
        <v>450</v>
      </c>
      <c r="R45" s="60">
        <v>401</v>
      </c>
      <c r="S45" s="60">
        <v>1</v>
      </c>
      <c r="T45" s="60">
        <v>260</v>
      </c>
      <c r="U45" s="60">
        <v>49</v>
      </c>
      <c r="V45" s="60">
        <v>421</v>
      </c>
      <c r="W45" s="60">
        <v>332</v>
      </c>
      <c r="X45" s="60">
        <v>2</v>
      </c>
      <c r="Y45" s="60">
        <v>294</v>
      </c>
      <c r="Z45" s="60">
        <v>164</v>
      </c>
      <c r="AA45" s="60">
        <v>717</v>
      </c>
      <c r="AB45" s="60">
        <v>653</v>
      </c>
      <c r="AC45" s="60">
        <v>1</v>
      </c>
      <c r="AD45" s="60">
        <v>589</v>
      </c>
      <c r="AE45" s="60">
        <v>349</v>
      </c>
      <c r="AF45" s="60">
        <v>1262</v>
      </c>
      <c r="AG45" s="60">
        <v>1161</v>
      </c>
      <c r="AH45" s="60">
        <v>8</v>
      </c>
      <c r="AI45" s="60">
        <v>1072</v>
      </c>
      <c r="AJ45" s="60">
        <v>395</v>
      </c>
      <c r="AK45" s="60">
        <v>561</v>
      </c>
      <c r="AL45" s="60">
        <v>687</v>
      </c>
      <c r="AM45" s="60">
        <v>7</v>
      </c>
      <c r="AN45" s="60">
        <v>610</v>
      </c>
      <c r="AO45" s="60">
        <v>224</v>
      </c>
      <c r="AP45" s="60">
        <v>641</v>
      </c>
      <c r="AQ45" s="60">
        <v>710</v>
      </c>
      <c r="AR45" s="60">
        <v>13</v>
      </c>
      <c r="AS45" s="60">
        <v>640</v>
      </c>
      <c r="AT45" s="60">
        <v>227</v>
      </c>
      <c r="AU45" s="60">
        <v>728</v>
      </c>
      <c r="AV45" s="60">
        <v>772</v>
      </c>
      <c r="AW45" s="60">
        <v>24</v>
      </c>
      <c r="AX45" s="60">
        <v>608</v>
      </c>
      <c r="AY45" s="60">
        <v>143</v>
      </c>
      <c r="AZ45" s="60">
        <v>808</v>
      </c>
      <c r="BA45" s="60">
        <v>924</v>
      </c>
      <c r="BB45" s="60">
        <v>109</v>
      </c>
      <c r="BC45" s="60">
        <v>616</v>
      </c>
      <c r="BD45" s="60">
        <v>111</v>
      </c>
      <c r="BE45" s="60">
        <v>936</v>
      </c>
      <c r="BF45" s="60">
        <v>955</v>
      </c>
      <c r="BG45" s="60">
        <v>8</v>
      </c>
      <c r="BH45" s="60">
        <v>638</v>
      </c>
      <c r="BI45" s="60">
        <v>90</v>
      </c>
      <c r="BJ45" s="60">
        <v>855</v>
      </c>
      <c r="BK45" s="60">
        <v>931</v>
      </c>
      <c r="BL45" s="60">
        <v>1</v>
      </c>
      <c r="BM45" s="60">
        <v>554</v>
      </c>
      <c r="BN45" s="60">
        <v>79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525</v>
      </c>
      <c r="FN45" s="60">
        <v>42</v>
      </c>
      <c r="FO45" s="60">
        <v>1013</v>
      </c>
      <c r="FP45" s="60">
        <v>965</v>
      </c>
      <c r="FQ45" s="60">
        <v>1</v>
      </c>
      <c r="FR45" s="60">
        <v>502</v>
      </c>
      <c r="FS45" s="60">
        <v>38</v>
      </c>
      <c r="FT45" s="60">
        <v>500</v>
      </c>
      <c r="FU45" s="60">
        <v>459</v>
      </c>
      <c r="FV45" s="60">
        <v>2</v>
      </c>
      <c r="FW45" s="60">
        <v>220</v>
      </c>
      <c r="FX45" s="60">
        <v>4</v>
      </c>
      <c r="FY45" s="60">
        <v>723</v>
      </c>
      <c r="FZ45" s="60">
        <v>790</v>
      </c>
      <c r="GA45" s="60">
        <v>0</v>
      </c>
      <c r="GB45" s="60">
        <v>182</v>
      </c>
      <c r="GC45" s="60">
        <v>0</v>
      </c>
      <c r="GD45" s="60">
        <v>653</v>
      </c>
      <c r="GE45" s="60">
        <v>769</v>
      </c>
      <c r="GF45" s="60">
        <v>0</v>
      </c>
      <c r="GG45" s="60">
        <v>207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1153</v>
      </c>
      <c r="GT45" s="60">
        <v>744</v>
      </c>
      <c r="GU45" s="60">
        <v>0</v>
      </c>
      <c r="GV45" s="60">
        <v>0</v>
      </c>
      <c r="GW45" s="60">
        <v>0</v>
      </c>
      <c r="GX45" s="60">
        <v>490</v>
      </c>
      <c r="GY45" s="60">
        <v>381</v>
      </c>
      <c r="GZ45" s="60">
        <v>0</v>
      </c>
      <c r="HA45" s="60">
        <v>0</v>
      </c>
      <c r="HB45" s="60">
        <v>0</v>
      </c>
      <c r="HC45" s="78">
        <v>0</v>
      </c>
      <c r="HD45" s="78">
        <v>0</v>
      </c>
      <c r="HE45" s="78">
        <v>0</v>
      </c>
      <c r="HF45" s="78">
        <v>0</v>
      </c>
      <c r="HG45" s="78">
        <v>0</v>
      </c>
      <c r="HH45" s="33">
        <f t="shared" si="29"/>
        <v>0.80201037266748654</v>
      </c>
      <c r="HI45" s="34">
        <f t="shared" si="30"/>
        <v>0.70812169170721273</v>
      </c>
      <c r="HJ45" s="21">
        <f t="shared" si="31"/>
        <v>0.50744328922495274</v>
      </c>
      <c r="HK45" s="35">
        <f t="shared" si="32"/>
        <v>0.14180307264634995</v>
      </c>
      <c r="HL45" s="36">
        <f t="shared" si="33"/>
        <v>0.91915183830367664</v>
      </c>
      <c r="HM45" s="37">
        <f t="shared" si="34"/>
        <v>0.80682800345721695</v>
      </c>
      <c r="HN45" s="38">
        <f t="shared" si="35"/>
        <v>1</v>
      </c>
      <c r="HO45" s="39">
        <f t="shared" si="36"/>
        <v>0.68860782043288504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0.8379768538362623</v>
      </c>
      <c r="HS45" s="40">
        <f t="shared" si="40"/>
        <v>0.82211744534933562</v>
      </c>
      <c r="HT45" s="40">
        <f t="shared" si="41"/>
        <v>0.85278035880208714</v>
      </c>
      <c r="HU45" s="40">
        <f t="shared" si="42"/>
        <v>0.75173325709384609</v>
      </c>
      <c r="HV45" s="81">
        <f t="shared" si="43"/>
        <v>0.48129154456436285</v>
      </c>
      <c r="HW45" s="40">
        <f t="shared" si="44"/>
        <v>4.4671574583660931E-2</v>
      </c>
      <c r="HX45" s="40">
        <f t="shared" si="45"/>
        <v>0.80496080496080491</v>
      </c>
      <c r="HY45" s="40">
        <f t="shared" si="46"/>
        <v>0.91201591201591192</v>
      </c>
      <c r="HZ45" s="40">
        <f t="shared" si="47"/>
        <v>0.22756522756522754</v>
      </c>
      <c r="IA45" s="40">
        <f t="shared" si="48"/>
        <v>0.82149200710479575</v>
      </c>
      <c r="IB45" s="40">
        <f t="shared" si="49"/>
        <v>0.55555555555555558</v>
      </c>
      <c r="IC45" s="27">
        <f t="shared" si="25"/>
        <v>0</v>
      </c>
      <c r="ID45" s="27">
        <f t="shared" si="26"/>
        <v>0</v>
      </c>
    </row>
    <row r="46" spans="1:238" s="28" customFormat="1" x14ac:dyDescent="0.3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7998</v>
      </c>
      <c r="M46" s="17">
        <f t="shared" si="24"/>
        <v>7339</v>
      </c>
      <c r="N46" s="31">
        <v>111</v>
      </c>
      <c r="O46" s="32">
        <f t="shared" si="27"/>
        <v>3894</v>
      </c>
      <c r="P46" s="32">
        <f t="shared" si="28"/>
        <v>903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62</v>
      </c>
      <c r="BE46" s="60">
        <v>561</v>
      </c>
      <c r="BF46" s="60">
        <v>523</v>
      </c>
      <c r="BG46" s="60">
        <v>61</v>
      </c>
      <c r="BH46" s="60">
        <v>267</v>
      </c>
      <c r="BI46" s="60">
        <v>0</v>
      </c>
      <c r="BJ46" s="60">
        <v>423</v>
      </c>
      <c r="BK46" s="60">
        <v>412</v>
      </c>
      <c r="BL46" s="60">
        <v>0</v>
      </c>
      <c r="BM46" s="60">
        <v>309</v>
      </c>
      <c r="BN46" s="60">
        <v>50</v>
      </c>
      <c r="BO46" s="60">
        <v>174</v>
      </c>
      <c r="BP46" s="60">
        <v>171</v>
      </c>
      <c r="BQ46" s="60">
        <v>0</v>
      </c>
      <c r="BR46" s="60">
        <v>134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18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78">
        <v>0</v>
      </c>
      <c r="HD46" s="78">
        <v>0</v>
      </c>
      <c r="HE46" s="78">
        <v>0</v>
      </c>
      <c r="HF46" s="78">
        <v>0</v>
      </c>
      <c r="HG46" s="78">
        <v>0</v>
      </c>
      <c r="HH46" s="33">
        <f t="shared" si="29"/>
        <v>0.92053581564309228</v>
      </c>
      <c r="HI46" s="34">
        <f t="shared" si="30"/>
        <v>0.84572596208423201</v>
      </c>
      <c r="HJ46" s="21">
        <f t="shared" si="31"/>
        <v>0.52621621621621617</v>
      </c>
      <c r="HK46" s="35">
        <f t="shared" si="32"/>
        <v>0.13519178369314611</v>
      </c>
      <c r="HL46" s="36">
        <f t="shared" si="33"/>
        <v>0.99440507273405443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0.66976264189886481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0.7335499593826158</v>
      </c>
      <c r="HT46" s="40">
        <f t="shared" si="41"/>
        <v>0.97551574774245653</v>
      </c>
      <c r="HU46" s="40">
        <f t="shared" si="42"/>
        <v>0.92320681300932395</v>
      </c>
      <c r="HV46" s="81">
        <f t="shared" si="43"/>
        <v>0.52969679171866979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</v>
      </c>
      <c r="ID46" s="27">
        <f t="shared" si="26"/>
        <v>0</v>
      </c>
    </row>
    <row r="47" spans="1:238" s="28" customFormat="1" x14ac:dyDescent="0.3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v>33260</v>
      </c>
      <c r="J47" s="41">
        <v>1000</v>
      </c>
      <c r="K47" s="30">
        <v>26006</v>
      </c>
      <c r="L47" s="17">
        <f t="shared" si="23"/>
        <v>33124</v>
      </c>
      <c r="M47" s="17">
        <f t="shared" si="24"/>
        <v>30354</v>
      </c>
      <c r="N47" s="31">
        <v>968</v>
      </c>
      <c r="O47" s="32">
        <f t="shared" si="27"/>
        <v>17233</v>
      </c>
      <c r="P47" s="32">
        <f t="shared" si="28"/>
        <v>4818</v>
      </c>
      <c r="Q47" s="60">
        <v>1035</v>
      </c>
      <c r="R47" s="60">
        <v>990</v>
      </c>
      <c r="S47" s="60">
        <v>2</v>
      </c>
      <c r="T47" s="60">
        <v>760</v>
      </c>
      <c r="U47" s="60">
        <v>132</v>
      </c>
      <c r="V47" s="60">
        <v>699</v>
      </c>
      <c r="W47" s="60">
        <v>672</v>
      </c>
      <c r="X47" s="60">
        <v>2</v>
      </c>
      <c r="Y47" s="60">
        <v>605</v>
      </c>
      <c r="Z47" s="60">
        <v>377</v>
      </c>
      <c r="AA47" s="60">
        <v>1410</v>
      </c>
      <c r="AB47" s="60">
        <v>1470</v>
      </c>
      <c r="AC47" s="60">
        <v>4</v>
      </c>
      <c r="AD47" s="60">
        <v>1268</v>
      </c>
      <c r="AE47" s="60">
        <v>881</v>
      </c>
      <c r="AF47" s="60">
        <v>2057</v>
      </c>
      <c r="AG47" s="60">
        <v>2254</v>
      </c>
      <c r="AH47" s="60">
        <v>7</v>
      </c>
      <c r="AI47" s="60">
        <v>1844</v>
      </c>
      <c r="AJ47" s="60">
        <v>881</v>
      </c>
      <c r="AK47" s="60">
        <v>1078</v>
      </c>
      <c r="AL47" s="60">
        <v>1277</v>
      </c>
      <c r="AM47" s="60">
        <v>45</v>
      </c>
      <c r="AN47" s="60">
        <v>990</v>
      </c>
      <c r="AO47" s="60">
        <v>480</v>
      </c>
      <c r="AP47" s="60">
        <v>1745</v>
      </c>
      <c r="AQ47" s="60">
        <v>1420</v>
      </c>
      <c r="AR47" s="60">
        <v>122</v>
      </c>
      <c r="AS47" s="60">
        <v>1146</v>
      </c>
      <c r="AT47" s="60">
        <v>494</v>
      </c>
      <c r="AU47" s="60">
        <v>1226</v>
      </c>
      <c r="AV47" s="60">
        <v>1210</v>
      </c>
      <c r="AW47" s="60">
        <v>590</v>
      </c>
      <c r="AX47" s="60">
        <v>1248</v>
      </c>
      <c r="AY47" s="60">
        <v>412</v>
      </c>
      <c r="AZ47" s="60">
        <v>1949</v>
      </c>
      <c r="BA47" s="60">
        <v>1862</v>
      </c>
      <c r="BB47" s="60">
        <v>162</v>
      </c>
      <c r="BC47" s="60">
        <v>1299</v>
      </c>
      <c r="BD47" s="60">
        <v>444</v>
      </c>
      <c r="BE47" s="60">
        <v>2190</v>
      </c>
      <c r="BF47" s="60">
        <v>2145</v>
      </c>
      <c r="BG47" s="60">
        <v>0</v>
      </c>
      <c r="BH47" s="60">
        <v>1331</v>
      </c>
      <c r="BI47" s="60">
        <v>337</v>
      </c>
      <c r="BJ47" s="60">
        <v>2140</v>
      </c>
      <c r="BK47" s="60">
        <v>2252</v>
      </c>
      <c r="BL47" s="60">
        <v>5</v>
      </c>
      <c r="BM47" s="60">
        <v>1266</v>
      </c>
      <c r="BN47" s="60">
        <v>189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0</v>
      </c>
      <c r="DC47" s="60">
        <v>369</v>
      </c>
      <c r="DD47" s="60">
        <v>242</v>
      </c>
      <c r="DE47" s="60">
        <v>0</v>
      </c>
      <c r="DF47" s="60">
        <v>121</v>
      </c>
      <c r="DG47" s="60">
        <v>0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1149</v>
      </c>
      <c r="FN47" s="60">
        <v>114</v>
      </c>
      <c r="FO47" s="60">
        <v>2370</v>
      </c>
      <c r="FP47" s="60">
        <v>2549</v>
      </c>
      <c r="FQ47" s="60">
        <v>0</v>
      </c>
      <c r="FR47" s="60">
        <v>1021</v>
      </c>
      <c r="FS47" s="60">
        <v>54</v>
      </c>
      <c r="FT47" s="60">
        <v>1180</v>
      </c>
      <c r="FU47" s="60">
        <v>1053</v>
      </c>
      <c r="FV47" s="60">
        <v>0</v>
      </c>
      <c r="FW47" s="60">
        <v>368</v>
      </c>
      <c r="FX47" s="60">
        <v>6</v>
      </c>
      <c r="FY47" s="60">
        <v>1599</v>
      </c>
      <c r="FZ47" s="60">
        <v>1393</v>
      </c>
      <c r="GA47" s="60">
        <v>0</v>
      </c>
      <c r="GB47" s="60">
        <v>321</v>
      </c>
      <c r="GC47" s="60">
        <v>0</v>
      </c>
      <c r="GD47" s="60">
        <v>1669</v>
      </c>
      <c r="GE47" s="60">
        <v>1397</v>
      </c>
      <c r="GF47" s="60">
        <v>0</v>
      </c>
      <c r="GG47" s="60">
        <v>287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2466</v>
      </c>
      <c r="GT47" s="60">
        <v>1664</v>
      </c>
      <c r="GU47" s="60">
        <v>0</v>
      </c>
      <c r="GV47" s="60">
        <v>0</v>
      </c>
      <c r="GW47" s="60">
        <v>0</v>
      </c>
      <c r="GX47" s="60">
        <v>997</v>
      </c>
      <c r="GY47" s="60">
        <v>733</v>
      </c>
      <c r="GZ47" s="60">
        <v>0</v>
      </c>
      <c r="HA47" s="60">
        <v>0</v>
      </c>
      <c r="HB47" s="60">
        <v>0</v>
      </c>
      <c r="HC47" s="78">
        <v>0</v>
      </c>
      <c r="HD47" s="78">
        <v>0</v>
      </c>
      <c r="HE47" s="78">
        <v>0</v>
      </c>
      <c r="HF47" s="78">
        <v>0</v>
      </c>
      <c r="HG47" s="78">
        <v>0</v>
      </c>
      <c r="HH47" s="33">
        <f t="shared" si="29"/>
        <v>0.91340692315936123</v>
      </c>
      <c r="HI47" s="34">
        <f t="shared" si="30"/>
        <v>0.83919194084235349</v>
      </c>
      <c r="HJ47" s="21">
        <f t="shared" si="31"/>
        <v>0.56352720352118657</v>
      </c>
      <c r="HK47" s="35">
        <f t="shared" si="32"/>
        <v>0.1789268843399982</v>
      </c>
      <c r="HL47" s="36">
        <f t="shared" si="33"/>
        <v>0.99945688250558207</v>
      </c>
      <c r="HM47" s="37">
        <f t="shared" si="34"/>
        <v>0.91262778111846066</v>
      </c>
      <c r="HN47" s="38">
        <f t="shared" si="35"/>
        <v>0.96799999999999997</v>
      </c>
      <c r="HO47" s="39">
        <f t="shared" si="36"/>
        <v>0.66265477197569789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0.93876008064516125</v>
      </c>
      <c r="HS47" s="40">
        <f t="shared" si="40"/>
        <v>1.2142137096774193</v>
      </c>
      <c r="HT47" s="40">
        <f t="shared" si="41"/>
        <v>0.99864106763301852</v>
      </c>
      <c r="HU47" s="40">
        <f t="shared" si="42"/>
        <v>0.9447628837241715</v>
      </c>
      <c r="HV47" s="81">
        <f t="shared" si="43"/>
        <v>0.56186626711732113</v>
      </c>
      <c r="HW47" s="40">
        <f t="shared" si="44"/>
        <v>4.8172410188508312E-2</v>
      </c>
      <c r="HX47" s="40">
        <f t="shared" si="45"/>
        <v>0.89450922428422841</v>
      </c>
      <c r="HY47" s="40">
        <f t="shared" si="46"/>
        <v>0.76367219576285106</v>
      </c>
      <c r="HZ47" s="40">
        <f t="shared" si="47"/>
        <v>0.16642032079706573</v>
      </c>
      <c r="IA47" s="40">
        <f t="shared" si="48"/>
        <v>0.8909109342525473</v>
      </c>
      <c r="IB47" s="40">
        <f t="shared" si="49"/>
        <v>0.61134485730217469</v>
      </c>
      <c r="IC47" s="27">
        <f t="shared" si="25"/>
        <v>0</v>
      </c>
      <c r="ID47" s="27">
        <f t="shared" si="26"/>
        <v>0</v>
      </c>
    </row>
    <row r="48" spans="1:238" s="28" customFormat="1" x14ac:dyDescent="0.3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v>15386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11176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0</v>
      </c>
      <c r="GW48" s="60">
        <v>0</v>
      </c>
      <c r="GX48" s="60">
        <v>639</v>
      </c>
      <c r="GY48" s="60">
        <v>396</v>
      </c>
      <c r="GZ48" s="60">
        <v>0</v>
      </c>
      <c r="HA48" s="60">
        <v>0</v>
      </c>
      <c r="HB48" s="60">
        <v>0</v>
      </c>
      <c r="HC48" s="78">
        <v>0</v>
      </c>
      <c r="HD48" s="78">
        <v>0</v>
      </c>
      <c r="HE48" s="78">
        <v>0</v>
      </c>
      <c r="HF48" s="78">
        <v>0</v>
      </c>
      <c r="HG48" s="78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0.51074875694647559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0.72637462628363447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81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3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5942</v>
      </c>
      <c r="M49" s="17">
        <f t="shared" si="24"/>
        <v>5421</v>
      </c>
      <c r="N49" s="31">
        <v>53</v>
      </c>
      <c r="O49" s="32">
        <f t="shared" si="27"/>
        <v>3170</v>
      </c>
      <c r="P49" s="32">
        <f t="shared" si="28"/>
        <v>1137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365</v>
      </c>
      <c r="AJ49" s="60">
        <v>200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314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272</v>
      </c>
      <c r="AY49" s="60">
        <v>101</v>
      </c>
      <c r="AZ49" s="60">
        <v>294</v>
      </c>
      <c r="BA49" s="60">
        <v>355</v>
      </c>
      <c r="BB49" s="60">
        <v>14</v>
      </c>
      <c r="BC49" s="60">
        <v>249</v>
      </c>
      <c r="BD49" s="60">
        <v>89</v>
      </c>
      <c r="BE49" s="60">
        <v>349</v>
      </c>
      <c r="BF49" s="60">
        <v>373</v>
      </c>
      <c r="BG49" s="60">
        <v>6</v>
      </c>
      <c r="BH49" s="60">
        <v>260</v>
      </c>
      <c r="BI49" s="60">
        <v>75</v>
      </c>
      <c r="BJ49" s="60">
        <v>360</v>
      </c>
      <c r="BK49" s="60">
        <v>367</v>
      </c>
      <c r="BL49" s="60">
        <v>5</v>
      </c>
      <c r="BM49" s="60">
        <v>246</v>
      </c>
      <c r="BN49" s="60">
        <v>55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215</v>
      </c>
      <c r="FN49" s="60">
        <v>21</v>
      </c>
      <c r="FO49" s="60">
        <v>388</v>
      </c>
      <c r="FP49" s="60">
        <v>396</v>
      </c>
      <c r="FQ49" s="60">
        <v>2</v>
      </c>
      <c r="FR49" s="60">
        <v>235</v>
      </c>
      <c r="FS49" s="60">
        <v>14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115</v>
      </c>
      <c r="GC49" s="60">
        <v>0</v>
      </c>
      <c r="GD49" s="60">
        <v>341</v>
      </c>
      <c r="GE49" s="60">
        <v>317</v>
      </c>
      <c r="GF49" s="60">
        <v>0</v>
      </c>
      <c r="GG49" s="60">
        <v>85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265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78">
        <v>0</v>
      </c>
      <c r="HD49" s="78">
        <v>0</v>
      </c>
      <c r="HE49" s="78">
        <v>0</v>
      </c>
      <c r="HF49" s="78">
        <v>0</v>
      </c>
      <c r="HG49" s="78">
        <v>0</v>
      </c>
      <c r="HH49" s="33">
        <f t="shared" si="29"/>
        <v>0.92287561576354682</v>
      </c>
      <c r="HI49" s="34">
        <f t="shared" si="30"/>
        <v>0.84267241379310343</v>
      </c>
      <c r="HJ49" s="21">
        <f t="shared" si="31"/>
        <v>0.59824866007397903</v>
      </c>
      <c r="HK49" s="35">
        <f t="shared" si="32"/>
        <v>0.24022818508345659</v>
      </c>
      <c r="HL49" s="36">
        <f t="shared" si="33"/>
        <v>1.0339307464764225</v>
      </c>
      <c r="HM49" s="37">
        <f t="shared" si="34"/>
        <v>0.89014778325123156</v>
      </c>
      <c r="HN49" s="38">
        <f t="shared" si="35"/>
        <v>0.8833333333333333</v>
      </c>
      <c r="HO49" s="39">
        <f t="shared" si="36"/>
        <v>0.70039770216526731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0.82639714625445893</v>
      </c>
      <c r="HS49" s="40">
        <f t="shared" si="40"/>
        <v>1.3519619500594531</v>
      </c>
      <c r="HT49" s="40">
        <f t="shared" si="41"/>
        <v>0.95400822199383351</v>
      </c>
      <c r="HU49" s="40">
        <f t="shared" si="42"/>
        <v>0.90724563206577591</v>
      </c>
      <c r="HV49" s="81">
        <f t="shared" si="43"/>
        <v>0.58453237410071945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0.35348179568752214</v>
      </c>
      <c r="IA49" s="40">
        <f t="shared" si="48"/>
        <v>0.84021646254628302</v>
      </c>
      <c r="IB49" s="40">
        <f t="shared" si="49"/>
        <v>0.59669609797778411</v>
      </c>
      <c r="IC49" s="27">
        <f t="shared" si="25"/>
        <v>0</v>
      </c>
      <c r="ID49" s="27">
        <f t="shared" si="26"/>
        <v>0</v>
      </c>
    </row>
    <row r="50" spans="1:238" s="28" customFormat="1" x14ac:dyDescent="0.3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</f>
        <v>103983</v>
      </c>
      <c r="L50" s="17">
        <f t="shared" si="23"/>
        <v>155698</v>
      </c>
      <c r="M50" s="17">
        <f t="shared" si="24"/>
        <v>139486</v>
      </c>
      <c r="N50" s="31">
        <v>4175</v>
      </c>
      <c r="O50" s="32">
        <f t="shared" si="27"/>
        <v>77751</v>
      </c>
      <c r="P50" s="32">
        <f t="shared" si="28"/>
        <v>19873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1306</v>
      </c>
      <c r="Z50" s="60">
        <v>856</v>
      </c>
      <c r="AA50" s="60">
        <v>4002</v>
      </c>
      <c r="AB50" s="60">
        <v>3894</v>
      </c>
      <c r="AC50" s="60">
        <v>1</v>
      </c>
      <c r="AD50" s="60">
        <v>3754</v>
      </c>
      <c r="AE50" s="60">
        <v>2367</v>
      </c>
      <c r="AF50" s="60">
        <v>9316</v>
      </c>
      <c r="AG50" s="60">
        <v>10229</v>
      </c>
      <c r="AH50" s="60">
        <v>46</v>
      </c>
      <c r="AI50" s="60">
        <v>8684</v>
      </c>
      <c r="AJ50" s="60">
        <v>4998</v>
      </c>
      <c r="AK50" s="60">
        <v>5537</v>
      </c>
      <c r="AL50" s="60">
        <v>7827</v>
      </c>
      <c r="AM50" s="60">
        <v>180</v>
      </c>
      <c r="AN50" s="60">
        <v>6506</v>
      </c>
      <c r="AO50" s="60">
        <v>2645</v>
      </c>
      <c r="AP50" s="60">
        <v>7176</v>
      </c>
      <c r="AQ50" s="60">
        <v>9119</v>
      </c>
      <c r="AR50" s="60">
        <v>327</v>
      </c>
      <c r="AS50" s="60">
        <v>7162</v>
      </c>
      <c r="AT50" s="60">
        <v>2504</v>
      </c>
      <c r="AU50" s="60">
        <v>8457</v>
      </c>
      <c r="AV50" s="60">
        <v>9564</v>
      </c>
      <c r="AW50" s="60">
        <v>616</v>
      </c>
      <c r="AX50" s="60">
        <v>7126</v>
      </c>
      <c r="AY50" s="60">
        <v>1928</v>
      </c>
      <c r="AZ50" s="60">
        <v>8991</v>
      </c>
      <c r="BA50" s="60">
        <v>9938</v>
      </c>
      <c r="BB50" s="60">
        <v>1786</v>
      </c>
      <c r="BC50" s="60">
        <v>7987</v>
      </c>
      <c r="BD50" s="60">
        <v>1740</v>
      </c>
      <c r="BE50" s="60">
        <v>11133</v>
      </c>
      <c r="BF50" s="60">
        <v>11614</v>
      </c>
      <c r="BG50" s="60">
        <v>896</v>
      </c>
      <c r="BH50" s="60">
        <v>7688</v>
      </c>
      <c r="BI50" s="60">
        <v>934</v>
      </c>
      <c r="BJ50" s="60">
        <v>11990</v>
      </c>
      <c r="BK50" s="60">
        <v>11542</v>
      </c>
      <c r="BL50" s="60">
        <v>1</v>
      </c>
      <c r="BM50" s="60">
        <v>6813</v>
      </c>
      <c r="BN50" s="60">
        <v>568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13120</v>
      </c>
      <c r="FK50" s="60">
        <v>12306</v>
      </c>
      <c r="FL50" s="60">
        <v>0</v>
      </c>
      <c r="FM50" s="60">
        <v>6383</v>
      </c>
      <c r="FN50" s="60">
        <v>348</v>
      </c>
      <c r="FO50" s="60">
        <v>13952</v>
      </c>
      <c r="FP50" s="60">
        <v>12734</v>
      </c>
      <c r="FQ50" s="60">
        <v>0</v>
      </c>
      <c r="FR50" s="60">
        <v>5992</v>
      </c>
      <c r="FS50" s="60">
        <v>255</v>
      </c>
      <c r="FT50" s="60">
        <v>5697</v>
      </c>
      <c r="FU50" s="60">
        <v>5065</v>
      </c>
      <c r="FV50" s="60">
        <v>0</v>
      </c>
      <c r="FW50" s="60">
        <v>2332</v>
      </c>
      <c r="FX50" s="60">
        <v>42</v>
      </c>
      <c r="FY50" s="60">
        <v>8291</v>
      </c>
      <c r="FZ50" s="60">
        <v>7493</v>
      </c>
      <c r="GA50" s="60">
        <v>0</v>
      </c>
      <c r="GB50" s="60">
        <v>1169</v>
      </c>
      <c r="GC50" s="60">
        <v>0</v>
      </c>
      <c r="GD50" s="60">
        <v>9655</v>
      </c>
      <c r="GE50" s="60">
        <v>8212</v>
      </c>
      <c r="GF50" s="60">
        <v>0</v>
      </c>
      <c r="GG50" s="60">
        <v>1175</v>
      </c>
      <c r="GH50" s="60">
        <v>0</v>
      </c>
      <c r="GI50" s="60">
        <v>193</v>
      </c>
      <c r="GJ50" s="60">
        <v>106</v>
      </c>
      <c r="GK50" s="60">
        <v>0</v>
      </c>
      <c r="GL50" s="60">
        <v>0</v>
      </c>
      <c r="GM50" s="60">
        <v>0</v>
      </c>
      <c r="GN50" s="60">
        <v>123</v>
      </c>
      <c r="GO50" s="60">
        <v>117</v>
      </c>
      <c r="GP50" s="60">
        <v>0</v>
      </c>
      <c r="GQ50" s="60">
        <v>0</v>
      </c>
      <c r="GR50" s="60">
        <v>0</v>
      </c>
      <c r="GS50" s="60">
        <v>10901</v>
      </c>
      <c r="GT50" s="60">
        <v>5716</v>
      </c>
      <c r="GU50" s="60">
        <v>0</v>
      </c>
      <c r="GV50" s="60">
        <v>0</v>
      </c>
      <c r="GW50" s="60">
        <v>0</v>
      </c>
      <c r="GX50" s="60">
        <v>4469</v>
      </c>
      <c r="GY50" s="60">
        <v>2817</v>
      </c>
      <c r="GZ50" s="60">
        <v>0</v>
      </c>
      <c r="HA50" s="60">
        <v>0</v>
      </c>
      <c r="HB50" s="60">
        <v>0</v>
      </c>
      <c r="HC50" s="78">
        <v>0</v>
      </c>
      <c r="HD50" s="78">
        <v>0</v>
      </c>
      <c r="HE50" s="78">
        <v>0</v>
      </c>
      <c r="HF50" s="78">
        <v>0</v>
      </c>
      <c r="HG50" s="78">
        <v>0</v>
      </c>
      <c r="HH50" s="33">
        <f t="shared" si="29"/>
        <v>0.8608930244580143</v>
      </c>
      <c r="HI50" s="34">
        <f t="shared" si="30"/>
        <v>0.77359374495169786</v>
      </c>
      <c r="HJ50" s="21">
        <f t="shared" si="31"/>
        <v>0.51432551789102132</v>
      </c>
      <c r="HK50" s="35">
        <f t="shared" si="32"/>
        <v>0.15013923746522842</v>
      </c>
      <c r="HL50" s="36">
        <f t="shared" si="33"/>
        <v>1.0517363667682165</v>
      </c>
      <c r="HM50" s="37">
        <f t="shared" si="34"/>
        <v>0.91884378746558104</v>
      </c>
      <c r="HN50" s="38">
        <f t="shared" si="35"/>
        <v>1.0182926829268293</v>
      </c>
      <c r="HO50" s="39">
        <f t="shared" si="36"/>
        <v>0.74772799399901912</v>
      </c>
      <c r="HP50" s="40">
        <f t="shared" si="37"/>
        <v>0.95171578007398905</v>
      </c>
      <c r="HQ50" s="40">
        <f t="shared" si="38"/>
        <v>0.99776757239443803</v>
      </c>
      <c r="HR50" s="40">
        <f t="shared" si="39"/>
        <v>0.87830080367393804</v>
      </c>
      <c r="HS50" s="40">
        <f t="shared" si="40"/>
        <v>1.2675723944380661</v>
      </c>
      <c r="HT50" s="40">
        <f t="shared" si="41"/>
        <v>0.95083549155081426</v>
      </c>
      <c r="HU50" s="40">
        <f t="shared" si="42"/>
        <v>0.88768299141797891</v>
      </c>
      <c r="HV50" s="81">
        <f t="shared" si="43"/>
        <v>0.52823051305300217</v>
      </c>
      <c r="HW50" s="40">
        <f t="shared" si="44"/>
        <v>4.9654713769798894E-2</v>
      </c>
      <c r="HX50" s="40">
        <f t="shared" si="45"/>
        <v>0.95421917371191578</v>
      </c>
      <c r="HY50" s="40">
        <f t="shared" si="46"/>
        <v>0.83506141330355721</v>
      </c>
      <c r="HZ50" s="40">
        <f t="shared" si="47"/>
        <v>0.12463444462168341</v>
      </c>
      <c r="IA50" s="40">
        <f t="shared" si="48"/>
        <v>0.77468614494127874</v>
      </c>
      <c r="IB50" s="40">
        <f t="shared" si="49"/>
        <v>0.43243350026175165</v>
      </c>
      <c r="IC50" s="27">
        <f t="shared" si="25"/>
        <v>0</v>
      </c>
      <c r="ID50" s="27">
        <f t="shared" si="26"/>
        <v>0</v>
      </c>
    </row>
    <row r="51" spans="1:238" s="28" customFormat="1" x14ac:dyDescent="0.3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12165</v>
      </c>
      <c r="M51" s="17">
        <f t="shared" si="24"/>
        <v>11720</v>
      </c>
      <c r="N51" s="31">
        <v>136</v>
      </c>
      <c r="O51" s="32">
        <f t="shared" si="27"/>
        <v>7396</v>
      </c>
      <c r="P51" s="32">
        <f t="shared" si="28"/>
        <v>2089</v>
      </c>
      <c r="Q51" s="60">
        <v>235</v>
      </c>
      <c r="R51" s="60">
        <v>231</v>
      </c>
      <c r="S51" s="60">
        <v>3</v>
      </c>
      <c r="T51" s="60">
        <v>227</v>
      </c>
      <c r="U51" s="60">
        <v>108</v>
      </c>
      <c r="V51" s="60">
        <v>232</v>
      </c>
      <c r="W51" s="60">
        <v>231</v>
      </c>
      <c r="X51" s="60">
        <v>0</v>
      </c>
      <c r="Y51" s="60">
        <v>226</v>
      </c>
      <c r="Z51" s="60">
        <v>155</v>
      </c>
      <c r="AA51" s="60">
        <v>476</v>
      </c>
      <c r="AB51" s="60">
        <v>479</v>
      </c>
      <c r="AC51" s="60">
        <v>0</v>
      </c>
      <c r="AD51" s="60">
        <v>452</v>
      </c>
      <c r="AE51" s="60">
        <v>334</v>
      </c>
      <c r="AF51" s="60">
        <v>834</v>
      </c>
      <c r="AG51" s="60">
        <v>840</v>
      </c>
      <c r="AH51" s="60">
        <v>1</v>
      </c>
      <c r="AI51" s="60">
        <v>768</v>
      </c>
      <c r="AJ51" s="60">
        <v>450</v>
      </c>
      <c r="AK51" s="60">
        <v>286</v>
      </c>
      <c r="AL51" s="60">
        <v>288</v>
      </c>
      <c r="AM51" s="60">
        <v>8</v>
      </c>
      <c r="AN51" s="60">
        <v>373</v>
      </c>
      <c r="AO51" s="60">
        <v>207</v>
      </c>
      <c r="AP51" s="60">
        <v>376</v>
      </c>
      <c r="AQ51" s="60">
        <v>387</v>
      </c>
      <c r="AR51" s="60">
        <v>11</v>
      </c>
      <c r="AS51" s="60">
        <v>382</v>
      </c>
      <c r="AT51" s="60">
        <v>211</v>
      </c>
      <c r="AU51" s="60">
        <v>428</v>
      </c>
      <c r="AV51" s="60">
        <v>452</v>
      </c>
      <c r="AW51" s="60">
        <v>51</v>
      </c>
      <c r="AX51" s="60">
        <v>439</v>
      </c>
      <c r="AY51" s="60">
        <v>162</v>
      </c>
      <c r="AZ51" s="60">
        <v>582</v>
      </c>
      <c r="BA51" s="60">
        <v>597</v>
      </c>
      <c r="BB51" s="60">
        <v>51</v>
      </c>
      <c r="BC51" s="60">
        <v>567</v>
      </c>
      <c r="BD51" s="60">
        <v>194</v>
      </c>
      <c r="BE51" s="60">
        <v>781</v>
      </c>
      <c r="BF51" s="60">
        <v>788</v>
      </c>
      <c r="BG51" s="60">
        <v>0</v>
      </c>
      <c r="BH51" s="60">
        <v>613</v>
      </c>
      <c r="BI51" s="60">
        <v>95</v>
      </c>
      <c r="BJ51" s="60">
        <v>727</v>
      </c>
      <c r="BK51" s="60">
        <v>764</v>
      </c>
      <c r="BL51" s="60">
        <v>0</v>
      </c>
      <c r="BM51" s="60">
        <v>592</v>
      </c>
      <c r="BN51" s="60">
        <v>68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3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768</v>
      </c>
      <c r="FL51" s="60">
        <v>0</v>
      </c>
      <c r="FM51" s="60">
        <v>570</v>
      </c>
      <c r="FN51" s="60">
        <v>40</v>
      </c>
      <c r="FO51" s="60">
        <v>955</v>
      </c>
      <c r="FP51" s="60">
        <v>966</v>
      </c>
      <c r="FQ51" s="60">
        <v>0</v>
      </c>
      <c r="FR51" s="60">
        <v>599</v>
      </c>
      <c r="FS51" s="60">
        <v>53</v>
      </c>
      <c r="FT51" s="60">
        <v>441</v>
      </c>
      <c r="FU51" s="60">
        <v>396</v>
      </c>
      <c r="FV51" s="60">
        <v>0</v>
      </c>
      <c r="FW51" s="60">
        <v>233</v>
      </c>
      <c r="FX51" s="60">
        <v>10</v>
      </c>
      <c r="FY51" s="60">
        <v>744</v>
      </c>
      <c r="FZ51" s="60">
        <v>746</v>
      </c>
      <c r="GA51" s="60">
        <v>0</v>
      </c>
      <c r="GB51" s="60">
        <v>305</v>
      </c>
      <c r="GC51" s="60">
        <v>0</v>
      </c>
      <c r="GD51" s="60">
        <v>758</v>
      </c>
      <c r="GE51" s="60">
        <v>694</v>
      </c>
      <c r="GF51" s="60">
        <v>0</v>
      </c>
      <c r="GG51" s="60">
        <v>232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1113</v>
      </c>
      <c r="GT51" s="60">
        <v>997</v>
      </c>
      <c r="GU51" s="60">
        <v>0</v>
      </c>
      <c r="GV51" s="60">
        <v>0</v>
      </c>
      <c r="GW51" s="60">
        <v>0</v>
      </c>
      <c r="GX51" s="60">
        <v>402</v>
      </c>
      <c r="GY51" s="60">
        <v>380</v>
      </c>
      <c r="GZ51" s="60">
        <v>0</v>
      </c>
      <c r="HA51" s="60">
        <v>0</v>
      </c>
      <c r="HB51" s="60">
        <v>0</v>
      </c>
      <c r="HC51" s="78">
        <v>0</v>
      </c>
      <c r="HD51" s="78">
        <v>0</v>
      </c>
      <c r="HE51" s="78">
        <v>0</v>
      </c>
      <c r="HF51" s="78">
        <v>0</v>
      </c>
      <c r="HG51" s="78">
        <v>0</v>
      </c>
      <c r="HH51" s="33">
        <f t="shared" si="29"/>
        <v>0.84601100412654751</v>
      </c>
      <c r="HI51" s="34">
        <f t="shared" si="30"/>
        <v>0.81540577716643736</v>
      </c>
      <c r="HJ51" s="21">
        <f t="shared" si="31"/>
        <v>0.64465518443623182</v>
      </c>
      <c r="HK51" s="35">
        <f t="shared" si="32"/>
        <v>0.20820459664719837</v>
      </c>
      <c r="HL51" s="36">
        <f t="shared" si="33"/>
        <v>0.96555282165251211</v>
      </c>
      <c r="HM51" s="37">
        <f t="shared" si="34"/>
        <v>0.90859756570276762</v>
      </c>
      <c r="HN51" s="38">
        <f t="shared" si="35"/>
        <v>1.0461538461538462</v>
      </c>
      <c r="HO51" s="39">
        <f t="shared" si="36"/>
        <v>0.72113884555382213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0.95952222959522226</v>
      </c>
      <c r="HS51" s="40">
        <f t="shared" si="40"/>
        <v>1.3861977438619775</v>
      </c>
      <c r="HT51" s="40">
        <f t="shared" si="41"/>
        <v>0.90354663163820603</v>
      </c>
      <c r="HU51" s="40">
        <f t="shared" si="42"/>
        <v>0.8765715894164009</v>
      </c>
      <c r="HV51" s="81">
        <f t="shared" si="43"/>
        <v>0.63485175455057241</v>
      </c>
      <c r="HW51" s="40">
        <f t="shared" si="44"/>
        <v>6.1690748733345846E-2</v>
      </c>
      <c r="HX51" s="40">
        <f t="shared" si="45"/>
        <v>1.0434903431985549</v>
      </c>
      <c r="HY51" s="40">
        <f t="shared" si="46"/>
        <v>1.0004168403501459</v>
      </c>
      <c r="HZ51" s="40">
        <f t="shared" si="47"/>
        <v>0.37307211338057522</v>
      </c>
      <c r="IA51" s="40">
        <f t="shared" si="48"/>
        <v>0.88262212561491815</v>
      </c>
      <c r="IB51" s="40">
        <f t="shared" si="49"/>
        <v>0.7956755519963391</v>
      </c>
      <c r="IC51" s="27">
        <f t="shared" si="25"/>
        <v>0</v>
      </c>
      <c r="ID51" s="27">
        <f t="shared" si="26"/>
        <v>0</v>
      </c>
    </row>
    <row r="52" spans="1:238" s="28" customFormat="1" x14ac:dyDescent="0.3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v>2820</v>
      </c>
      <c r="J52" s="30">
        <v>40</v>
      </c>
      <c r="K52" s="30">
        <v>2255</v>
      </c>
      <c r="L52" s="17">
        <f t="shared" si="23"/>
        <v>2660</v>
      </c>
      <c r="M52" s="17">
        <f t="shared" si="24"/>
        <v>2623</v>
      </c>
      <c r="N52" s="31">
        <v>42</v>
      </c>
      <c r="O52" s="32">
        <f t="shared" si="27"/>
        <v>1649</v>
      </c>
      <c r="P52" s="32">
        <f t="shared" si="28"/>
        <v>495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110</v>
      </c>
      <c r="AK52" s="60">
        <v>76</v>
      </c>
      <c r="AL52" s="60">
        <v>78</v>
      </c>
      <c r="AM52" s="60">
        <v>0</v>
      </c>
      <c r="AN52" s="60">
        <v>114</v>
      </c>
      <c r="AO52" s="60">
        <v>46</v>
      </c>
      <c r="AP52" s="60">
        <v>84</v>
      </c>
      <c r="AQ52" s="60">
        <v>84</v>
      </c>
      <c r="AR52" s="60">
        <v>1</v>
      </c>
      <c r="AS52" s="60">
        <v>114</v>
      </c>
      <c r="AT52" s="60">
        <v>37</v>
      </c>
      <c r="AU52" s="60">
        <v>102</v>
      </c>
      <c r="AV52" s="60">
        <v>105</v>
      </c>
      <c r="AW52" s="60">
        <v>8</v>
      </c>
      <c r="AX52" s="60">
        <v>123</v>
      </c>
      <c r="AY52" s="60">
        <v>33</v>
      </c>
      <c r="AZ52" s="60">
        <v>112</v>
      </c>
      <c r="BA52" s="60">
        <v>113</v>
      </c>
      <c r="BB52" s="60">
        <v>11</v>
      </c>
      <c r="BC52" s="60">
        <v>116</v>
      </c>
      <c r="BD52" s="60">
        <v>35</v>
      </c>
      <c r="BE52" s="60">
        <v>136</v>
      </c>
      <c r="BF52" s="60">
        <v>134</v>
      </c>
      <c r="BG52" s="60">
        <v>0</v>
      </c>
      <c r="BH52" s="60">
        <v>107</v>
      </c>
      <c r="BI52" s="60">
        <v>11</v>
      </c>
      <c r="BJ52" s="60">
        <v>159</v>
      </c>
      <c r="BK52" s="60">
        <v>159</v>
      </c>
      <c r="BL52" s="60">
        <v>0</v>
      </c>
      <c r="BM52" s="60">
        <v>127</v>
      </c>
      <c r="BN52" s="60">
        <v>13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0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13</v>
      </c>
      <c r="FO52" s="60">
        <v>168</v>
      </c>
      <c r="FP52" s="60">
        <v>163</v>
      </c>
      <c r="FQ52" s="60">
        <v>0</v>
      </c>
      <c r="FR52" s="60">
        <v>97</v>
      </c>
      <c r="FS52" s="60">
        <v>13</v>
      </c>
      <c r="FT52" s="60">
        <v>63</v>
      </c>
      <c r="FU52" s="60">
        <v>58</v>
      </c>
      <c r="FV52" s="60">
        <v>0</v>
      </c>
      <c r="FW52" s="60">
        <v>39</v>
      </c>
      <c r="FX52" s="60">
        <v>1</v>
      </c>
      <c r="FY52" s="60">
        <v>137</v>
      </c>
      <c r="FZ52" s="60">
        <v>138</v>
      </c>
      <c r="GA52" s="60">
        <v>0</v>
      </c>
      <c r="GB52" s="60">
        <v>31</v>
      </c>
      <c r="GC52" s="60">
        <v>0</v>
      </c>
      <c r="GD52" s="60">
        <v>139</v>
      </c>
      <c r="GE52" s="60">
        <v>137</v>
      </c>
      <c r="GF52" s="60">
        <v>0</v>
      </c>
      <c r="GG52" s="60">
        <v>14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78">
        <v>0</v>
      </c>
      <c r="HD52" s="78">
        <v>0</v>
      </c>
      <c r="HE52" s="78">
        <v>0</v>
      </c>
      <c r="HF52" s="78">
        <v>0</v>
      </c>
      <c r="HG52" s="78">
        <v>0</v>
      </c>
      <c r="HH52" s="33">
        <f t="shared" si="29"/>
        <v>0.82252663622526634</v>
      </c>
      <c r="HI52" s="34">
        <f t="shared" si="30"/>
        <v>0.81126331811263319</v>
      </c>
      <c r="HJ52" s="21">
        <f t="shared" si="31"/>
        <v>0.60580455547391621</v>
      </c>
      <c r="HK52" s="35">
        <f t="shared" si="32"/>
        <v>0.20197486535008974</v>
      </c>
      <c r="HL52" s="36">
        <f t="shared" si="33"/>
        <v>0.9339887640449438</v>
      </c>
      <c r="HM52" s="37">
        <f t="shared" si="34"/>
        <v>0.93014184397163124</v>
      </c>
      <c r="HN52" s="38">
        <f t="shared" si="35"/>
        <v>1.05</v>
      </c>
      <c r="HO52" s="39">
        <f t="shared" si="36"/>
        <v>0.73126385809312644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1.148491879350348</v>
      </c>
      <c r="HT52" s="40">
        <f t="shared" si="41"/>
        <v>0.82631943756807602</v>
      </c>
      <c r="HU52" s="40">
        <f t="shared" si="42"/>
        <v>0.82235864937122494</v>
      </c>
      <c r="HV52" s="81">
        <f t="shared" si="43"/>
        <v>0.56391721952668583</v>
      </c>
      <c r="HW52" s="40">
        <f t="shared" si="44"/>
        <v>5.6936330329735621E-2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0.16592920353982302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</v>
      </c>
      <c r="ID52" s="27">
        <f t="shared" si="26"/>
        <v>0</v>
      </c>
    </row>
    <row r="53" spans="1:238" s="28" customFormat="1" x14ac:dyDescent="0.3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7133</v>
      </c>
      <c r="M53" s="17">
        <f t="shared" si="24"/>
        <v>6299</v>
      </c>
      <c r="N53" s="31">
        <v>91</v>
      </c>
      <c r="O53" s="32">
        <f t="shared" si="27"/>
        <v>3313</v>
      </c>
      <c r="P53" s="32">
        <f t="shared" si="28"/>
        <v>808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79</v>
      </c>
      <c r="AA53" s="60">
        <v>402</v>
      </c>
      <c r="AB53" s="60">
        <v>394</v>
      </c>
      <c r="AC53" s="60">
        <v>0</v>
      </c>
      <c r="AD53" s="60">
        <v>216</v>
      </c>
      <c r="AE53" s="60">
        <v>163</v>
      </c>
      <c r="AF53" s="60">
        <v>566</v>
      </c>
      <c r="AG53" s="60">
        <v>628</v>
      </c>
      <c r="AH53" s="60">
        <v>1</v>
      </c>
      <c r="AI53" s="60">
        <v>434</v>
      </c>
      <c r="AJ53" s="60">
        <v>170</v>
      </c>
      <c r="AK53" s="60">
        <v>217</v>
      </c>
      <c r="AL53" s="60">
        <v>323</v>
      </c>
      <c r="AM53" s="60">
        <v>5</v>
      </c>
      <c r="AN53" s="60">
        <v>346</v>
      </c>
      <c r="AO53" s="60">
        <v>134</v>
      </c>
      <c r="AP53" s="60">
        <v>383</v>
      </c>
      <c r="AQ53" s="60">
        <v>361</v>
      </c>
      <c r="AR53" s="60">
        <v>4</v>
      </c>
      <c r="AS53" s="60">
        <v>295</v>
      </c>
      <c r="AT53" s="60">
        <v>72</v>
      </c>
      <c r="AU53" s="60">
        <v>361</v>
      </c>
      <c r="AV53" s="60">
        <v>351</v>
      </c>
      <c r="AW53" s="60">
        <v>12</v>
      </c>
      <c r="AX53" s="60">
        <v>294</v>
      </c>
      <c r="AY53" s="60">
        <v>57</v>
      </c>
      <c r="AZ53" s="60">
        <v>370</v>
      </c>
      <c r="BA53" s="60">
        <v>352</v>
      </c>
      <c r="BB53" s="60">
        <v>36</v>
      </c>
      <c r="BC53" s="60">
        <v>307</v>
      </c>
      <c r="BD53" s="60">
        <v>57</v>
      </c>
      <c r="BE53" s="60">
        <v>438</v>
      </c>
      <c r="BF53" s="60">
        <v>428</v>
      </c>
      <c r="BG53" s="60">
        <v>17</v>
      </c>
      <c r="BH53" s="60">
        <v>279</v>
      </c>
      <c r="BI53" s="60">
        <v>15</v>
      </c>
      <c r="BJ53" s="60">
        <v>375</v>
      </c>
      <c r="BK53" s="60">
        <v>391</v>
      </c>
      <c r="BL53" s="60">
        <v>0</v>
      </c>
      <c r="BM53" s="60">
        <v>264</v>
      </c>
      <c r="BN53" s="60">
        <v>15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247</v>
      </c>
      <c r="FN53" s="60">
        <v>8</v>
      </c>
      <c r="FO53" s="60">
        <v>581</v>
      </c>
      <c r="FP53" s="60">
        <v>430</v>
      </c>
      <c r="FQ53" s="60">
        <v>0</v>
      </c>
      <c r="FR53" s="60">
        <v>245</v>
      </c>
      <c r="FS53" s="60">
        <v>5</v>
      </c>
      <c r="FT53" s="60">
        <v>274</v>
      </c>
      <c r="FU53" s="60">
        <v>185</v>
      </c>
      <c r="FV53" s="60">
        <v>0</v>
      </c>
      <c r="FW53" s="60">
        <v>89</v>
      </c>
      <c r="FX53" s="60">
        <v>0</v>
      </c>
      <c r="FY53" s="60">
        <v>502</v>
      </c>
      <c r="FZ53" s="60">
        <v>341</v>
      </c>
      <c r="GA53" s="60">
        <v>0</v>
      </c>
      <c r="GB53" s="60">
        <v>48</v>
      </c>
      <c r="GC53" s="60">
        <v>0</v>
      </c>
      <c r="GD53" s="60">
        <v>401</v>
      </c>
      <c r="GE53" s="60">
        <v>299</v>
      </c>
      <c r="GF53" s="60">
        <v>0</v>
      </c>
      <c r="GG53" s="60">
        <v>28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418</v>
      </c>
      <c r="GT53" s="60">
        <v>274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78">
        <v>0</v>
      </c>
      <c r="HD53" s="78">
        <v>0</v>
      </c>
      <c r="HE53" s="78">
        <v>0</v>
      </c>
      <c r="HF53" s="78">
        <v>0</v>
      </c>
      <c r="HG53" s="78">
        <v>0</v>
      </c>
      <c r="HH53" s="33">
        <f t="shared" si="29"/>
        <v>0.74743921365752719</v>
      </c>
      <c r="HI53" s="34">
        <f t="shared" si="30"/>
        <v>0.66114847387480602</v>
      </c>
      <c r="HJ53" s="21">
        <f t="shared" si="31"/>
        <v>0.42219956671339365</v>
      </c>
      <c r="HK53" s="35">
        <f t="shared" si="32"/>
        <v>0.11651045421773612</v>
      </c>
      <c r="HL53" s="36">
        <f t="shared" si="33"/>
        <v>0.8088218618891031</v>
      </c>
      <c r="HM53" s="37">
        <f t="shared" si="34"/>
        <v>0.70759379914625931</v>
      </c>
      <c r="HN53" s="38">
        <f t="shared" si="35"/>
        <v>1.0111111111111111</v>
      </c>
      <c r="HO53" s="39">
        <f t="shared" si="36"/>
        <v>0.63455276766902891</v>
      </c>
      <c r="HP53" s="40">
        <f t="shared" si="37"/>
        <v>1.0995433789954339</v>
      </c>
      <c r="HQ53" s="40">
        <f t="shared" si="38"/>
        <v>1.1041095890410959</v>
      </c>
      <c r="HR53" s="40">
        <f t="shared" si="39"/>
        <v>0.70228310502283109</v>
      </c>
      <c r="HS53" s="40">
        <f t="shared" si="40"/>
        <v>0.73789954337899544</v>
      </c>
      <c r="HT53" s="40">
        <f t="shared" si="41"/>
        <v>0.76986301369863008</v>
      </c>
      <c r="HU53" s="40">
        <f t="shared" si="42"/>
        <v>0.70976027397260277</v>
      </c>
      <c r="HV53" s="81">
        <f t="shared" si="43"/>
        <v>0.42260273972602741</v>
      </c>
      <c r="HW53" s="40">
        <f t="shared" si="44"/>
        <v>4.0924657534246574E-2</v>
      </c>
      <c r="HX53" s="40">
        <f t="shared" si="45"/>
        <v>0.99013157894736847</v>
      </c>
      <c r="HY53" s="40">
        <f t="shared" si="46"/>
        <v>0.70175438596491224</v>
      </c>
      <c r="HZ53" s="40">
        <f t="shared" si="47"/>
        <v>8.3333333333333329E-2</v>
      </c>
      <c r="IA53" s="40">
        <f t="shared" si="48"/>
        <v>0.5710253998118533</v>
      </c>
      <c r="IB53" s="40">
        <f t="shared" si="49"/>
        <v>0.37347130761994357</v>
      </c>
      <c r="IC53" s="27">
        <f t="shared" si="25"/>
        <v>0</v>
      </c>
      <c r="ID53" s="27">
        <f t="shared" si="26"/>
        <v>0</v>
      </c>
    </row>
    <row r="54" spans="1:238" s="28" customFormat="1" x14ac:dyDescent="0.3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v>6167</v>
      </c>
      <c r="J54" s="41">
        <v>65</v>
      </c>
      <c r="K54" s="41">
        <v>4323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3289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0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0</v>
      </c>
      <c r="GW54" s="60">
        <v>0</v>
      </c>
      <c r="GX54" s="60">
        <v>199</v>
      </c>
      <c r="GY54" s="60">
        <v>138</v>
      </c>
      <c r="GZ54" s="60">
        <v>0</v>
      </c>
      <c r="HA54" s="60">
        <v>0</v>
      </c>
      <c r="HB54" s="60">
        <v>0</v>
      </c>
      <c r="HC54" s="78">
        <v>0</v>
      </c>
      <c r="HD54" s="78">
        <v>0</v>
      </c>
      <c r="HE54" s="78">
        <v>0</v>
      </c>
      <c r="HF54" s="78">
        <v>0</v>
      </c>
      <c r="HG54" s="78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0.59743515221971955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0.87141235608886003</v>
      </c>
      <c r="HN54" s="38">
        <f t="shared" si="35"/>
        <v>1.1230769230769231</v>
      </c>
      <c r="HO54" s="39">
        <f t="shared" si="36"/>
        <v>0.76081424936386766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81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3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8042</v>
      </c>
      <c r="M55" s="17">
        <f t="shared" si="24"/>
        <v>7628</v>
      </c>
      <c r="N55" s="31">
        <v>80</v>
      </c>
      <c r="O55" s="32">
        <f t="shared" si="27"/>
        <v>4191</v>
      </c>
      <c r="P55" s="32">
        <f t="shared" si="28"/>
        <v>1479</v>
      </c>
      <c r="Q55" s="60">
        <v>174</v>
      </c>
      <c r="R55" s="60">
        <v>175</v>
      </c>
      <c r="S55" s="60">
        <v>0</v>
      </c>
      <c r="T55" s="60">
        <v>146</v>
      </c>
      <c r="U55" s="60">
        <v>76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203</v>
      </c>
      <c r="AF55" s="60">
        <v>558</v>
      </c>
      <c r="AG55" s="60">
        <v>551</v>
      </c>
      <c r="AH55" s="60">
        <v>1</v>
      </c>
      <c r="AI55" s="60">
        <v>516</v>
      </c>
      <c r="AJ55" s="60">
        <v>351</v>
      </c>
      <c r="AK55" s="60">
        <v>324</v>
      </c>
      <c r="AL55" s="60">
        <v>296</v>
      </c>
      <c r="AM55" s="60">
        <v>7</v>
      </c>
      <c r="AN55" s="60">
        <v>425</v>
      </c>
      <c r="AO55" s="60">
        <v>151</v>
      </c>
      <c r="AP55" s="60">
        <v>284</v>
      </c>
      <c r="AQ55" s="60">
        <v>304</v>
      </c>
      <c r="AR55" s="60">
        <v>0</v>
      </c>
      <c r="AS55" s="60">
        <v>269</v>
      </c>
      <c r="AT55" s="60">
        <v>188</v>
      </c>
      <c r="AU55" s="60">
        <v>379</v>
      </c>
      <c r="AV55" s="60">
        <v>428</v>
      </c>
      <c r="AW55" s="60">
        <v>29</v>
      </c>
      <c r="AX55" s="60">
        <v>393</v>
      </c>
      <c r="AY55" s="60">
        <v>132</v>
      </c>
      <c r="AZ55" s="60">
        <v>393</v>
      </c>
      <c r="BA55" s="60">
        <v>366</v>
      </c>
      <c r="BB55" s="60">
        <v>15</v>
      </c>
      <c r="BC55" s="60">
        <v>235</v>
      </c>
      <c r="BD55" s="60">
        <v>120</v>
      </c>
      <c r="BE55" s="60">
        <v>489</v>
      </c>
      <c r="BF55" s="60">
        <v>483</v>
      </c>
      <c r="BG55" s="60">
        <v>23</v>
      </c>
      <c r="BH55" s="60">
        <v>273</v>
      </c>
      <c r="BI55" s="60">
        <v>107</v>
      </c>
      <c r="BJ55" s="60">
        <v>484</v>
      </c>
      <c r="BK55" s="60">
        <v>452</v>
      </c>
      <c r="BL55" s="60">
        <v>3</v>
      </c>
      <c r="BM55" s="60">
        <v>223</v>
      </c>
      <c r="BN55" s="60">
        <v>24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278</v>
      </c>
      <c r="FN55" s="60">
        <v>7</v>
      </c>
      <c r="FO55" s="60">
        <v>548</v>
      </c>
      <c r="FP55" s="60">
        <v>504</v>
      </c>
      <c r="FQ55" s="60">
        <v>0</v>
      </c>
      <c r="FR55" s="60">
        <v>238</v>
      </c>
      <c r="FS55" s="60">
        <v>9</v>
      </c>
      <c r="FT55" s="60">
        <v>317</v>
      </c>
      <c r="FU55" s="60">
        <v>300</v>
      </c>
      <c r="FV55" s="60">
        <v>0</v>
      </c>
      <c r="FW55" s="60">
        <v>136</v>
      </c>
      <c r="FX55" s="60">
        <v>1</v>
      </c>
      <c r="FY55" s="60">
        <v>494</v>
      </c>
      <c r="FZ55" s="60">
        <v>483</v>
      </c>
      <c r="GA55" s="60">
        <v>0</v>
      </c>
      <c r="GB55" s="60">
        <v>103</v>
      </c>
      <c r="GC55" s="60">
        <v>0</v>
      </c>
      <c r="GD55" s="60">
        <v>447</v>
      </c>
      <c r="GE55" s="60">
        <v>408</v>
      </c>
      <c r="GF55" s="60">
        <v>0</v>
      </c>
      <c r="GG55" s="60">
        <v>85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575</v>
      </c>
      <c r="GT55" s="60">
        <v>385</v>
      </c>
      <c r="GU55" s="60">
        <v>0</v>
      </c>
      <c r="GV55" s="60">
        <v>0</v>
      </c>
      <c r="GW55" s="60">
        <v>0</v>
      </c>
      <c r="GX55" s="60">
        <v>248</v>
      </c>
      <c r="GY55" s="60">
        <v>170</v>
      </c>
      <c r="GZ55" s="60">
        <v>0</v>
      </c>
      <c r="HA55" s="60">
        <v>0</v>
      </c>
      <c r="HB55" s="60">
        <v>0</v>
      </c>
      <c r="HC55" s="78">
        <v>0</v>
      </c>
      <c r="HD55" s="78">
        <v>0</v>
      </c>
      <c r="HE55" s="78">
        <v>0</v>
      </c>
      <c r="HF55" s="78">
        <v>0</v>
      </c>
      <c r="HG55" s="78">
        <v>0</v>
      </c>
      <c r="HH55" s="33">
        <f t="shared" si="29"/>
        <v>0.86782775937600176</v>
      </c>
      <c r="HI55" s="34">
        <f t="shared" si="30"/>
        <v>0.82359226413078324</v>
      </c>
      <c r="HJ55" s="21">
        <f t="shared" si="31"/>
        <v>0.56736340499268967</v>
      </c>
      <c r="HK55" s="35">
        <f t="shared" si="32"/>
        <v>0.23053901549396766</v>
      </c>
      <c r="HL55" s="36">
        <f t="shared" si="33"/>
        <v>0.97196035774715983</v>
      </c>
      <c r="HM55" s="37">
        <f t="shared" si="34"/>
        <v>0.883995828021787</v>
      </c>
      <c r="HN55" s="38">
        <f t="shared" si="35"/>
        <v>1</v>
      </c>
      <c r="HO55" s="39">
        <f t="shared" si="36"/>
        <v>0.72208821502412135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1.6093579978237214</v>
      </c>
      <c r="HT55" s="40">
        <f t="shared" si="41"/>
        <v>0.96881595225966088</v>
      </c>
      <c r="HU55" s="40">
        <f t="shared" si="42"/>
        <v>0.95407903354923229</v>
      </c>
      <c r="HV55" s="81">
        <f t="shared" si="43"/>
        <v>0.56982752346990762</v>
      </c>
      <c r="HW55" s="40">
        <f t="shared" si="44"/>
        <v>7.5503966232443057E-2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0.19353510397364629</v>
      </c>
      <c r="IA55" s="40">
        <f t="shared" si="48"/>
        <v>0.72541551246537395</v>
      </c>
      <c r="IB55" s="40">
        <f t="shared" si="49"/>
        <v>0.49688365650969529</v>
      </c>
      <c r="IC55" s="27">
        <f t="shared" si="25"/>
        <v>0</v>
      </c>
      <c r="ID55" s="27">
        <f t="shared" si="26"/>
        <v>0</v>
      </c>
    </row>
    <row r="56" spans="1:238" s="28" customFormat="1" x14ac:dyDescent="0.3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27856</v>
      </c>
      <c r="M56" s="17">
        <f t="shared" si="24"/>
        <v>24525</v>
      </c>
      <c r="N56" s="31">
        <v>280</v>
      </c>
      <c r="O56" s="32">
        <f t="shared" si="27"/>
        <v>12926</v>
      </c>
      <c r="P56" s="32">
        <f t="shared" si="28"/>
        <v>2649</v>
      </c>
      <c r="Q56" s="60">
        <v>501</v>
      </c>
      <c r="R56" s="60">
        <v>486</v>
      </c>
      <c r="S56" s="60">
        <v>2</v>
      </c>
      <c r="T56" s="60">
        <v>253</v>
      </c>
      <c r="U56" s="60">
        <v>85</v>
      </c>
      <c r="V56" s="60">
        <v>551</v>
      </c>
      <c r="W56" s="60">
        <v>538</v>
      </c>
      <c r="X56" s="60">
        <v>0</v>
      </c>
      <c r="Y56" s="60">
        <v>556</v>
      </c>
      <c r="Z56" s="60">
        <v>275</v>
      </c>
      <c r="AA56" s="60">
        <v>1246</v>
      </c>
      <c r="AB56" s="60">
        <v>1239</v>
      </c>
      <c r="AC56" s="60">
        <v>3</v>
      </c>
      <c r="AD56" s="60">
        <v>871</v>
      </c>
      <c r="AE56" s="60">
        <v>465</v>
      </c>
      <c r="AF56" s="60">
        <v>1769</v>
      </c>
      <c r="AG56" s="60">
        <v>1773</v>
      </c>
      <c r="AH56" s="60">
        <v>6</v>
      </c>
      <c r="AI56" s="60">
        <v>1343</v>
      </c>
      <c r="AJ56" s="60">
        <v>466</v>
      </c>
      <c r="AK56" s="60">
        <v>868</v>
      </c>
      <c r="AL56" s="60">
        <v>866</v>
      </c>
      <c r="AM56" s="60">
        <v>8</v>
      </c>
      <c r="AN56" s="60">
        <v>907</v>
      </c>
      <c r="AO56" s="60">
        <v>291</v>
      </c>
      <c r="AP56" s="60">
        <v>948</v>
      </c>
      <c r="AQ56" s="60">
        <v>946</v>
      </c>
      <c r="AR56" s="60">
        <v>12</v>
      </c>
      <c r="AS56" s="60">
        <v>1008</v>
      </c>
      <c r="AT56" s="60">
        <v>270</v>
      </c>
      <c r="AU56" s="60">
        <v>1201</v>
      </c>
      <c r="AV56" s="60">
        <v>1209</v>
      </c>
      <c r="AW56" s="60">
        <v>29</v>
      </c>
      <c r="AX56" s="60">
        <v>1157</v>
      </c>
      <c r="AY56" s="60">
        <v>203</v>
      </c>
      <c r="AZ56" s="60">
        <v>1428</v>
      </c>
      <c r="BA56" s="60">
        <v>1440</v>
      </c>
      <c r="BB56" s="60">
        <v>61</v>
      </c>
      <c r="BC56" s="60">
        <v>1202</v>
      </c>
      <c r="BD56" s="60">
        <v>242</v>
      </c>
      <c r="BE56" s="60">
        <v>1576</v>
      </c>
      <c r="BF56" s="60">
        <v>1562</v>
      </c>
      <c r="BG56" s="60">
        <v>147</v>
      </c>
      <c r="BH56" s="60">
        <v>1157</v>
      </c>
      <c r="BI56" s="60">
        <v>131</v>
      </c>
      <c r="BJ56" s="60">
        <v>1703</v>
      </c>
      <c r="BK56" s="60">
        <v>1654</v>
      </c>
      <c r="BL56" s="60">
        <v>11</v>
      </c>
      <c r="BM56" s="60">
        <v>1166</v>
      </c>
      <c r="BN56" s="60">
        <v>106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1908</v>
      </c>
      <c r="FK56" s="60">
        <v>1800</v>
      </c>
      <c r="FL56" s="60">
        <v>0</v>
      </c>
      <c r="FM56" s="60">
        <v>1055</v>
      </c>
      <c r="FN56" s="60">
        <v>40</v>
      </c>
      <c r="FO56" s="60">
        <v>2219</v>
      </c>
      <c r="FP56" s="60">
        <v>2061</v>
      </c>
      <c r="FQ56" s="60">
        <v>0</v>
      </c>
      <c r="FR56" s="60">
        <v>1067</v>
      </c>
      <c r="FS56" s="60">
        <v>39</v>
      </c>
      <c r="FT56" s="60">
        <v>1023</v>
      </c>
      <c r="FU56" s="60">
        <v>1038</v>
      </c>
      <c r="FV56" s="60">
        <v>8</v>
      </c>
      <c r="FW56" s="60">
        <v>480</v>
      </c>
      <c r="FX56" s="60">
        <v>21</v>
      </c>
      <c r="FY56" s="60">
        <v>1890</v>
      </c>
      <c r="FZ56" s="60">
        <v>1778</v>
      </c>
      <c r="GA56" s="60">
        <v>0</v>
      </c>
      <c r="GB56" s="60">
        <v>220</v>
      </c>
      <c r="GC56" s="60">
        <v>0</v>
      </c>
      <c r="GD56" s="60">
        <v>2007</v>
      </c>
      <c r="GE56" s="60">
        <v>1576</v>
      </c>
      <c r="GF56" s="60">
        <v>0</v>
      </c>
      <c r="GG56" s="60">
        <v>200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2000</v>
      </c>
      <c r="GT56" s="60">
        <v>1124</v>
      </c>
      <c r="GU56" s="60">
        <v>0</v>
      </c>
      <c r="GV56" s="60">
        <v>0</v>
      </c>
      <c r="GW56" s="60">
        <v>0</v>
      </c>
      <c r="GX56" s="60">
        <v>1065</v>
      </c>
      <c r="GY56" s="60">
        <v>685</v>
      </c>
      <c r="GZ56" s="60">
        <v>0</v>
      </c>
      <c r="HA56" s="60">
        <v>0</v>
      </c>
      <c r="HB56" s="60">
        <v>0</v>
      </c>
      <c r="HC56" s="78">
        <v>0</v>
      </c>
      <c r="HD56" s="78">
        <v>0</v>
      </c>
      <c r="HE56" s="78">
        <v>0</v>
      </c>
      <c r="HF56" s="78">
        <v>0</v>
      </c>
      <c r="HG56" s="78">
        <v>0</v>
      </c>
      <c r="HH56" s="33">
        <f t="shared" si="29"/>
        <v>0.8010933318148169</v>
      </c>
      <c r="HI56" s="34">
        <f t="shared" si="30"/>
        <v>0.70625249131598433</v>
      </c>
      <c r="HJ56" s="21">
        <f t="shared" si="31"/>
        <v>0.47428944645438736</v>
      </c>
      <c r="HK56" s="35">
        <f t="shared" si="32"/>
        <v>0.11269559002458968</v>
      </c>
      <c r="HL56" s="36">
        <f t="shared" si="33"/>
        <v>0.94728966877507992</v>
      </c>
      <c r="HM56" s="37">
        <f t="shared" si="34"/>
        <v>0.7502982837213571</v>
      </c>
      <c r="HN56" s="38">
        <f t="shared" si="35"/>
        <v>1</v>
      </c>
      <c r="HO56" s="39">
        <f t="shared" si="36"/>
        <v>0.7897116324535679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0.88583306683722418</v>
      </c>
      <c r="HS56" s="40">
        <f t="shared" si="40"/>
        <v>0.84713783178765589</v>
      </c>
      <c r="HT56" s="40">
        <f t="shared" si="41"/>
        <v>0.85623294796553284</v>
      </c>
      <c r="HU56" s="40">
        <f t="shared" si="42"/>
        <v>0.78694525683553496</v>
      </c>
      <c r="HV56" s="81">
        <f t="shared" si="43"/>
        <v>0.47775138869805878</v>
      </c>
      <c r="HW56" s="40">
        <f t="shared" si="44"/>
        <v>3.1699609398001843E-2</v>
      </c>
      <c r="HX56" s="40">
        <f t="shared" si="45"/>
        <v>1.0398655139289146</v>
      </c>
      <c r="HY56" s="40">
        <f t="shared" si="46"/>
        <v>0.89497278258085178</v>
      </c>
      <c r="HZ56" s="40">
        <f t="shared" si="47"/>
        <v>0.11207172590457894</v>
      </c>
      <c r="IA56" s="40">
        <f t="shared" si="48"/>
        <v>0.70109377801685491</v>
      </c>
      <c r="IB56" s="40">
        <f t="shared" si="49"/>
        <v>0.41890801506186121</v>
      </c>
      <c r="IC56" s="27">
        <f t="shared" si="25"/>
        <v>0</v>
      </c>
      <c r="ID56" s="27">
        <f t="shared" si="26"/>
        <v>0</v>
      </c>
    </row>
    <row r="57" spans="1:238" s="28" customFormat="1" x14ac:dyDescent="0.3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v>14870</v>
      </c>
      <c r="L57" s="17">
        <f t="shared" si="23"/>
        <v>20213</v>
      </c>
      <c r="M57" s="17">
        <f t="shared" si="24"/>
        <v>19263</v>
      </c>
      <c r="N57" s="31">
        <v>206</v>
      </c>
      <c r="O57" s="32">
        <f t="shared" si="27"/>
        <v>10878</v>
      </c>
      <c r="P57" s="32">
        <f t="shared" si="28"/>
        <v>2425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421</v>
      </c>
      <c r="Z57" s="60">
        <v>196</v>
      </c>
      <c r="AA57" s="60">
        <v>1137</v>
      </c>
      <c r="AB57" s="60">
        <v>1158</v>
      </c>
      <c r="AC57" s="60">
        <v>0</v>
      </c>
      <c r="AD57" s="60">
        <v>1056</v>
      </c>
      <c r="AE57" s="60">
        <v>485</v>
      </c>
      <c r="AF57" s="60">
        <v>1844</v>
      </c>
      <c r="AG57" s="60">
        <v>1776</v>
      </c>
      <c r="AH57" s="60">
        <v>1</v>
      </c>
      <c r="AI57" s="60">
        <v>1398</v>
      </c>
      <c r="AJ57" s="60">
        <v>502</v>
      </c>
      <c r="AK57" s="60">
        <v>987</v>
      </c>
      <c r="AL57" s="60">
        <v>1023</v>
      </c>
      <c r="AM57" s="60">
        <v>9</v>
      </c>
      <c r="AN57" s="60">
        <v>841</v>
      </c>
      <c r="AO57" s="60">
        <v>269</v>
      </c>
      <c r="AP57" s="60">
        <v>1038</v>
      </c>
      <c r="AQ57" s="60">
        <v>1073</v>
      </c>
      <c r="AR57" s="60">
        <v>13</v>
      </c>
      <c r="AS57" s="60">
        <v>904</v>
      </c>
      <c r="AT57" s="60">
        <v>251</v>
      </c>
      <c r="AU57" s="60">
        <v>1176</v>
      </c>
      <c r="AV57" s="60">
        <v>1190</v>
      </c>
      <c r="AW57" s="60">
        <v>44</v>
      </c>
      <c r="AX57" s="60">
        <v>929</v>
      </c>
      <c r="AY57" s="60">
        <v>222</v>
      </c>
      <c r="AZ57" s="60">
        <v>1194</v>
      </c>
      <c r="BA57" s="60">
        <v>1203</v>
      </c>
      <c r="BB57" s="60">
        <v>77</v>
      </c>
      <c r="BC57" s="60">
        <v>941</v>
      </c>
      <c r="BD57" s="60">
        <v>205</v>
      </c>
      <c r="BE57" s="60">
        <v>1096</v>
      </c>
      <c r="BF57" s="60">
        <v>1137</v>
      </c>
      <c r="BG57" s="60">
        <v>63</v>
      </c>
      <c r="BH57" s="60">
        <v>820</v>
      </c>
      <c r="BI57" s="60">
        <v>51</v>
      </c>
      <c r="BJ57" s="60">
        <v>1219</v>
      </c>
      <c r="BK57" s="60">
        <v>1234</v>
      </c>
      <c r="BL57" s="60">
        <v>2</v>
      </c>
      <c r="BM57" s="60">
        <v>777</v>
      </c>
      <c r="BN57" s="60">
        <v>43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1164</v>
      </c>
      <c r="FL57" s="60">
        <v>1</v>
      </c>
      <c r="FM57" s="60">
        <v>673</v>
      </c>
      <c r="FN57" s="60">
        <v>41</v>
      </c>
      <c r="FO57" s="60">
        <v>1282</v>
      </c>
      <c r="FP57" s="60">
        <v>1318</v>
      </c>
      <c r="FQ57" s="60">
        <v>1</v>
      </c>
      <c r="FR57" s="60">
        <v>730</v>
      </c>
      <c r="FS57" s="60">
        <v>20</v>
      </c>
      <c r="FT57" s="60">
        <v>738</v>
      </c>
      <c r="FU57" s="60">
        <v>749</v>
      </c>
      <c r="FV57" s="60">
        <v>1</v>
      </c>
      <c r="FW57" s="60">
        <v>284</v>
      </c>
      <c r="FX57" s="60">
        <v>3</v>
      </c>
      <c r="FY57" s="60">
        <v>1125</v>
      </c>
      <c r="FZ57" s="60">
        <v>1151</v>
      </c>
      <c r="GA57" s="60">
        <v>0</v>
      </c>
      <c r="GB57" s="60">
        <v>171</v>
      </c>
      <c r="GC57" s="60">
        <v>0</v>
      </c>
      <c r="GD57" s="60">
        <v>971</v>
      </c>
      <c r="GE57" s="60">
        <v>1048</v>
      </c>
      <c r="GF57" s="60">
        <v>0</v>
      </c>
      <c r="GG57" s="60">
        <v>121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1086</v>
      </c>
      <c r="GT57" s="60">
        <v>731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78">
        <v>0</v>
      </c>
      <c r="HD57" s="78">
        <v>0</v>
      </c>
      <c r="HE57" s="78">
        <v>0</v>
      </c>
      <c r="HF57" s="78">
        <v>0</v>
      </c>
      <c r="HG57" s="78">
        <v>0</v>
      </c>
      <c r="HH57" s="33">
        <f t="shared" si="29"/>
        <v>0.85553274395609002</v>
      </c>
      <c r="HI57" s="34">
        <f t="shared" si="30"/>
        <v>0.81572883060292456</v>
      </c>
      <c r="HJ57" s="21">
        <f t="shared" si="31"/>
        <v>0.54575009281464171</v>
      </c>
      <c r="HK57" s="35">
        <f t="shared" si="32"/>
        <v>0.13550665519283855</v>
      </c>
      <c r="HL57" s="36">
        <f t="shared" si="33"/>
        <v>0.91843874954561977</v>
      </c>
      <c r="HM57" s="37">
        <f t="shared" si="34"/>
        <v>0.84158329328498405</v>
      </c>
      <c r="HN57" s="38">
        <f t="shared" si="35"/>
        <v>0.98095238095238091</v>
      </c>
      <c r="HO57" s="39">
        <f t="shared" si="36"/>
        <v>0.73154001344989916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0.7887517146776406</v>
      </c>
      <c r="HS57" s="40">
        <f t="shared" si="40"/>
        <v>0.66529492455418382</v>
      </c>
      <c r="HT57" s="40">
        <f t="shared" si="41"/>
        <v>0.92156229825694003</v>
      </c>
      <c r="HU57" s="40">
        <f t="shared" si="42"/>
        <v>0.88991495214303762</v>
      </c>
      <c r="HV57" s="81">
        <f t="shared" si="43"/>
        <v>0.54109242989867234</v>
      </c>
      <c r="HW57" s="40">
        <f t="shared" si="44"/>
        <v>4.5892160440115647E-2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0.14339029660184638</v>
      </c>
      <c r="IA57" s="40">
        <f t="shared" si="48"/>
        <v>0.7039882596685082</v>
      </c>
      <c r="IB57" s="40">
        <f t="shared" si="49"/>
        <v>0.47997237569060769</v>
      </c>
      <c r="IC57" s="27">
        <f t="shared" si="25"/>
        <v>0</v>
      </c>
      <c r="ID57" s="27">
        <f t="shared" si="26"/>
        <v>0</v>
      </c>
    </row>
    <row r="58" spans="1:238" s="28" customFormat="1" x14ac:dyDescent="0.3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23988</v>
      </c>
      <c r="M58" s="17">
        <f t="shared" si="24"/>
        <v>22942</v>
      </c>
      <c r="N58" s="31">
        <v>268</v>
      </c>
      <c r="O58" s="32">
        <f t="shared" si="27"/>
        <v>14699</v>
      </c>
      <c r="P58" s="32">
        <f t="shared" si="28"/>
        <v>4814</v>
      </c>
      <c r="Q58" s="60">
        <v>515</v>
      </c>
      <c r="R58" s="60">
        <v>511</v>
      </c>
      <c r="S58" s="60">
        <v>0</v>
      </c>
      <c r="T58" s="60">
        <v>367</v>
      </c>
      <c r="U58" s="60">
        <v>90</v>
      </c>
      <c r="V58" s="60">
        <v>514</v>
      </c>
      <c r="W58" s="60">
        <v>511</v>
      </c>
      <c r="X58" s="60">
        <v>0</v>
      </c>
      <c r="Y58" s="60">
        <v>468</v>
      </c>
      <c r="Z58" s="60">
        <v>397</v>
      </c>
      <c r="AA58" s="60">
        <v>1081</v>
      </c>
      <c r="AB58" s="60">
        <v>1068</v>
      </c>
      <c r="AC58" s="60">
        <v>1</v>
      </c>
      <c r="AD58" s="60">
        <v>993</v>
      </c>
      <c r="AE58" s="60">
        <v>634</v>
      </c>
      <c r="AF58" s="60">
        <v>1722</v>
      </c>
      <c r="AG58" s="60">
        <v>1692</v>
      </c>
      <c r="AH58" s="60">
        <v>1</v>
      </c>
      <c r="AI58" s="60">
        <v>1476</v>
      </c>
      <c r="AJ58" s="60">
        <v>833</v>
      </c>
      <c r="AK58" s="60">
        <v>947</v>
      </c>
      <c r="AL58" s="60">
        <v>918</v>
      </c>
      <c r="AM58" s="60">
        <v>8</v>
      </c>
      <c r="AN58" s="60">
        <v>967</v>
      </c>
      <c r="AO58" s="60">
        <v>446</v>
      </c>
      <c r="AP58" s="60">
        <v>1188</v>
      </c>
      <c r="AQ58" s="60">
        <v>1150</v>
      </c>
      <c r="AR58" s="60">
        <v>11</v>
      </c>
      <c r="AS58" s="60">
        <v>1068</v>
      </c>
      <c r="AT58" s="60">
        <v>473</v>
      </c>
      <c r="AU58" s="60">
        <v>1172</v>
      </c>
      <c r="AV58" s="60">
        <v>1268</v>
      </c>
      <c r="AW58" s="60">
        <v>21</v>
      </c>
      <c r="AX58" s="60">
        <v>1111</v>
      </c>
      <c r="AY58" s="60">
        <v>411</v>
      </c>
      <c r="AZ58" s="60">
        <v>1232</v>
      </c>
      <c r="BA58" s="60">
        <v>1211</v>
      </c>
      <c r="BB58" s="60">
        <v>224</v>
      </c>
      <c r="BC58" s="60">
        <v>1190</v>
      </c>
      <c r="BD58" s="60">
        <v>486</v>
      </c>
      <c r="BE58" s="60">
        <v>1640</v>
      </c>
      <c r="BF58" s="60">
        <v>1611</v>
      </c>
      <c r="BG58" s="60">
        <v>0</v>
      </c>
      <c r="BH58" s="60">
        <v>1265</v>
      </c>
      <c r="BI58" s="60">
        <v>318</v>
      </c>
      <c r="BJ58" s="60">
        <v>1647</v>
      </c>
      <c r="BK58" s="60">
        <v>1618</v>
      </c>
      <c r="BL58" s="60">
        <v>0</v>
      </c>
      <c r="BM58" s="60">
        <v>1190</v>
      </c>
      <c r="BN58" s="60">
        <v>255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7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1605</v>
      </c>
      <c r="FL58" s="60">
        <v>0</v>
      </c>
      <c r="FM58" s="60">
        <v>1138</v>
      </c>
      <c r="FN58" s="60">
        <v>215</v>
      </c>
      <c r="FO58" s="60">
        <v>1751</v>
      </c>
      <c r="FP58" s="60">
        <v>1708</v>
      </c>
      <c r="FQ58" s="60">
        <v>0</v>
      </c>
      <c r="FR58" s="60">
        <v>1060</v>
      </c>
      <c r="FS58" s="60">
        <v>190</v>
      </c>
      <c r="FT58" s="60">
        <v>806</v>
      </c>
      <c r="FU58" s="60">
        <v>752</v>
      </c>
      <c r="FV58" s="60">
        <v>0</v>
      </c>
      <c r="FW58" s="60">
        <v>455</v>
      </c>
      <c r="FX58" s="60">
        <v>59</v>
      </c>
      <c r="FY58" s="60">
        <v>1374</v>
      </c>
      <c r="FZ58" s="60">
        <v>1228</v>
      </c>
      <c r="GA58" s="60">
        <v>0</v>
      </c>
      <c r="GB58" s="60">
        <v>516</v>
      </c>
      <c r="GC58" s="60">
        <v>0</v>
      </c>
      <c r="GD58" s="60">
        <v>1298</v>
      </c>
      <c r="GE58" s="60">
        <v>1224</v>
      </c>
      <c r="GF58" s="60">
        <v>0</v>
      </c>
      <c r="GG58" s="60">
        <v>525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1800</v>
      </c>
      <c r="GT58" s="60">
        <v>1490</v>
      </c>
      <c r="GU58" s="60">
        <v>0</v>
      </c>
      <c r="GV58" s="60">
        <v>0</v>
      </c>
      <c r="GW58" s="60">
        <v>0</v>
      </c>
      <c r="GX58" s="60">
        <v>862</v>
      </c>
      <c r="GY58" s="60">
        <v>723</v>
      </c>
      <c r="GZ58" s="60">
        <v>0</v>
      </c>
      <c r="HA58" s="60">
        <v>0</v>
      </c>
      <c r="HB58" s="60">
        <v>0</v>
      </c>
      <c r="HC58" s="78">
        <v>0</v>
      </c>
      <c r="HD58" s="78">
        <v>0</v>
      </c>
      <c r="HE58" s="78">
        <v>0</v>
      </c>
      <c r="HF58" s="78">
        <v>0</v>
      </c>
      <c r="HG58" s="78">
        <v>0</v>
      </c>
      <c r="HH58" s="33">
        <f t="shared" si="29"/>
        <v>0.84536298051789638</v>
      </c>
      <c r="HI58" s="34">
        <f t="shared" si="30"/>
        <v>0.80890809605130176</v>
      </c>
      <c r="HJ58" s="21">
        <f t="shared" si="31"/>
        <v>0.64262980256369895</v>
      </c>
      <c r="HK58" s="35">
        <f t="shared" si="32"/>
        <v>0.23935958631662688</v>
      </c>
      <c r="HL58" s="36">
        <f t="shared" si="33"/>
        <v>0.96117321793484789</v>
      </c>
      <c r="HM58" s="37">
        <f t="shared" si="34"/>
        <v>0.92400016110193728</v>
      </c>
      <c r="HN58" s="38">
        <f t="shared" si="35"/>
        <v>1.0113207547169811</v>
      </c>
      <c r="HO58" s="39">
        <f t="shared" si="36"/>
        <v>0.7356488664231019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0.93564829563555274</v>
      </c>
      <c r="HS58" s="40">
        <f t="shared" si="40"/>
        <v>1.5336094297546989</v>
      </c>
      <c r="HT58" s="40">
        <f t="shared" si="41"/>
        <v>0.89512755552937018</v>
      </c>
      <c r="HU58" s="40">
        <f t="shared" si="42"/>
        <v>0.87721675602427385</v>
      </c>
      <c r="HV58" s="81">
        <f t="shared" si="43"/>
        <v>0.62139869204029929</v>
      </c>
      <c r="HW58" s="40">
        <f t="shared" si="44"/>
        <v>5.9447357567901961E-2</v>
      </c>
      <c r="HX58" s="40">
        <f t="shared" si="45"/>
        <v>0.96769520498334061</v>
      </c>
      <c r="HY58" s="40">
        <f t="shared" si="46"/>
        <v>0.88801970157902366</v>
      </c>
      <c r="HZ58" s="40">
        <f t="shared" si="47"/>
        <v>0.37700999565406346</v>
      </c>
      <c r="IA58" s="40">
        <f t="shared" si="48"/>
        <v>0.80111645584654667</v>
      </c>
      <c r="IB58" s="40">
        <f t="shared" si="49"/>
        <v>0.66215333452105229</v>
      </c>
      <c r="IC58" s="27">
        <f t="shared" si="25"/>
        <v>0</v>
      </c>
      <c r="ID58" s="27">
        <f t="shared" si="26"/>
        <v>0</v>
      </c>
    </row>
    <row r="59" spans="1:238" s="28" customFormat="1" x14ac:dyDescent="0.3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25273</v>
      </c>
      <c r="M59" s="17">
        <f t="shared" si="24"/>
        <v>23316</v>
      </c>
      <c r="N59" s="31">
        <v>258</v>
      </c>
      <c r="O59" s="32">
        <f t="shared" si="27"/>
        <v>12331</v>
      </c>
      <c r="P59" s="32">
        <f t="shared" si="28"/>
        <v>3333</v>
      </c>
      <c r="Q59" s="60">
        <v>1179</v>
      </c>
      <c r="R59" s="60">
        <v>1166</v>
      </c>
      <c r="S59" s="60">
        <v>8</v>
      </c>
      <c r="T59" s="60">
        <v>669</v>
      </c>
      <c r="U59" s="60">
        <v>172</v>
      </c>
      <c r="V59" s="60">
        <v>588</v>
      </c>
      <c r="W59" s="60">
        <v>556</v>
      </c>
      <c r="X59" s="60">
        <v>0</v>
      </c>
      <c r="Y59" s="60">
        <v>477</v>
      </c>
      <c r="Z59" s="60">
        <v>307</v>
      </c>
      <c r="AA59" s="60">
        <v>1033</v>
      </c>
      <c r="AB59" s="60">
        <v>1063</v>
      </c>
      <c r="AC59" s="60">
        <v>28</v>
      </c>
      <c r="AD59" s="60">
        <v>863</v>
      </c>
      <c r="AE59" s="60">
        <v>542</v>
      </c>
      <c r="AF59" s="60">
        <v>1876</v>
      </c>
      <c r="AG59" s="60">
        <v>1897</v>
      </c>
      <c r="AH59" s="60">
        <v>3</v>
      </c>
      <c r="AI59" s="60">
        <v>1584</v>
      </c>
      <c r="AJ59" s="60">
        <v>715</v>
      </c>
      <c r="AK59" s="60">
        <v>860</v>
      </c>
      <c r="AL59" s="60">
        <v>1044</v>
      </c>
      <c r="AM59" s="60">
        <v>7</v>
      </c>
      <c r="AN59" s="60">
        <v>1051</v>
      </c>
      <c r="AO59" s="60">
        <v>412</v>
      </c>
      <c r="AP59" s="60">
        <v>1032</v>
      </c>
      <c r="AQ59" s="60">
        <v>1124</v>
      </c>
      <c r="AR59" s="60">
        <v>5</v>
      </c>
      <c r="AS59" s="60">
        <v>1034</v>
      </c>
      <c r="AT59" s="60">
        <v>357</v>
      </c>
      <c r="AU59" s="60">
        <v>1126</v>
      </c>
      <c r="AV59" s="60">
        <v>1121</v>
      </c>
      <c r="AW59" s="60">
        <v>16</v>
      </c>
      <c r="AX59" s="60">
        <v>884</v>
      </c>
      <c r="AY59" s="60">
        <v>233</v>
      </c>
      <c r="AZ59" s="60">
        <v>1292</v>
      </c>
      <c r="BA59" s="60">
        <v>1367</v>
      </c>
      <c r="BB59" s="60">
        <v>27</v>
      </c>
      <c r="BC59" s="60">
        <v>1001</v>
      </c>
      <c r="BD59" s="60">
        <v>251</v>
      </c>
      <c r="BE59" s="60">
        <v>1487</v>
      </c>
      <c r="BF59" s="60">
        <v>1388</v>
      </c>
      <c r="BG59" s="60">
        <v>200</v>
      </c>
      <c r="BH59" s="60">
        <v>1035</v>
      </c>
      <c r="BI59" s="60">
        <v>114</v>
      </c>
      <c r="BJ59" s="60">
        <v>1608</v>
      </c>
      <c r="BK59" s="60">
        <v>1517</v>
      </c>
      <c r="BL59" s="60">
        <v>0</v>
      </c>
      <c r="BM59" s="60">
        <v>930</v>
      </c>
      <c r="BN59" s="60">
        <v>81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1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1699</v>
      </c>
      <c r="FK59" s="60">
        <v>1463</v>
      </c>
      <c r="FL59" s="60">
        <v>4</v>
      </c>
      <c r="FM59" s="60">
        <v>842</v>
      </c>
      <c r="FN59" s="60">
        <v>62</v>
      </c>
      <c r="FO59" s="60">
        <v>1843</v>
      </c>
      <c r="FP59" s="60">
        <v>1674</v>
      </c>
      <c r="FQ59" s="60">
        <v>2</v>
      </c>
      <c r="FR59" s="60">
        <v>734</v>
      </c>
      <c r="FS59" s="60">
        <v>61</v>
      </c>
      <c r="FT59" s="60">
        <v>768</v>
      </c>
      <c r="FU59" s="60">
        <v>854</v>
      </c>
      <c r="FV59" s="60">
        <v>3</v>
      </c>
      <c r="FW59" s="60">
        <v>314</v>
      </c>
      <c r="FX59" s="60">
        <v>25</v>
      </c>
      <c r="FY59" s="60">
        <v>1250</v>
      </c>
      <c r="FZ59" s="60">
        <v>1141</v>
      </c>
      <c r="GA59" s="60">
        <v>0</v>
      </c>
      <c r="GB59" s="60">
        <v>185</v>
      </c>
      <c r="GC59" s="60">
        <v>0</v>
      </c>
      <c r="GD59" s="60">
        <v>1491</v>
      </c>
      <c r="GE59" s="60">
        <v>1211</v>
      </c>
      <c r="GF59" s="60">
        <v>0</v>
      </c>
      <c r="GG59" s="60">
        <v>181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1528</v>
      </c>
      <c r="GT59" s="60">
        <v>933</v>
      </c>
      <c r="GU59" s="60">
        <v>0</v>
      </c>
      <c r="GV59" s="60">
        <v>0</v>
      </c>
      <c r="GW59" s="60">
        <v>0</v>
      </c>
      <c r="GX59" s="60">
        <v>682</v>
      </c>
      <c r="GY59" s="60">
        <v>496</v>
      </c>
      <c r="GZ59" s="60">
        <v>0</v>
      </c>
      <c r="HA59" s="60">
        <v>0</v>
      </c>
      <c r="HB59" s="60">
        <v>0</v>
      </c>
      <c r="HC59" s="78">
        <v>0</v>
      </c>
      <c r="HD59" s="78">
        <v>0</v>
      </c>
      <c r="HE59" s="78">
        <v>0</v>
      </c>
      <c r="HF59" s="78">
        <v>0</v>
      </c>
      <c r="HG59" s="78">
        <v>0</v>
      </c>
      <c r="HH59" s="33">
        <f t="shared" si="29"/>
        <v>0.85986124208541026</v>
      </c>
      <c r="HI59" s="34">
        <f t="shared" si="30"/>
        <v>0.79395123265526069</v>
      </c>
      <c r="HJ59" s="21">
        <f t="shared" si="31"/>
        <v>0.50576683291770574</v>
      </c>
      <c r="HK59" s="35">
        <f t="shared" si="32"/>
        <v>0.15431127078780696</v>
      </c>
      <c r="HL59" s="36">
        <f t="shared" si="33"/>
        <v>0.97241246633320511</v>
      </c>
      <c r="HM59" s="37">
        <f t="shared" si="34"/>
        <v>0.79928696307977098</v>
      </c>
      <c r="HN59" s="38">
        <f t="shared" si="35"/>
        <v>1.0117647058823529</v>
      </c>
      <c r="HO59" s="39">
        <f t="shared" si="36"/>
        <v>0.65639305866070474</v>
      </c>
      <c r="HP59" s="40">
        <f t="shared" si="37"/>
        <v>1.0352975495915986</v>
      </c>
      <c r="HQ59" s="40">
        <f t="shared" si="38"/>
        <v>1.0408401400233371</v>
      </c>
      <c r="HR59" s="40">
        <f t="shared" si="39"/>
        <v>0.85880980163360565</v>
      </c>
      <c r="HS59" s="40">
        <f t="shared" si="40"/>
        <v>0.97228704784130693</v>
      </c>
      <c r="HT59" s="40">
        <f t="shared" si="41"/>
        <v>0.930208241613102</v>
      </c>
      <c r="HU59" s="40">
        <f t="shared" si="42"/>
        <v>0.89553799418860613</v>
      </c>
      <c r="HV59" s="81">
        <f t="shared" si="43"/>
        <v>0.49644492383551991</v>
      </c>
      <c r="HW59" s="40">
        <f t="shared" si="44"/>
        <v>5.1785242581667688E-2</v>
      </c>
      <c r="HX59" s="40">
        <f t="shared" si="45"/>
        <v>0.98540408398044299</v>
      </c>
      <c r="HY59" s="40">
        <f t="shared" si="46"/>
        <v>0.84555651423641076</v>
      </c>
      <c r="HZ59" s="40">
        <f t="shared" si="47"/>
        <v>0.13157894736842105</v>
      </c>
      <c r="IA59" s="40">
        <f t="shared" si="48"/>
        <v>0.72748634573860027</v>
      </c>
      <c r="IB59" s="40">
        <f t="shared" si="49"/>
        <v>0.45440111774418901</v>
      </c>
      <c r="IC59" s="27">
        <f t="shared" si="25"/>
        <v>0</v>
      </c>
      <c r="ID59" s="27">
        <f t="shared" si="26"/>
        <v>0</v>
      </c>
    </row>
    <row r="60" spans="1:238" s="28" customFormat="1" x14ac:dyDescent="0.3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16380</v>
      </c>
      <c r="M60" s="17">
        <f t="shared" si="24"/>
        <v>14845</v>
      </c>
      <c r="N60" s="31">
        <v>183</v>
      </c>
      <c r="O60" s="32">
        <f t="shared" si="27"/>
        <v>8462</v>
      </c>
      <c r="P60" s="32">
        <f t="shared" si="28"/>
        <v>2067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136</v>
      </c>
      <c r="AA60" s="60">
        <v>909</v>
      </c>
      <c r="AB60" s="60">
        <v>898</v>
      </c>
      <c r="AC60" s="60">
        <v>0</v>
      </c>
      <c r="AD60" s="60">
        <v>720</v>
      </c>
      <c r="AE60" s="60">
        <v>307</v>
      </c>
      <c r="AF60" s="60">
        <v>1269</v>
      </c>
      <c r="AG60" s="60">
        <v>1240</v>
      </c>
      <c r="AH60" s="60">
        <v>0</v>
      </c>
      <c r="AI60" s="60">
        <v>1008</v>
      </c>
      <c r="AJ60" s="60">
        <v>419</v>
      </c>
      <c r="AK60" s="60">
        <v>439</v>
      </c>
      <c r="AL60" s="60">
        <v>563</v>
      </c>
      <c r="AM60" s="60">
        <v>13</v>
      </c>
      <c r="AN60" s="60">
        <v>692</v>
      </c>
      <c r="AO60" s="60">
        <v>248</v>
      </c>
      <c r="AP60" s="60">
        <v>786</v>
      </c>
      <c r="AQ60" s="60">
        <v>710</v>
      </c>
      <c r="AR60" s="60">
        <v>13</v>
      </c>
      <c r="AS60" s="60">
        <v>733</v>
      </c>
      <c r="AT60" s="60">
        <v>232</v>
      </c>
      <c r="AU60" s="60">
        <v>781</v>
      </c>
      <c r="AV60" s="60">
        <v>753</v>
      </c>
      <c r="AW60" s="60">
        <v>21</v>
      </c>
      <c r="AX60" s="60">
        <v>744</v>
      </c>
      <c r="AY60" s="60">
        <v>163</v>
      </c>
      <c r="AZ60" s="60">
        <v>782</v>
      </c>
      <c r="BA60" s="60">
        <v>829</v>
      </c>
      <c r="BB60" s="60">
        <v>123</v>
      </c>
      <c r="BC60" s="60">
        <v>744</v>
      </c>
      <c r="BD60" s="60">
        <v>157</v>
      </c>
      <c r="BE60" s="60">
        <v>1042</v>
      </c>
      <c r="BF60" s="60">
        <v>951</v>
      </c>
      <c r="BG60" s="60">
        <v>1</v>
      </c>
      <c r="BH60" s="60">
        <v>720</v>
      </c>
      <c r="BI60" s="60">
        <v>149</v>
      </c>
      <c r="BJ60" s="60">
        <v>971</v>
      </c>
      <c r="BK60" s="60">
        <v>967</v>
      </c>
      <c r="BL60" s="60">
        <v>1</v>
      </c>
      <c r="BM60" s="60">
        <v>655</v>
      </c>
      <c r="BN60" s="60">
        <v>79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1020</v>
      </c>
      <c r="FL60" s="60">
        <v>0</v>
      </c>
      <c r="FM60" s="60">
        <v>609</v>
      </c>
      <c r="FN60" s="60">
        <v>45</v>
      </c>
      <c r="FO60" s="60">
        <v>1224</v>
      </c>
      <c r="FP60" s="60">
        <v>1132</v>
      </c>
      <c r="FQ60" s="60">
        <v>0</v>
      </c>
      <c r="FR60" s="60">
        <v>594</v>
      </c>
      <c r="FS60" s="60">
        <v>62</v>
      </c>
      <c r="FT60" s="60">
        <v>611</v>
      </c>
      <c r="FU60" s="60">
        <v>514</v>
      </c>
      <c r="FV60" s="60">
        <v>0</v>
      </c>
      <c r="FW60" s="60">
        <v>243</v>
      </c>
      <c r="FX60" s="60">
        <v>14</v>
      </c>
      <c r="FY60" s="60">
        <v>948</v>
      </c>
      <c r="FZ60" s="60">
        <v>822</v>
      </c>
      <c r="GA60" s="60">
        <v>0</v>
      </c>
      <c r="GB60" s="60">
        <v>154</v>
      </c>
      <c r="GC60" s="60">
        <v>0</v>
      </c>
      <c r="GD60" s="60">
        <v>971</v>
      </c>
      <c r="GE60" s="60">
        <v>807</v>
      </c>
      <c r="GF60" s="60">
        <v>0</v>
      </c>
      <c r="GG60" s="60">
        <v>161</v>
      </c>
      <c r="GH60" s="60">
        <v>0</v>
      </c>
      <c r="GI60" s="60">
        <v>39</v>
      </c>
      <c r="GJ60" s="60">
        <v>48</v>
      </c>
      <c r="GK60" s="60">
        <v>0</v>
      </c>
      <c r="GL60" s="60">
        <v>0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956</v>
      </c>
      <c r="GT60" s="60">
        <v>681</v>
      </c>
      <c r="GU60" s="60">
        <v>0</v>
      </c>
      <c r="GV60" s="60">
        <v>0</v>
      </c>
      <c r="GW60" s="60">
        <v>0</v>
      </c>
      <c r="GX60" s="60">
        <v>391</v>
      </c>
      <c r="GY60" s="60">
        <v>338</v>
      </c>
      <c r="GZ60" s="60">
        <v>0</v>
      </c>
      <c r="HA60" s="60">
        <v>0</v>
      </c>
      <c r="HB60" s="60">
        <v>0</v>
      </c>
      <c r="HC60" s="78">
        <v>3</v>
      </c>
      <c r="HD60" s="78">
        <v>0</v>
      </c>
      <c r="HE60" s="78">
        <v>0</v>
      </c>
      <c r="HF60" s="78">
        <v>0</v>
      </c>
      <c r="HG60" s="78">
        <v>0</v>
      </c>
      <c r="HH60" s="33">
        <f t="shared" si="29"/>
        <v>0.83613509011055576</v>
      </c>
      <c r="HI60" s="34">
        <f t="shared" si="30"/>
        <v>0.75864506032611434</v>
      </c>
      <c r="HJ60" s="21">
        <f t="shared" si="31"/>
        <v>0.523017207278481</v>
      </c>
      <c r="HK60" s="35">
        <f t="shared" si="32"/>
        <v>0.14371931971464727</v>
      </c>
      <c r="HL60" s="36">
        <f t="shared" si="33"/>
        <v>0.93653516295025729</v>
      </c>
      <c r="HM60" s="37">
        <f t="shared" si="34"/>
        <v>0.80679347826086956</v>
      </c>
      <c r="HN60" s="38">
        <f t="shared" si="35"/>
        <v>0.98918918918918919</v>
      </c>
      <c r="HO60" s="39">
        <f t="shared" si="36"/>
        <v>0.80506136428503472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0.91439522998296419</v>
      </c>
      <c r="HS60" s="40">
        <f t="shared" si="40"/>
        <v>0.88032367972742764</v>
      </c>
      <c r="HT60" s="40">
        <f t="shared" si="41"/>
        <v>0.87957654019378095</v>
      </c>
      <c r="HU60" s="40">
        <f t="shared" si="42"/>
        <v>0.81334862309085765</v>
      </c>
      <c r="HV60" s="81">
        <f t="shared" si="43"/>
        <v>0.49857904970833122</v>
      </c>
      <c r="HW60" s="40">
        <f t="shared" si="44"/>
        <v>4.4539728440610923E-2</v>
      </c>
      <c r="HX60" s="40">
        <f t="shared" si="45"/>
        <v>1.0678909293266556</v>
      </c>
      <c r="HY60" s="40">
        <f t="shared" si="46"/>
        <v>0.90651085141903176</v>
      </c>
      <c r="HZ60" s="40">
        <f t="shared" si="47"/>
        <v>0.17529215358931552</v>
      </c>
      <c r="IA60" s="40">
        <f t="shared" si="48"/>
        <v>0.66465690496698238</v>
      </c>
      <c r="IB60" s="40">
        <f t="shared" si="49"/>
        <v>0.5110536893482629</v>
      </c>
      <c r="IC60" s="27">
        <f t="shared" si="25"/>
        <v>4.5871559633027525E-3</v>
      </c>
      <c r="ID60" s="27">
        <f t="shared" si="26"/>
        <v>0</v>
      </c>
    </row>
    <row r="61" spans="1:238" s="28" customFormat="1" x14ac:dyDescent="0.3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8404</v>
      </c>
      <c r="M61" s="17">
        <f t="shared" si="24"/>
        <v>7880</v>
      </c>
      <c r="N61" s="31">
        <v>100</v>
      </c>
      <c r="O61" s="32">
        <f t="shared" si="27"/>
        <v>4326</v>
      </c>
      <c r="P61" s="32">
        <f t="shared" si="28"/>
        <v>998</v>
      </c>
      <c r="Q61" s="60">
        <v>270</v>
      </c>
      <c r="R61" s="60">
        <v>270</v>
      </c>
      <c r="S61" s="60">
        <v>0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118</v>
      </c>
      <c r="Z61" s="60">
        <v>116</v>
      </c>
      <c r="AA61" s="60">
        <v>262</v>
      </c>
      <c r="AB61" s="60">
        <v>253</v>
      </c>
      <c r="AC61" s="60">
        <v>0</v>
      </c>
      <c r="AD61" s="60">
        <v>218</v>
      </c>
      <c r="AE61" s="60">
        <v>141</v>
      </c>
      <c r="AF61" s="60">
        <v>549</v>
      </c>
      <c r="AG61" s="60">
        <v>553</v>
      </c>
      <c r="AH61" s="60">
        <v>0</v>
      </c>
      <c r="AI61" s="60">
        <v>457</v>
      </c>
      <c r="AJ61" s="60">
        <v>136</v>
      </c>
      <c r="AK61" s="60">
        <v>286</v>
      </c>
      <c r="AL61" s="60">
        <v>278</v>
      </c>
      <c r="AM61" s="60">
        <v>2</v>
      </c>
      <c r="AN61" s="60">
        <v>239</v>
      </c>
      <c r="AO61" s="60">
        <v>75</v>
      </c>
      <c r="AP61" s="60">
        <v>369</v>
      </c>
      <c r="AQ61" s="60">
        <v>342</v>
      </c>
      <c r="AR61" s="60">
        <v>5</v>
      </c>
      <c r="AS61" s="60">
        <v>311</v>
      </c>
      <c r="AT61" s="60">
        <v>65</v>
      </c>
      <c r="AU61" s="60">
        <v>382</v>
      </c>
      <c r="AV61" s="60">
        <v>308</v>
      </c>
      <c r="AW61" s="60">
        <v>14</v>
      </c>
      <c r="AX61" s="60">
        <v>314</v>
      </c>
      <c r="AY61" s="60">
        <v>62</v>
      </c>
      <c r="AZ61" s="60">
        <v>467</v>
      </c>
      <c r="BA61" s="60">
        <v>462</v>
      </c>
      <c r="BB61" s="60">
        <v>30</v>
      </c>
      <c r="BC61" s="60">
        <v>382</v>
      </c>
      <c r="BD61" s="60">
        <v>67</v>
      </c>
      <c r="BE61" s="60">
        <v>491</v>
      </c>
      <c r="BF61" s="60">
        <v>456</v>
      </c>
      <c r="BG61" s="60">
        <v>42</v>
      </c>
      <c r="BH61" s="60">
        <v>347</v>
      </c>
      <c r="BI61" s="60">
        <v>44</v>
      </c>
      <c r="BJ61" s="60">
        <v>445</v>
      </c>
      <c r="BK61" s="60">
        <v>433</v>
      </c>
      <c r="BL61" s="60">
        <v>1</v>
      </c>
      <c r="BM61" s="60">
        <v>306</v>
      </c>
      <c r="BN61" s="60">
        <v>34</v>
      </c>
      <c r="BO61" s="60">
        <v>178</v>
      </c>
      <c r="BP61" s="60">
        <v>159</v>
      </c>
      <c r="BQ61" s="60">
        <v>0</v>
      </c>
      <c r="BR61" s="60">
        <v>83</v>
      </c>
      <c r="BS61" s="60">
        <v>15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17</v>
      </c>
      <c r="CR61" s="60">
        <v>10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342</v>
      </c>
      <c r="DX61" s="60">
        <v>310</v>
      </c>
      <c r="DY61" s="60">
        <v>0</v>
      </c>
      <c r="DZ61" s="60">
        <v>164</v>
      </c>
      <c r="EA61" s="60">
        <v>32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240</v>
      </c>
      <c r="EY61" s="60">
        <v>54</v>
      </c>
      <c r="EZ61" s="60">
        <v>41</v>
      </c>
      <c r="FA61" s="60">
        <v>38</v>
      </c>
      <c r="FB61" s="60">
        <v>0</v>
      </c>
      <c r="FC61" s="60">
        <v>20</v>
      </c>
      <c r="FD61" s="60">
        <v>19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302</v>
      </c>
      <c r="FN61" s="60">
        <v>20</v>
      </c>
      <c r="FO61" s="60">
        <v>553</v>
      </c>
      <c r="FP61" s="60">
        <v>572</v>
      </c>
      <c r="FQ61" s="60">
        <v>0</v>
      </c>
      <c r="FR61" s="60">
        <v>320</v>
      </c>
      <c r="FS61" s="60">
        <v>25</v>
      </c>
      <c r="FT61" s="60">
        <v>300</v>
      </c>
      <c r="FU61" s="60">
        <v>307</v>
      </c>
      <c r="FV61" s="60">
        <v>0</v>
      </c>
      <c r="FW61" s="60">
        <v>123</v>
      </c>
      <c r="FX61" s="60">
        <v>8</v>
      </c>
      <c r="FY61" s="60">
        <v>480</v>
      </c>
      <c r="FZ61" s="60">
        <v>463</v>
      </c>
      <c r="GA61" s="60">
        <v>0</v>
      </c>
      <c r="GB61" s="60">
        <v>88</v>
      </c>
      <c r="GC61" s="60">
        <v>0</v>
      </c>
      <c r="GD61" s="60">
        <v>478</v>
      </c>
      <c r="GE61" s="60">
        <v>478</v>
      </c>
      <c r="GF61" s="60">
        <v>0</v>
      </c>
      <c r="GG61" s="60">
        <v>64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741</v>
      </c>
      <c r="GT61" s="60">
        <v>521</v>
      </c>
      <c r="GU61" s="60">
        <v>0</v>
      </c>
      <c r="GV61" s="60">
        <v>0</v>
      </c>
      <c r="GW61" s="60">
        <v>0</v>
      </c>
      <c r="GX61" s="60">
        <v>302</v>
      </c>
      <c r="GY61" s="60">
        <v>288</v>
      </c>
      <c r="GZ61" s="60">
        <v>0</v>
      </c>
      <c r="HA61" s="60">
        <v>0</v>
      </c>
      <c r="HB61" s="60">
        <v>0</v>
      </c>
      <c r="HC61" s="78">
        <v>0</v>
      </c>
      <c r="HD61" s="78">
        <v>0</v>
      </c>
      <c r="HE61" s="78">
        <v>0</v>
      </c>
      <c r="HF61" s="78">
        <v>0</v>
      </c>
      <c r="HG61" s="78">
        <v>0</v>
      </c>
      <c r="HH61" s="33">
        <f t="shared" si="29"/>
        <v>0.82691559704395179</v>
      </c>
      <c r="HI61" s="34">
        <f t="shared" si="30"/>
        <v>0.77596266044340723</v>
      </c>
      <c r="HJ61" s="21">
        <f t="shared" si="31"/>
        <v>0.5301080802882141</v>
      </c>
      <c r="HK61" s="35">
        <f t="shared" si="32"/>
        <v>0.14136778287721682</v>
      </c>
      <c r="HL61" s="36">
        <f t="shared" si="33"/>
        <v>0.98465143526654952</v>
      </c>
      <c r="HM61" s="37">
        <f t="shared" si="34"/>
        <v>0.83651804670912955</v>
      </c>
      <c r="HN61" s="38">
        <f t="shared" si="35"/>
        <v>1</v>
      </c>
      <c r="HO61" s="39">
        <f t="shared" si="36"/>
        <v>0.65565322825098515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0.87334801762114533</v>
      </c>
      <c r="HS61" s="40">
        <f t="shared" si="40"/>
        <v>1.0991189427312775</v>
      </c>
      <c r="HT61" s="40">
        <f t="shared" si="41"/>
        <v>0.89992847389297093</v>
      </c>
      <c r="HU61" s="40">
        <f t="shared" si="42"/>
        <v>0.8581507250146303</v>
      </c>
      <c r="HV61" s="81">
        <f t="shared" si="43"/>
        <v>0.54961310878470637</v>
      </c>
      <c r="HW61" s="40">
        <f t="shared" si="44"/>
        <v>3.3487222836335262E-2</v>
      </c>
      <c r="HX61" s="40">
        <f t="shared" si="45"/>
        <v>0.87011807447774747</v>
      </c>
      <c r="HY61" s="40">
        <f t="shared" si="46"/>
        <v>0.85467756584922794</v>
      </c>
      <c r="HZ61" s="40">
        <f t="shared" si="47"/>
        <v>0.13805631244323344</v>
      </c>
      <c r="IA61" s="40">
        <f t="shared" si="48"/>
        <v>0.86291110387495928</v>
      </c>
      <c r="IB61" s="40">
        <f t="shared" si="49"/>
        <v>0.66997720612178435</v>
      </c>
      <c r="IC61" s="27">
        <f t="shared" si="25"/>
        <v>0</v>
      </c>
      <c r="ID61" s="27">
        <f t="shared" si="26"/>
        <v>0</v>
      </c>
    </row>
    <row r="62" spans="1:238" s="28" customFormat="1" x14ac:dyDescent="0.3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15815</v>
      </c>
      <c r="M62" s="17">
        <f t="shared" si="24"/>
        <v>14619</v>
      </c>
      <c r="N62" s="31">
        <v>197</v>
      </c>
      <c r="O62" s="32">
        <f t="shared" si="27"/>
        <v>8516</v>
      </c>
      <c r="P62" s="32">
        <f t="shared" si="28"/>
        <v>1935</v>
      </c>
      <c r="Q62" s="60">
        <v>447</v>
      </c>
      <c r="R62" s="60">
        <v>467</v>
      </c>
      <c r="S62" s="60">
        <v>1</v>
      </c>
      <c r="T62" s="60">
        <v>344</v>
      </c>
      <c r="U62" s="60">
        <v>165</v>
      </c>
      <c r="V62" s="60">
        <v>423</v>
      </c>
      <c r="W62" s="60">
        <v>418</v>
      </c>
      <c r="X62" s="60">
        <v>0</v>
      </c>
      <c r="Y62" s="60">
        <v>415</v>
      </c>
      <c r="Z62" s="60">
        <v>232</v>
      </c>
      <c r="AA62" s="60">
        <v>860</v>
      </c>
      <c r="AB62" s="60">
        <v>875</v>
      </c>
      <c r="AC62" s="60">
        <v>0</v>
      </c>
      <c r="AD62" s="60">
        <v>857</v>
      </c>
      <c r="AE62" s="60">
        <v>497</v>
      </c>
      <c r="AF62" s="60">
        <v>1319</v>
      </c>
      <c r="AG62" s="60">
        <v>1342</v>
      </c>
      <c r="AH62" s="60">
        <v>1</v>
      </c>
      <c r="AI62" s="60">
        <v>1016</v>
      </c>
      <c r="AJ62" s="60">
        <v>555</v>
      </c>
      <c r="AK62" s="60">
        <v>616</v>
      </c>
      <c r="AL62" s="60">
        <v>612</v>
      </c>
      <c r="AM62" s="60">
        <v>7</v>
      </c>
      <c r="AN62" s="60">
        <v>610</v>
      </c>
      <c r="AO62" s="60">
        <v>140</v>
      </c>
      <c r="AP62" s="60">
        <v>646</v>
      </c>
      <c r="AQ62" s="60">
        <v>651</v>
      </c>
      <c r="AR62" s="60">
        <v>11</v>
      </c>
      <c r="AS62" s="60">
        <v>670</v>
      </c>
      <c r="AT62" s="60">
        <v>183</v>
      </c>
      <c r="AU62" s="60">
        <v>796</v>
      </c>
      <c r="AV62" s="60">
        <v>833</v>
      </c>
      <c r="AW62" s="60">
        <v>35</v>
      </c>
      <c r="AX62" s="60">
        <v>646</v>
      </c>
      <c r="AY62" s="60">
        <v>77</v>
      </c>
      <c r="AZ62" s="60">
        <v>747</v>
      </c>
      <c r="BA62" s="60">
        <v>857</v>
      </c>
      <c r="BB62" s="60">
        <v>137</v>
      </c>
      <c r="BC62" s="60">
        <v>755</v>
      </c>
      <c r="BD62" s="60">
        <v>86</v>
      </c>
      <c r="BE62" s="60">
        <v>990</v>
      </c>
      <c r="BF62" s="60">
        <v>946</v>
      </c>
      <c r="BG62" s="60">
        <v>0</v>
      </c>
      <c r="BH62" s="60">
        <v>742</v>
      </c>
      <c r="BI62" s="60">
        <v>0</v>
      </c>
      <c r="BJ62" s="60">
        <v>898</v>
      </c>
      <c r="BK62" s="60">
        <v>806</v>
      </c>
      <c r="BL62" s="60">
        <v>0</v>
      </c>
      <c r="BM62" s="60">
        <v>680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972</v>
      </c>
      <c r="FL62" s="60">
        <v>0</v>
      </c>
      <c r="FM62" s="60">
        <v>615</v>
      </c>
      <c r="FN62" s="60">
        <v>0</v>
      </c>
      <c r="FO62" s="60">
        <v>1155</v>
      </c>
      <c r="FP62" s="60">
        <v>1022</v>
      </c>
      <c r="FQ62" s="60">
        <v>0</v>
      </c>
      <c r="FR62" s="60">
        <v>565</v>
      </c>
      <c r="FS62" s="60">
        <v>0</v>
      </c>
      <c r="FT62" s="60">
        <v>492</v>
      </c>
      <c r="FU62" s="60">
        <v>471</v>
      </c>
      <c r="FV62" s="60">
        <v>0</v>
      </c>
      <c r="FW62" s="60">
        <v>249</v>
      </c>
      <c r="FX62" s="60">
        <v>0</v>
      </c>
      <c r="FY62" s="60">
        <v>747</v>
      </c>
      <c r="FZ62" s="60">
        <v>661</v>
      </c>
      <c r="GA62" s="60">
        <v>0</v>
      </c>
      <c r="GB62" s="60">
        <v>134</v>
      </c>
      <c r="GC62" s="60">
        <v>0</v>
      </c>
      <c r="GD62" s="60">
        <v>708</v>
      </c>
      <c r="GE62" s="60">
        <v>646</v>
      </c>
      <c r="GF62" s="60">
        <v>0</v>
      </c>
      <c r="GG62" s="60">
        <v>167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799</v>
      </c>
      <c r="GU62" s="60">
        <v>0</v>
      </c>
      <c r="GV62" s="60">
        <v>0</v>
      </c>
      <c r="GW62" s="60">
        <v>0</v>
      </c>
      <c r="GX62" s="60">
        <v>438</v>
      </c>
      <c r="GY62" s="60">
        <v>375</v>
      </c>
      <c r="GZ62" s="60">
        <v>0</v>
      </c>
      <c r="HA62" s="60">
        <v>0</v>
      </c>
      <c r="HB62" s="60">
        <v>0</v>
      </c>
      <c r="HC62" s="78">
        <v>0</v>
      </c>
      <c r="HD62" s="78">
        <v>0</v>
      </c>
      <c r="HE62" s="78">
        <v>0</v>
      </c>
      <c r="HF62" s="78">
        <v>0</v>
      </c>
      <c r="HG62" s="78">
        <v>0</v>
      </c>
      <c r="HH62" s="33">
        <f t="shared" si="29"/>
        <v>0.85292707611995955</v>
      </c>
      <c r="HI62" s="34">
        <f t="shared" si="30"/>
        <v>0.78921855856815637</v>
      </c>
      <c r="HJ62" s="21">
        <f t="shared" si="31"/>
        <v>0.53853742443022279</v>
      </c>
      <c r="HK62" s="35">
        <f t="shared" si="32"/>
        <v>0.13587910621743465</v>
      </c>
      <c r="HL62" s="36">
        <f t="shared" si="33"/>
        <v>0.95883351521765492</v>
      </c>
      <c r="HM62" s="37">
        <f t="shared" si="34"/>
        <v>0.90564985751455829</v>
      </c>
      <c r="HN62" s="38">
        <f t="shared" si="35"/>
        <v>0.98499999999999999</v>
      </c>
      <c r="HO62" s="39">
        <f t="shared" si="36"/>
        <v>0.62165121541718371</v>
      </c>
      <c r="HP62" s="40">
        <f t="shared" si="37"/>
        <v>0.9928838951310861</v>
      </c>
      <c r="HQ62" s="40">
        <f t="shared" si="38"/>
        <v>1.0052434456928838</v>
      </c>
      <c r="HR62" s="40">
        <f t="shared" si="39"/>
        <v>0.85692883895131089</v>
      </c>
      <c r="HS62" s="40">
        <f t="shared" si="40"/>
        <v>0.7247191011235955</v>
      </c>
      <c r="HT62" s="40">
        <f t="shared" si="41"/>
        <v>0.88543377180094374</v>
      </c>
      <c r="HU62" s="40">
        <f t="shared" si="42"/>
        <v>0.83297322524328898</v>
      </c>
      <c r="HV62" s="81">
        <f t="shared" si="43"/>
        <v>0.51224655592622681</v>
      </c>
      <c r="HW62" s="40">
        <f t="shared" si="44"/>
        <v>4.2175859505989316E-2</v>
      </c>
      <c r="HX62" s="40">
        <f t="shared" si="45"/>
        <v>0.92521938191529951</v>
      </c>
      <c r="HY62" s="40">
        <f t="shared" si="46"/>
        <v>0.83110771969986019</v>
      </c>
      <c r="HZ62" s="40">
        <f t="shared" si="47"/>
        <v>0.19140277247869772</v>
      </c>
      <c r="IA62" s="40">
        <f t="shared" si="48"/>
        <v>0.83285925588804188</v>
      </c>
      <c r="IB62" s="40">
        <f t="shared" si="49"/>
        <v>0.67527591307315959</v>
      </c>
      <c r="IC62" s="27">
        <f t="shared" si="25"/>
        <v>0</v>
      </c>
      <c r="ID62" s="27">
        <f t="shared" si="26"/>
        <v>0</v>
      </c>
    </row>
    <row r="63" spans="1:238" s="28" customFormat="1" x14ac:dyDescent="0.3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9107</v>
      </c>
      <c r="M63" s="17">
        <f t="shared" si="24"/>
        <v>8285</v>
      </c>
      <c r="N63" s="31">
        <v>111</v>
      </c>
      <c r="O63" s="32">
        <f t="shared" si="27"/>
        <v>5419</v>
      </c>
      <c r="P63" s="32">
        <f t="shared" si="28"/>
        <v>1802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279</v>
      </c>
      <c r="AE63" s="60">
        <v>192</v>
      </c>
      <c r="AF63" s="60">
        <v>493</v>
      </c>
      <c r="AG63" s="60">
        <v>563</v>
      </c>
      <c r="AH63" s="60">
        <v>2</v>
      </c>
      <c r="AI63" s="60">
        <v>467</v>
      </c>
      <c r="AJ63" s="60">
        <v>265</v>
      </c>
      <c r="AK63" s="60">
        <v>338</v>
      </c>
      <c r="AL63" s="60">
        <v>269</v>
      </c>
      <c r="AM63" s="60">
        <v>2</v>
      </c>
      <c r="AN63" s="60">
        <v>337</v>
      </c>
      <c r="AO63" s="60">
        <v>147</v>
      </c>
      <c r="AP63" s="60">
        <v>225</v>
      </c>
      <c r="AQ63" s="60">
        <v>331</v>
      </c>
      <c r="AR63" s="60">
        <v>5</v>
      </c>
      <c r="AS63" s="60">
        <v>379</v>
      </c>
      <c r="AT63" s="60">
        <v>146</v>
      </c>
      <c r="AU63" s="60">
        <v>425</v>
      </c>
      <c r="AV63" s="60">
        <v>422</v>
      </c>
      <c r="AW63" s="60">
        <v>12</v>
      </c>
      <c r="AX63" s="60">
        <v>442</v>
      </c>
      <c r="AY63" s="60">
        <v>118</v>
      </c>
      <c r="AZ63" s="60">
        <v>469</v>
      </c>
      <c r="BA63" s="60">
        <v>480</v>
      </c>
      <c r="BB63" s="60">
        <v>25</v>
      </c>
      <c r="BC63" s="60">
        <v>385</v>
      </c>
      <c r="BD63" s="60">
        <v>93</v>
      </c>
      <c r="BE63" s="60">
        <v>551</v>
      </c>
      <c r="BF63" s="60">
        <v>548</v>
      </c>
      <c r="BG63" s="60">
        <v>53</v>
      </c>
      <c r="BH63" s="60">
        <v>428</v>
      </c>
      <c r="BI63" s="60">
        <v>93</v>
      </c>
      <c r="BJ63" s="60">
        <v>507</v>
      </c>
      <c r="BK63" s="60">
        <v>486</v>
      </c>
      <c r="BL63" s="60">
        <v>13</v>
      </c>
      <c r="BM63" s="60">
        <v>405</v>
      </c>
      <c r="BN63" s="60">
        <v>68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31</v>
      </c>
      <c r="DG63" s="60">
        <v>4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1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630</v>
      </c>
      <c r="EY63" s="60">
        <v>424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394</v>
      </c>
      <c r="FN63" s="60">
        <v>42</v>
      </c>
      <c r="FO63" s="60">
        <v>635</v>
      </c>
      <c r="FP63" s="60">
        <v>646</v>
      </c>
      <c r="FQ63" s="60">
        <v>0</v>
      </c>
      <c r="FR63" s="60">
        <v>378</v>
      </c>
      <c r="FS63" s="60">
        <v>37</v>
      </c>
      <c r="FT63" s="60">
        <v>317</v>
      </c>
      <c r="FU63" s="60">
        <v>316</v>
      </c>
      <c r="FV63" s="60">
        <v>0</v>
      </c>
      <c r="FW63" s="60">
        <v>153</v>
      </c>
      <c r="FX63" s="60">
        <v>4</v>
      </c>
      <c r="FY63" s="60">
        <v>470</v>
      </c>
      <c r="FZ63" s="60">
        <v>398</v>
      </c>
      <c r="GA63" s="60">
        <v>0</v>
      </c>
      <c r="GB63" s="60">
        <v>150</v>
      </c>
      <c r="GC63" s="60">
        <v>0</v>
      </c>
      <c r="GD63" s="60">
        <v>490</v>
      </c>
      <c r="GE63" s="60">
        <v>422</v>
      </c>
      <c r="GF63" s="60">
        <v>0</v>
      </c>
      <c r="GG63" s="60">
        <v>125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670</v>
      </c>
      <c r="GT63" s="60">
        <v>412</v>
      </c>
      <c r="GU63" s="60">
        <v>0</v>
      </c>
      <c r="GV63" s="60">
        <v>0</v>
      </c>
      <c r="GW63" s="60">
        <v>0</v>
      </c>
      <c r="GX63" s="60">
        <v>293</v>
      </c>
      <c r="GY63" s="60">
        <v>194</v>
      </c>
      <c r="GZ63" s="60">
        <v>0</v>
      </c>
      <c r="HA63" s="60">
        <v>0</v>
      </c>
      <c r="HB63" s="60">
        <v>0</v>
      </c>
      <c r="HC63" s="78">
        <v>0</v>
      </c>
      <c r="HD63" s="78">
        <v>0</v>
      </c>
      <c r="HE63" s="78">
        <v>0</v>
      </c>
      <c r="HF63" s="78">
        <v>0</v>
      </c>
      <c r="HG63" s="78">
        <v>0</v>
      </c>
      <c r="HH63" s="33">
        <f t="shared" si="29"/>
        <v>0.83739098837209303</v>
      </c>
      <c r="HI63" s="34">
        <f t="shared" si="30"/>
        <v>0.76271802325581395</v>
      </c>
      <c r="HJ63" s="21">
        <f t="shared" si="31"/>
        <v>0.62049144663017841</v>
      </c>
      <c r="HK63" s="35">
        <f t="shared" si="32"/>
        <v>0.23808265511045343</v>
      </c>
      <c r="HL63" s="36">
        <f t="shared" si="33"/>
        <v>0.94275362318840583</v>
      </c>
      <c r="HM63" s="37">
        <f t="shared" si="34"/>
        <v>0.81997228820269197</v>
      </c>
      <c r="HN63" s="38">
        <f t="shared" si="35"/>
        <v>1.0571428571428572</v>
      </c>
      <c r="HO63" s="39">
        <f t="shared" si="36"/>
        <v>0.79155711364300319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0.97502837684449484</v>
      </c>
      <c r="HS63" s="40">
        <f t="shared" si="40"/>
        <v>2.0454029511918277</v>
      </c>
      <c r="HT63" s="40">
        <f t="shared" si="41"/>
        <v>0.94455575824635907</v>
      </c>
      <c r="HU63" s="40">
        <f t="shared" si="42"/>
        <v>0.89252070935135619</v>
      </c>
      <c r="HV63" s="81">
        <f t="shared" si="43"/>
        <v>0.64071892102036543</v>
      </c>
      <c r="HW63" s="40">
        <f t="shared" si="44"/>
        <v>5.5025568946439785E-2</v>
      </c>
      <c r="HX63" s="40">
        <f t="shared" si="45"/>
        <v>0.82431736218444107</v>
      </c>
      <c r="HY63" s="40">
        <f t="shared" si="46"/>
        <v>0.70410441353254338</v>
      </c>
      <c r="HZ63" s="40">
        <f t="shared" si="47"/>
        <v>0.23613257770908469</v>
      </c>
      <c r="IA63" s="40">
        <f t="shared" si="48"/>
        <v>0.73710634413509823</v>
      </c>
      <c r="IB63" s="40">
        <f t="shared" si="49"/>
        <v>0.46249809828084593</v>
      </c>
      <c r="IC63" s="27">
        <f t="shared" si="25"/>
        <v>0</v>
      </c>
      <c r="ID63" s="27">
        <f t="shared" si="26"/>
        <v>0</v>
      </c>
    </row>
    <row r="64" spans="1:238" s="28" customFormat="1" x14ac:dyDescent="0.3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v>17614</v>
      </c>
      <c r="J64" s="41">
        <v>200</v>
      </c>
      <c r="K64" s="41">
        <v>12544</v>
      </c>
      <c r="L64" s="17">
        <f t="shared" si="23"/>
        <v>17114</v>
      </c>
      <c r="M64" s="17">
        <f t="shared" si="24"/>
        <v>15342</v>
      </c>
      <c r="N64" s="31">
        <v>200</v>
      </c>
      <c r="O64" s="32">
        <f t="shared" si="27"/>
        <v>8949</v>
      </c>
      <c r="P64" s="32">
        <f t="shared" si="28"/>
        <v>2768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412</v>
      </c>
      <c r="X64" s="60">
        <v>0</v>
      </c>
      <c r="Y64" s="60">
        <v>303</v>
      </c>
      <c r="Z64" s="60">
        <v>206</v>
      </c>
      <c r="AA64" s="60">
        <v>852</v>
      </c>
      <c r="AB64" s="60">
        <v>871</v>
      </c>
      <c r="AC64" s="60">
        <v>0</v>
      </c>
      <c r="AD64" s="60">
        <v>695</v>
      </c>
      <c r="AE64" s="60">
        <v>444</v>
      </c>
      <c r="AF64" s="60">
        <v>1315</v>
      </c>
      <c r="AG64" s="60">
        <v>1318</v>
      </c>
      <c r="AH64" s="60">
        <v>0</v>
      </c>
      <c r="AI64" s="60">
        <v>1347</v>
      </c>
      <c r="AJ64" s="60">
        <v>558</v>
      </c>
      <c r="AK64" s="60">
        <v>694</v>
      </c>
      <c r="AL64" s="60">
        <v>1024</v>
      </c>
      <c r="AM64" s="60">
        <v>2</v>
      </c>
      <c r="AN64" s="60">
        <v>664</v>
      </c>
      <c r="AO64" s="60">
        <v>299</v>
      </c>
      <c r="AP64" s="60">
        <v>870</v>
      </c>
      <c r="AQ64" s="60">
        <v>1055</v>
      </c>
      <c r="AR64" s="60">
        <v>3</v>
      </c>
      <c r="AS64" s="60">
        <v>810</v>
      </c>
      <c r="AT64" s="60">
        <v>295</v>
      </c>
      <c r="AU64" s="60">
        <v>940</v>
      </c>
      <c r="AV64" s="60">
        <v>846</v>
      </c>
      <c r="AW64" s="60">
        <v>6</v>
      </c>
      <c r="AX64" s="60">
        <v>840</v>
      </c>
      <c r="AY64" s="60">
        <v>280</v>
      </c>
      <c r="AZ64" s="60">
        <v>969</v>
      </c>
      <c r="BA64" s="60">
        <v>940</v>
      </c>
      <c r="BB64" s="60">
        <v>149</v>
      </c>
      <c r="BC64" s="60">
        <v>850</v>
      </c>
      <c r="BD64" s="60">
        <v>279</v>
      </c>
      <c r="BE64" s="60">
        <v>1051</v>
      </c>
      <c r="BF64" s="60">
        <v>925</v>
      </c>
      <c r="BG64" s="60">
        <v>2</v>
      </c>
      <c r="BH64" s="60">
        <v>751</v>
      </c>
      <c r="BI64" s="60">
        <v>85</v>
      </c>
      <c r="BJ64" s="60">
        <v>999</v>
      </c>
      <c r="BK64" s="60">
        <v>923</v>
      </c>
      <c r="BL64" s="60">
        <v>6</v>
      </c>
      <c r="BM64" s="60">
        <v>677</v>
      </c>
      <c r="BN64" s="60">
        <v>75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1167</v>
      </c>
      <c r="FK64" s="60">
        <v>947</v>
      </c>
      <c r="FL64" s="60">
        <v>1</v>
      </c>
      <c r="FM64" s="60">
        <v>634</v>
      </c>
      <c r="FN64" s="60">
        <v>81</v>
      </c>
      <c r="FO64" s="60">
        <v>1301</v>
      </c>
      <c r="FP64" s="60">
        <v>1144</v>
      </c>
      <c r="FQ64" s="60">
        <v>2</v>
      </c>
      <c r="FR64" s="60">
        <v>617</v>
      </c>
      <c r="FS64" s="60">
        <v>73</v>
      </c>
      <c r="FT64" s="60">
        <v>585</v>
      </c>
      <c r="FU64" s="60">
        <v>456</v>
      </c>
      <c r="FV64" s="60">
        <v>0</v>
      </c>
      <c r="FW64" s="60">
        <v>251</v>
      </c>
      <c r="FX64" s="60">
        <v>11</v>
      </c>
      <c r="FY64" s="60">
        <v>944</v>
      </c>
      <c r="FZ64" s="60">
        <v>752</v>
      </c>
      <c r="GA64" s="60">
        <v>0</v>
      </c>
      <c r="GB64" s="60">
        <v>142</v>
      </c>
      <c r="GC64" s="60">
        <v>0</v>
      </c>
      <c r="GD64" s="60">
        <v>850</v>
      </c>
      <c r="GE64" s="60">
        <v>799</v>
      </c>
      <c r="GF64" s="60">
        <v>0</v>
      </c>
      <c r="GG64" s="60">
        <v>168</v>
      </c>
      <c r="GH64" s="60">
        <v>0</v>
      </c>
      <c r="GI64" s="60">
        <v>79</v>
      </c>
      <c r="GJ64" s="60">
        <v>71</v>
      </c>
      <c r="GK64" s="60">
        <v>0</v>
      </c>
      <c r="GL64" s="60">
        <v>0</v>
      </c>
      <c r="GM64" s="60">
        <v>0</v>
      </c>
      <c r="GN64" s="60">
        <v>38</v>
      </c>
      <c r="GO64" s="60">
        <v>40</v>
      </c>
      <c r="GP64" s="60">
        <v>0</v>
      </c>
      <c r="GQ64" s="60">
        <v>0</v>
      </c>
      <c r="GR64" s="60">
        <v>0</v>
      </c>
      <c r="GS64" s="60">
        <v>1136</v>
      </c>
      <c r="GT64" s="60">
        <v>722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78">
        <v>0</v>
      </c>
      <c r="HD64" s="78">
        <v>0</v>
      </c>
      <c r="HE64" s="78">
        <v>0</v>
      </c>
      <c r="HF64" s="78">
        <v>0</v>
      </c>
      <c r="HG64" s="78">
        <v>0</v>
      </c>
      <c r="HH64" s="33">
        <f t="shared" si="29"/>
        <v>0.86461922596754059</v>
      </c>
      <c r="HI64" s="34">
        <f t="shared" si="30"/>
        <v>0.77612983770287136</v>
      </c>
      <c r="HJ64" s="21">
        <f t="shared" si="31"/>
        <v>0.54184477893895544</v>
      </c>
      <c r="HK64" s="35">
        <f t="shared" si="32"/>
        <v>0.18743990140444494</v>
      </c>
      <c r="HL64" s="36">
        <f t="shared" si="33"/>
        <v>0.96782220211502568</v>
      </c>
      <c r="HM64" s="37">
        <f t="shared" si="34"/>
        <v>0.87101169524242084</v>
      </c>
      <c r="HN64" s="38">
        <f t="shared" si="35"/>
        <v>1</v>
      </c>
      <c r="HO64" s="39">
        <f t="shared" si="36"/>
        <v>0.71340880102040816</v>
      </c>
      <c r="HP64" s="40">
        <f t="shared" si="37"/>
        <v>1.0852225020990764</v>
      </c>
      <c r="HQ64" s="40">
        <f t="shared" si="38"/>
        <v>1.093198992443325</v>
      </c>
      <c r="HR64" s="40">
        <f t="shared" si="39"/>
        <v>0.98446683459277917</v>
      </c>
      <c r="HS64" s="40">
        <f t="shared" si="40"/>
        <v>1.1620486985726279</v>
      </c>
      <c r="HT64" s="40">
        <f t="shared" si="41"/>
        <v>0.90525941834740908</v>
      </c>
      <c r="HU64" s="40">
        <f t="shared" si="42"/>
        <v>0.82355030923506711</v>
      </c>
      <c r="HV64" s="81">
        <f t="shared" si="43"/>
        <v>0.50817898493387381</v>
      </c>
      <c r="HW64" s="40">
        <f t="shared" si="44"/>
        <v>5.4580393043422097E-2</v>
      </c>
      <c r="HX64" s="40">
        <f t="shared" si="45"/>
        <v>1.0260809883321893</v>
      </c>
      <c r="HY64" s="40">
        <f t="shared" si="46"/>
        <v>0.88709677419354838</v>
      </c>
      <c r="HZ64" s="40">
        <f t="shared" si="47"/>
        <v>0.17730496453900707</v>
      </c>
      <c r="IA64" s="40">
        <f t="shared" si="48"/>
        <v>0.81403269754768404</v>
      </c>
      <c r="IB64" s="40">
        <f t="shared" si="49"/>
        <v>0.58339820942000786</v>
      </c>
      <c r="IC64" s="27">
        <f t="shared" si="25"/>
        <v>0</v>
      </c>
      <c r="ID64" s="27">
        <f t="shared" si="26"/>
        <v>0</v>
      </c>
    </row>
    <row r="65" spans="1:238" s="28" customFormat="1" x14ac:dyDescent="0.3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11965</v>
      </c>
      <c r="M65" s="17">
        <f t="shared" si="24"/>
        <v>11242</v>
      </c>
      <c r="N65" s="31">
        <v>114</v>
      </c>
      <c r="O65" s="32">
        <f t="shared" si="27"/>
        <v>5959</v>
      </c>
      <c r="P65" s="32">
        <f t="shared" si="28"/>
        <v>1448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230</v>
      </c>
      <c r="AF65" s="60">
        <v>821</v>
      </c>
      <c r="AG65" s="60">
        <v>810</v>
      </c>
      <c r="AH65" s="60">
        <v>3</v>
      </c>
      <c r="AI65" s="60">
        <v>704</v>
      </c>
      <c r="AJ65" s="60">
        <v>325</v>
      </c>
      <c r="AK65" s="60">
        <v>317</v>
      </c>
      <c r="AL65" s="60">
        <v>330</v>
      </c>
      <c r="AM65" s="60">
        <v>7</v>
      </c>
      <c r="AN65" s="60">
        <v>422</v>
      </c>
      <c r="AO65" s="60">
        <v>172</v>
      </c>
      <c r="AP65" s="60">
        <v>327</v>
      </c>
      <c r="AQ65" s="60">
        <v>371</v>
      </c>
      <c r="AR65" s="60">
        <v>14</v>
      </c>
      <c r="AS65" s="60">
        <v>456</v>
      </c>
      <c r="AT65" s="60">
        <v>153</v>
      </c>
      <c r="AU65" s="60">
        <v>400</v>
      </c>
      <c r="AV65" s="60">
        <v>469</v>
      </c>
      <c r="AW65" s="60">
        <v>7</v>
      </c>
      <c r="AX65" s="60">
        <v>478</v>
      </c>
      <c r="AY65" s="60">
        <v>126</v>
      </c>
      <c r="AZ65" s="60">
        <v>658</v>
      </c>
      <c r="BA65" s="60">
        <v>488</v>
      </c>
      <c r="BB65" s="60">
        <v>10</v>
      </c>
      <c r="BC65" s="60">
        <v>569</v>
      </c>
      <c r="BD65" s="60">
        <v>132</v>
      </c>
      <c r="BE65" s="60">
        <v>698</v>
      </c>
      <c r="BF65" s="60">
        <v>620</v>
      </c>
      <c r="BG65" s="60">
        <v>23</v>
      </c>
      <c r="BH65" s="60">
        <v>544</v>
      </c>
      <c r="BI65" s="60">
        <v>53</v>
      </c>
      <c r="BJ65" s="60">
        <v>662</v>
      </c>
      <c r="BK65" s="60">
        <v>592</v>
      </c>
      <c r="BL65" s="60">
        <v>35</v>
      </c>
      <c r="BM65" s="60">
        <v>547</v>
      </c>
      <c r="BN65" s="60">
        <v>52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668</v>
      </c>
      <c r="FK65" s="60">
        <v>605</v>
      </c>
      <c r="FL65" s="60">
        <v>6</v>
      </c>
      <c r="FM65" s="60">
        <v>567</v>
      </c>
      <c r="FN65" s="60">
        <v>30</v>
      </c>
      <c r="FO65" s="60">
        <v>731</v>
      </c>
      <c r="FP65" s="60">
        <v>813</v>
      </c>
      <c r="FQ65" s="60">
        <v>3</v>
      </c>
      <c r="FR65" s="60">
        <v>561</v>
      </c>
      <c r="FS65" s="60">
        <v>32</v>
      </c>
      <c r="FT65" s="60">
        <v>394</v>
      </c>
      <c r="FU65" s="60">
        <v>341</v>
      </c>
      <c r="FV65" s="60">
        <v>5</v>
      </c>
      <c r="FW65" s="60">
        <v>185</v>
      </c>
      <c r="FX65" s="60">
        <v>4</v>
      </c>
      <c r="FY65" s="60">
        <v>625</v>
      </c>
      <c r="FZ65" s="60">
        <v>576</v>
      </c>
      <c r="GA65" s="60">
        <v>0</v>
      </c>
      <c r="GB65" s="60">
        <v>131</v>
      </c>
      <c r="GC65" s="60">
        <v>0</v>
      </c>
      <c r="GD65" s="60">
        <v>663</v>
      </c>
      <c r="GE65" s="60">
        <v>639</v>
      </c>
      <c r="GF65" s="60">
        <v>0</v>
      </c>
      <c r="GG65" s="60">
        <v>148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907</v>
      </c>
      <c r="GT65" s="60">
        <v>704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78">
        <v>2</v>
      </c>
      <c r="HD65" s="78">
        <v>0</v>
      </c>
      <c r="HE65" s="78">
        <v>0</v>
      </c>
      <c r="HF65" s="78">
        <v>0</v>
      </c>
      <c r="HG65" s="78">
        <v>0</v>
      </c>
      <c r="HH65" s="33">
        <f t="shared" si="29"/>
        <v>0.85539267757240989</v>
      </c>
      <c r="HI65" s="34">
        <f t="shared" si="30"/>
        <v>0.80419233765314069</v>
      </c>
      <c r="HJ65" s="21">
        <f t="shared" si="31"/>
        <v>0.54800441419900681</v>
      </c>
      <c r="HK65" s="35">
        <f t="shared" si="32"/>
        <v>0.1539377445143732</v>
      </c>
      <c r="HL65" s="36">
        <f t="shared" si="33"/>
        <v>0.98033592789840229</v>
      </c>
      <c r="HM65" s="37">
        <f t="shared" si="34"/>
        <v>0.8937117417918754</v>
      </c>
      <c r="HN65" s="38">
        <f t="shared" si="35"/>
        <v>0.95</v>
      </c>
      <c r="HO65" s="39">
        <f t="shared" si="36"/>
        <v>0.70545755889664974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0.93711180124223603</v>
      </c>
      <c r="HS65" s="40">
        <f t="shared" si="40"/>
        <v>1.1242236024844721</v>
      </c>
      <c r="HT65" s="40">
        <f t="shared" si="41"/>
        <v>0.98590855340953887</v>
      </c>
      <c r="HU65" s="40">
        <f t="shared" si="42"/>
        <v>0.94513697280252273</v>
      </c>
      <c r="HV65" s="81">
        <f t="shared" si="43"/>
        <v>0.55097063460780449</v>
      </c>
      <c r="HW65" s="40">
        <f t="shared" si="44"/>
        <v>4.5082774931020891E-2</v>
      </c>
      <c r="HX65" s="40">
        <f t="shared" si="45"/>
        <v>0.87762333060779507</v>
      </c>
      <c r="HY65" s="40">
        <f t="shared" si="46"/>
        <v>0.82788225674570737</v>
      </c>
      <c r="HZ65" s="40">
        <f t="shared" si="47"/>
        <v>0.19010629599345871</v>
      </c>
      <c r="IA65" s="40">
        <f t="shared" si="48"/>
        <v>0.74132321041214755</v>
      </c>
      <c r="IB65" s="40">
        <f t="shared" si="49"/>
        <v>0.57917570498915405</v>
      </c>
      <c r="IC65" s="27">
        <f t="shared" si="25"/>
        <v>3.5460992907801418E-3</v>
      </c>
      <c r="ID65" s="27">
        <f t="shared" si="26"/>
        <v>0</v>
      </c>
    </row>
    <row r="66" spans="1:238" s="28" customFormat="1" x14ac:dyDescent="0.3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v>4880</v>
      </c>
      <c r="L66" s="17">
        <f t="shared" si="23"/>
        <v>6245</v>
      </c>
      <c r="M66" s="17">
        <f t="shared" si="24"/>
        <v>5924</v>
      </c>
      <c r="N66" s="31">
        <v>85</v>
      </c>
      <c r="O66" s="32">
        <f t="shared" si="27"/>
        <v>3174</v>
      </c>
      <c r="P66" s="32">
        <f t="shared" si="28"/>
        <v>706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92</v>
      </c>
      <c r="AF66" s="60">
        <v>386</v>
      </c>
      <c r="AG66" s="60">
        <v>389</v>
      </c>
      <c r="AH66" s="60">
        <v>1</v>
      </c>
      <c r="AI66" s="60">
        <v>350</v>
      </c>
      <c r="AJ66" s="60">
        <v>163</v>
      </c>
      <c r="AK66" s="60">
        <v>171</v>
      </c>
      <c r="AL66" s="60">
        <v>180</v>
      </c>
      <c r="AM66" s="60">
        <v>0</v>
      </c>
      <c r="AN66" s="60">
        <v>222</v>
      </c>
      <c r="AO66" s="60">
        <v>80</v>
      </c>
      <c r="AP66" s="60">
        <v>248</v>
      </c>
      <c r="AQ66" s="60">
        <v>258</v>
      </c>
      <c r="AR66" s="60">
        <v>1</v>
      </c>
      <c r="AS66" s="60">
        <v>256</v>
      </c>
      <c r="AT66" s="60">
        <v>69</v>
      </c>
      <c r="AU66" s="60">
        <v>253</v>
      </c>
      <c r="AV66" s="60">
        <v>257</v>
      </c>
      <c r="AW66" s="60">
        <v>24</v>
      </c>
      <c r="AX66" s="60">
        <v>237</v>
      </c>
      <c r="AY66" s="60">
        <v>75</v>
      </c>
      <c r="AZ66" s="60">
        <v>368</v>
      </c>
      <c r="BA66" s="60">
        <v>363</v>
      </c>
      <c r="BB66" s="60">
        <v>50</v>
      </c>
      <c r="BC66" s="60">
        <v>307</v>
      </c>
      <c r="BD66" s="60">
        <v>82</v>
      </c>
      <c r="BE66" s="60">
        <v>439</v>
      </c>
      <c r="BF66" s="60">
        <v>450</v>
      </c>
      <c r="BG66" s="60">
        <v>1</v>
      </c>
      <c r="BH66" s="60">
        <v>305</v>
      </c>
      <c r="BI66" s="60">
        <v>18</v>
      </c>
      <c r="BJ66" s="60">
        <v>410</v>
      </c>
      <c r="BK66" s="60">
        <v>425</v>
      </c>
      <c r="BL66" s="60">
        <v>0</v>
      </c>
      <c r="BM66" s="60">
        <v>279</v>
      </c>
      <c r="BN66" s="60">
        <v>28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6</v>
      </c>
      <c r="FO66" s="60">
        <v>448</v>
      </c>
      <c r="FP66" s="60">
        <v>420</v>
      </c>
      <c r="FQ66" s="60">
        <v>0</v>
      </c>
      <c r="FR66" s="60">
        <v>255</v>
      </c>
      <c r="FS66" s="60">
        <v>8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384</v>
      </c>
      <c r="GA66" s="60">
        <v>0</v>
      </c>
      <c r="GB66" s="60">
        <v>81</v>
      </c>
      <c r="GC66" s="60">
        <v>0</v>
      </c>
      <c r="GD66" s="60">
        <v>432</v>
      </c>
      <c r="GE66" s="60">
        <v>375</v>
      </c>
      <c r="GF66" s="60">
        <v>0</v>
      </c>
      <c r="GG66" s="60">
        <v>40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10</v>
      </c>
      <c r="GP66" s="60">
        <v>0</v>
      </c>
      <c r="GQ66" s="60">
        <v>0</v>
      </c>
      <c r="GR66" s="60">
        <v>0</v>
      </c>
      <c r="GS66" s="60">
        <v>443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78">
        <v>0</v>
      </c>
      <c r="HD66" s="78">
        <v>0</v>
      </c>
      <c r="HE66" s="78">
        <v>0</v>
      </c>
      <c r="HF66" s="78">
        <v>0</v>
      </c>
      <c r="HG66" s="78">
        <v>0</v>
      </c>
      <c r="HH66" s="33">
        <f t="shared" si="29"/>
        <v>0.80698623151453341</v>
      </c>
      <c r="HI66" s="34">
        <f t="shared" si="30"/>
        <v>0.76606323304436508</v>
      </c>
      <c r="HJ66" s="21">
        <f t="shared" si="31"/>
        <v>0.50473888429489211</v>
      </c>
      <c r="HK66" s="35">
        <f t="shared" si="32"/>
        <v>0.12825170760063945</v>
      </c>
      <c r="HL66" s="36">
        <f t="shared" si="33"/>
        <v>1.0159427362941271</v>
      </c>
      <c r="HM66" s="37">
        <f t="shared" si="34"/>
        <v>0.9746627179993419</v>
      </c>
      <c r="HN66" s="38">
        <f t="shared" si="35"/>
        <v>1</v>
      </c>
      <c r="HO66" s="39">
        <f t="shared" si="36"/>
        <v>0.65040983606557379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0.88139825218476908</v>
      </c>
      <c r="HT66" s="40">
        <f t="shared" si="41"/>
        <v>0.8320932012415494</v>
      </c>
      <c r="HU66" s="40">
        <f t="shared" si="42"/>
        <v>0.80700710064203407</v>
      </c>
      <c r="HV66" s="81">
        <f t="shared" si="43"/>
        <v>0.49215527871082954</v>
      </c>
      <c r="HW66" s="40">
        <f t="shared" si="44"/>
        <v>4.0180279773799905E-2</v>
      </c>
      <c r="HX66" s="40">
        <f t="shared" si="45"/>
        <v>1.0502807554874936</v>
      </c>
      <c r="HY66" s="40">
        <f t="shared" si="46"/>
        <v>0.96860643185298623</v>
      </c>
      <c r="HZ66" s="40">
        <f t="shared" si="47"/>
        <v>0.15441551812149054</v>
      </c>
      <c r="IA66" s="40">
        <f t="shared" si="48"/>
        <v>0.84245998315080028</v>
      </c>
      <c r="IB66" s="40">
        <f t="shared" si="49"/>
        <v>0.71925021061499572</v>
      </c>
      <c r="IC66" s="27">
        <f t="shared" si="25"/>
        <v>0</v>
      </c>
      <c r="ID66" s="27">
        <f t="shared" si="26"/>
        <v>0</v>
      </c>
    </row>
    <row r="67" spans="1:238" s="28" customFormat="1" x14ac:dyDescent="0.3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3491</v>
      </c>
      <c r="N67" s="31">
        <v>35</v>
      </c>
      <c r="O67" s="32">
        <f t="shared" si="27"/>
        <v>2198</v>
      </c>
      <c r="P67" s="32">
        <f t="shared" si="28"/>
        <v>700</v>
      </c>
      <c r="Q67" s="60">
        <v>131</v>
      </c>
      <c r="R67" s="60">
        <v>128</v>
      </c>
      <c r="S67" s="60">
        <v>0</v>
      </c>
      <c r="T67" s="60">
        <v>121</v>
      </c>
      <c r="U67" s="60">
        <v>60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219</v>
      </c>
      <c r="AJ67" s="60">
        <v>168</v>
      </c>
      <c r="AK67" s="60">
        <v>121</v>
      </c>
      <c r="AL67" s="60">
        <v>113</v>
      </c>
      <c r="AM67" s="60">
        <v>2</v>
      </c>
      <c r="AN67" s="60">
        <v>101</v>
      </c>
      <c r="AO67" s="60">
        <v>81</v>
      </c>
      <c r="AP67" s="60">
        <v>129</v>
      </c>
      <c r="AQ67" s="60">
        <v>128</v>
      </c>
      <c r="AR67" s="60">
        <v>3</v>
      </c>
      <c r="AS67" s="60">
        <v>126</v>
      </c>
      <c r="AT67" s="60">
        <v>73</v>
      </c>
      <c r="AU67" s="60">
        <v>158</v>
      </c>
      <c r="AV67" s="60">
        <v>144</v>
      </c>
      <c r="AW67" s="60">
        <v>11</v>
      </c>
      <c r="AX67" s="60">
        <v>118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131</v>
      </c>
      <c r="BI67" s="60">
        <v>26</v>
      </c>
      <c r="BJ67" s="60">
        <v>174</v>
      </c>
      <c r="BK67" s="60">
        <v>196</v>
      </c>
      <c r="BL67" s="60">
        <v>0</v>
      </c>
      <c r="BM67" s="60">
        <v>130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142</v>
      </c>
      <c r="FN67" s="60">
        <v>13</v>
      </c>
      <c r="FO67" s="60">
        <v>290</v>
      </c>
      <c r="FP67" s="60">
        <v>306</v>
      </c>
      <c r="FQ67" s="60">
        <v>0</v>
      </c>
      <c r="FR67" s="60">
        <v>164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91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276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78">
        <v>0</v>
      </c>
      <c r="HD67" s="78">
        <v>0</v>
      </c>
      <c r="HE67" s="78">
        <v>0</v>
      </c>
      <c r="HF67" s="78">
        <v>0</v>
      </c>
      <c r="HG67" s="78">
        <v>0</v>
      </c>
      <c r="HH67" s="33">
        <f t="shared" si="29"/>
        <v>0.93525363242416515</v>
      </c>
      <c r="HI67" s="34">
        <f t="shared" si="30"/>
        <v>0.89880193729288804</v>
      </c>
      <c r="HJ67" s="21">
        <f t="shared" si="31"/>
        <v>0.66109239653512986</v>
      </c>
      <c r="HK67" s="35">
        <f t="shared" si="32"/>
        <v>0.23822488429077049</v>
      </c>
      <c r="HL67" s="36">
        <f t="shared" si="33"/>
        <v>0.83540229885057471</v>
      </c>
      <c r="HM67" s="37">
        <f t="shared" si="34"/>
        <v>0.79340909090909095</v>
      </c>
      <c r="HN67" s="38">
        <f t="shared" si="35"/>
        <v>1</v>
      </c>
      <c r="HO67" s="39">
        <f t="shared" si="36"/>
        <v>0.92703500632644453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0.70795107033639149</v>
      </c>
      <c r="HS67" s="40">
        <f t="shared" si="40"/>
        <v>1.070336391437309</v>
      </c>
      <c r="HT67" s="40">
        <f t="shared" si="41"/>
        <v>0.97574855541936611</v>
      </c>
      <c r="HU67" s="40">
        <f t="shared" si="42"/>
        <v>0.93941516371913847</v>
      </c>
      <c r="HV67" s="81">
        <f t="shared" si="43"/>
        <v>0.651812292067939</v>
      </c>
      <c r="HW67" s="40">
        <f t="shared" si="44"/>
        <v>9.3678865347574858E-2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0.63664596273291929</v>
      </c>
      <c r="IA67" s="40">
        <f t="shared" si="48"/>
        <v>1.0632969034608379</v>
      </c>
      <c r="IB67" s="40">
        <f t="shared" si="49"/>
        <v>0.91985428051001827</v>
      </c>
      <c r="IC67" s="27">
        <f t="shared" si="25"/>
        <v>0</v>
      </c>
      <c r="ID67" s="27">
        <f t="shared" si="26"/>
        <v>0</v>
      </c>
    </row>
    <row r="68" spans="1:238" s="28" customFormat="1" x14ac:dyDescent="0.3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10136</v>
      </c>
      <c r="M68" s="17">
        <f t="shared" si="24"/>
        <v>9744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6674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2379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345</v>
      </c>
      <c r="AF68" s="60">
        <v>838</v>
      </c>
      <c r="AG68" s="60">
        <v>911</v>
      </c>
      <c r="AH68" s="60">
        <v>0</v>
      </c>
      <c r="AI68" s="60">
        <v>810</v>
      </c>
      <c r="AJ68" s="60">
        <v>512</v>
      </c>
      <c r="AK68" s="60">
        <v>284</v>
      </c>
      <c r="AL68" s="60">
        <v>633</v>
      </c>
      <c r="AM68" s="60">
        <v>2</v>
      </c>
      <c r="AN68" s="60">
        <v>539</v>
      </c>
      <c r="AO68" s="60">
        <v>267</v>
      </c>
      <c r="AP68" s="60">
        <v>371</v>
      </c>
      <c r="AQ68" s="60">
        <v>624</v>
      </c>
      <c r="AR68" s="60">
        <v>6</v>
      </c>
      <c r="AS68" s="60">
        <v>568</v>
      </c>
      <c r="AT68" s="60">
        <v>258</v>
      </c>
      <c r="AU68" s="60">
        <v>525</v>
      </c>
      <c r="AV68" s="60">
        <v>619</v>
      </c>
      <c r="AW68" s="60">
        <v>22</v>
      </c>
      <c r="AX68" s="60">
        <v>532</v>
      </c>
      <c r="AY68" s="60">
        <v>235</v>
      </c>
      <c r="AZ68" s="60">
        <v>638</v>
      </c>
      <c r="BA68" s="60">
        <v>668</v>
      </c>
      <c r="BB68" s="60">
        <v>80</v>
      </c>
      <c r="BC68" s="60">
        <v>626</v>
      </c>
      <c r="BD68" s="60">
        <v>205</v>
      </c>
      <c r="BE68" s="60">
        <v>602</v>
      </c>
      <c r="BF68" s="60">
        <v>721</v>
      </c>
      <c r="BG68" s="60">
        <v>9</v>
      </c>
      <c r="BH68" s="60">
        <v>585</v>
      </c>
      <c r="BI68" s="60">
        <v>105</v>
      </c>
      <c r="BJ68" s="60">
        <v>615</v>
      </c>
      <c r="BK68" s="60">
        <v>699</v>
      </c>
      <c r="BL68" s="60">
        <v>0</v>
      </c>
      <c r="BM68" s="60">
        <v>537</v>
      </c>
      <c r="BN68" s="60">
        <v>80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766</v>
      </c>
      <c r="FL68" s="60">
        <v>0</v>
      </c>
      <c r="FM68" s="60">
        <v>498</v>
      </c>
      <c r="FN68" s="60">
        <v>64</v>
      </c>
      <c r="FO68" s="60">
        <v>765</v>
      </c>
      <c r="FP68" s="60">
        <v>784</v>
      </c>
      <c r="FQ68" s="60">
        <v>0</v>
      </c>
      <c r="FR68" s="60">
        <v>549</v>
      </c>
      <c r="FS68" s="60">
        <v>36</v>
      </c>
      <c r="FT68" s="60">
        <v>291</v>
      </c>
      <c r="FU68" s="60">
        <v>340</v>
      </c>
      <c r="FV68" s="60">
        <v>0</v>
      </c>
      <c r="FW68" s="60">
        <v>186</v>
      </c>
      <c r="FX68" s="60">
        <v>8</v>
      </c>
      <c r="FY68" s="60">
        <v>588</v>
      </c>
      <c r="FZ68" s="60">
        <v>509</v>
      </c>
      <c r="GA68" s="60">
        <v>0</v>
      </c>
      <c r="GB68" s="60">
        <v>236</v>
      </c>
      <c r="GC68" s="60">
        <v>0</v>
      </c>
      <c r="GD68" s="60">
        <v>631</v>
      </c>
      <c r="GE68" s="60">
        <v>573</v>
      </c>
      <c r="GF68" s="60">
        <v>0</v>
      </c>
      <c r="GG68" s="60">
        <v>212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894</v>
      </c>
      <c r="GT68" s="60">
        <v>543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78">
        <v>0</v>
      </c>
      <c r="HD68" s="78">
        <v>0</v>
      </c>
      <c r="HE68" s="78">
        <v>0</v>
      </c>
      <c r="HF68" s="78">
        <v>0</v>
      </c>
      <c r="HG68" s="78">
        <v>0</v>
      </c>
      <c r="HH68" s="33">
        <f t="shared" ref="HH68:HH79" si="52">(L68+N68)/B68</f>
        <v>0.84445724631717556</v>
      </c>
      <c r="HI68" s="34">
        <f t="shared" ref="HI68:HI79" si="53">(M68+N68)/B68</f>
        <v>0.81219652703481193</v>
      </c>
      <c r="HJ68" s="21">
        <f t="shared" ref="HJ68:HJ79" si="54">O68/(E68+F68+G68)</f>
        <v>0.69080445493313458</v>
      </c>
      <c r="HK68" s="35">
        <f t="shared" ref="HK68:HK79" si="55">P68/(F68+G68)</f>
        <v>0.27987576762899696</v>
      </c>
      <c r="HL68" s="36">
        <f t="shared" ref="HL68:HL79" si="56">L68/H68</f>
        <v>0.97630514351762665</v>
      </c>
      <c r="HM68" s="37">
        <f t="shared" ref="HM68:HM79" si="57">M68/I68</f>
        <v>0.93003722439629666</v>
      </c>
      <c r="HN68" s="38">
        <f t="shared" ref="HN68:HN79" si="58">N68/J68</f>
        <v>1</v>
      </c>
      <c r="HO68" s="39">
        <f t="shared" ref="HO68:HO79" si="59">O68/K68</f>
        <v>0.82283318949574646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1.0544267053701015</v>
      </c>
      <c r="HS68" s="40">
        <f t="shared" ref="HS68:HS79" si="63">P68/G68</f>
        <v>1.7264150943396226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0.87135997304203761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0.90084524444694059</v>
      </c>
      <c r="HV68" s="81">
        <f t="shared" ref="HV68:HV79" si="66">(T68+AN68+AS68+AX68+BC68+BH68+BM68+BR68+BW68+CB68+CG68+CQ68+CV68+DA68+DF68+DK68+DP68+DU68+DZ68+EE68+EJ68+EN68+ES68+EX68+FC68+FM68+FR68+FW68)/F68</f>
        <v>0.67015809721715203</v>
      </c>
      <c r="HW68" s="40">
        <f t="shared" ref="HW68:HW79" si="67">(U68+AO68+AT68)/F68</f>
        <v>8.5647693128527699E-2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0.38587424633936263</v>
      </c>
      <c r="IA68" s="40">
        <f t="shared" ref="IA68:IA79" si="71">(GI68+GN68+GS68+GX68)/D68</f>
        <v>0.90093762739502647</v>
      </c>
      <c r="IB68" s="40">
        <f t="shared" ref="IB68:IB79" si="72">(GJ68+GO68+GT68+GY68)/D68</f>
        <v>0.52656610952575078</v>
      </c>
      <c r="IC68" s="27">
        <f t="shared" si="25"/>
        <v>0</v>
      </c>
      <c r="ID68" s="27">
        <f t="shared" si="26"/>
        <v>0</v>
      </c>
    </row>
    <row r="69" spans="1:238" s="28" customFormat="1" x14ac:dyDescent="0.3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77374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67391</v>
      </c>
      <c r="N69" s="31">
        <v>2384</v>
      </c>
      <c r="O69" s="32">
        <f t="shared" si="50"/>
        <v>39047</v>
      </c>
      <c r="P69" s="32">
        <f t="shared" si="51"/>
        <v>6927</v>
      </c>
      <c r="Q69" s="60">
        <v>1623</v>
      </c>
      <c r="R69" s="60">
        <v>1574</v>
      </c>
      <c r="S69" s="60">
        <v>0</v>
      </c>
      <c r="T69" s="60">
        <v>947</v>
      </c>
      <c r="U69" s="60">
        <v>143</v>
      </c>
      <c r="V69" s="60">
        <v>1117</v>
      </c>
      <c r="W69" s="60">
        <v>1024</v>
      </c>
      <c r="X69" s="60">
        <v>0</v>
      </c>
      <c r="Y69" s="60">
        <v>1124</v>
      </c>
      <c r="Z69" s="60">
        <v>352</v>
      </c>
      <c r="AA69" s="60">
        <v>2333</v>
      </c>
      <c r="AB69" s="60">
        <v>2349</v>
      </c>
      <c r="AC69" s="60">
        <v>2</v>
      </c>
      <c r="AD69" s="60">
        <v>2442</v>
      </c>
      <c r="AE69" s="60">
        <v>815</v>
      </c>
      <c r="AF69" s="60">
        <v>5427</v>
      </c>
      <c r="AG69" s="60">
        <v>5357</v>
      </c>
      <c r="AH69" s="60">
        <v>22</v>
      </c>
      <c r="AI69" s="60">
        <v>4619</v>
      </c>
      <c r="AJ69" s="60">
        <v>1720</v>
      </c>
      <c r="AK69" s="60">
        <v>2422</v>
      </c>
      <c r="AL69" s="60">
        <v>2734</v>
      </c>
      <c r="AM69" s="60">
        <v>106</v>
      </c>
      <c r="AN69" s="60">
        <v>2456</v>
      </c>
      <c r="AO69" s="60">
        <v>732</v>
      </c>
      <c r="AP69" s="60">
        <v>3188</v>
      </c>
      <c r="AQ69" s="60">
        <v>2596</v>
      </c>
      <c r="AR69" s="60">
        <v>150</v>
      </c>
      <c r="AS69" s="60">
        <v>2507</v>
      </c>
      <c r="AT69" s="60">
        <v>699</v>
      </c>
      <c r="AU69" s="60">
        <v>3956</v>
      </c>
      <c r="AV69" s="60">
        <v>3558</v>
      </c>
      <c r="AW69" s="60">
        <v>313</v>
      </c>
      <c r="AX69" s="60">
        <v>2818</v>
      </c>
      <c r="AY69" s="60">
        <v>697</v>
      </c>
      <c r="AZ69" s="60">
        <v>4029</v>
      </c>
      <c r="BA69" s="60">
        <v>3729</v>
      </c>
      <c r="BB69" s="60">
        <v>1130</v>
      </c>
      <c r="BC69" s="60">
        <v>3252</v>
      </c>
      <c r="BD69" s="60">
        <v>551</v>
      </c>
      <c r="BE69" s="60">
        <v>5243</v>
      </c>
      <c r="BF69" s="60">
        <v>4001</v>
      </c>
      <c r="BG69" s="60">
        <v>551</v>
      </c>
      <c r="BH69" s="60">
        <v>3087</v>
      </c>
      <c r="BI69" s="60">
        <v>425</v>
      </c>
      <c r="BJ69" s="60">
        <v>5516</v>
      </c>
      <c r="BK69" s="60">
        <v>4691</v>
      </c>
      <c r="BL69" s="60">
        <v>0</v>
      </c>
      <c r="BM69" s="60">
        <v>2456</v>
      </c>
      <c r="BN69" s="60">
        <v>346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53</v>
      </c>
      <c r="CW69" s="60">
        <v>0</v>
      </c>
      <c r="CX69" s="60">
        <v>75</v>
      </c>
      <c r="CY69" s="60">
        <v>10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3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3388</v>
      </c>
      <c r="EA69" s="60">
        <v>38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5435</v>
      </c>
      <c r="FK69" s="60">
        <v>4867</v>
      </c>
      <c r="FL69" s="60">
        <v>0</v>
      </c>
      <c r="FM69" s="60">
        <v>2454</v>
      </c>
      <c r="FN69" s="60">
        <v>202</v>
      </c>
      <c r="FO69" s="60">
        <v>6283</v>
      </c>
      <c r="FP69" s="60">
        <v>5242</v>
      </c>
      <c r="FQ69" s="60">
        <v>0</v>
      </c>
      <c r="FR69" s="60">
        <v>2739</v>
      </c>
      <c r="FS69" s="60">
        <v>173</v>
      </c>
      <c r="FT69" s="60">
        <v>2349</v>
      </c>
      <c r="FU69" s="60">
        <v>1990</v>
      </c>
      <c r="FV69" s="60">
        <v>0</v>
      </c>
      <c r="FW69" s="60">
        <v>996</v>
      </c>
      <c r="FX69" s="60">
        <v>21</v>
      </c>
      <c r="FY69" s="60">
        <v>3928</v>
      </c>
      <c r="FZ69" s="60">
        <v>3214</v>
      </c>
      <c r="GA69" s="60">
        <v>0</v>
      </c>
      <c r="GB69" s="60">
        <v>440</v>
      </c>
      <c r="GC69" s="60">
        <v>0</v>
      </c>
      <c r="GD69" s="60">
        <v>3609</v>
      </c>
      <c r="GE69" s="60">
        <v>2648</v>
      </c>
      <c r="GF69" s="60">
        <v>0</v>
      </c>
      <c r="GG69" s="60">
        <v>371</v>
      </c>
      <c r="GH69" s="60">
        <v>0</v>
      </c>
      <c r="GI69" s="60">
        <v>113</v>
      </c>
      <c r="GJ69" s="60">
        <v>96</v>
      </c>
      <c r="GK69" s="60">
        <v>0</v>
      </c>
      <c r="GL69" s="60">
        <v>0</v>
      </c>
      <c r="GM69" s="60">
        <v>0</v>
      </c>
      <c r="GN69" s="60">
        <v>47</v>
      </c>
      <c r="GO69" s="60">
        <v>45</v>
      </c>
      <c r="GP69" s="60">
        <v>0</v>
      </c>
      <c r="GQ69" s="60">
        <v>0</v>
      </c>
      <c r="GR69" s="60">
        <v>0</v>
      </c>
      <c r="GS69" s="60">
        <v>3939</v>
      </c>
      <c r="GT69" s="60">
        <v>2639</v>
      </c>
      <c r="GU69" s="60">
        <v>0</v>
      </c>
      <c r="GV69" s="60">
        <v>0</v>
      </c>
      <c r="GW69" s="60">
        <v>0</v>
      </c>
      <c r="GX69" s="60">
        <v>1870</v>
      </c>
      <c r="GY69" s="60">
        <v>1474</v>
      </c>
      <c r="GZ69" s="60">
        <v>0</v>
      </c>
      <c r="HA69" s="60">
        <v>0</v>
      </c>
      <c r="HB69" s="60">
        <v>0</v>
      </c>
      <c r="HC69" s="78">
        <v>0</v>
      </c>
      <c r="HD69" s="78">
        <v>0</v>
      </c>
      <c r="HE69" s="78">
        <v>0</v>
      </c>
      <c r="HF69" s="78">
        <v>0</v>
      </c>
      <c r="HG69" s="78">
        <v>0</v>
      </c>
      <c r="HH69" s="33">
        <f t="shared" si="52"/>
        <v>0.87556672850822781</v>
      </c>
      <c r="HI69" s="34">
        <f t="shared" si="53"/>
        <v>0.76597543170166749</v>
      </c>
      <c r="HJ69" s="21">
        <f t="shared" si="54"/>
        <v>0.52738136721799478</v>
      </c>
      <c r="HK69" s="35">
        <f t="shared" si="55"/>
        <v>0.10640552995391706</v>
      </c>
      <c r="HL69" s="36">
        <f t="shared" si="56"/>
        <v>0.96143045304306762</v>
      </c>
      <c r="HM69" s="37">
        <f t="shared" si="57"/>
        <v>0.82182141898978078</v>
      </c>
      <c r="HN69" s="38">
        <f t="shared" si="58"/>
        <v>0.99958071278826</v>
      </c>
      <c r="HO69" s="39">
        <f t="shared" si="59"/>
        <v>0.75992059630617126</v>
      </c>
      <c r="HP69" s="40">
        <f t="shared" si="60"/>
        <v>0.98630136986301364</v>
      </c>
      <c r="HQ69" s="40">
        <f t="shared" si="61"/>
        <v>0.9699513919575784</v>
      </c>
      <c r="HR69" s="40">
        <f t="shared" si="62"/>
        <v>0.90510384445426428</v>
      </c>
      <c r="HS69" s="40">
        <f t="shared" si="63"/>
        <v>0.76524524966858154</v>
      </c>
      <c r="HT69" s="40">
        <f t="shared" si="64"/>
        <v>1.0200542392235228</v>
      </c>
      <c r="HU69" s="40">
        <f t="shared" si="65"/>
        <v>0.90788252926063373</v>
      </c>
      <c r="HV69" s="81">
        <f t="shared" si="66"/>
        <v>0.53602269483300025</v>
      </c>
      <c r="HW69" s="40">
        <f t="shared" si="67"/>
        <v>2.8083071652868968E-2</v>
      </c>
      <c r="HX69" s="40">
        <f t="shared" si="68"/>
        <v>0.84312146229053408</v>
      </c>
      <c r="HY69" s="40">
        <f t="shared" si="69"/>
        <v>0.65574870796697771</v>
      </c>
      <c r="HZ69" s="40">
        <f t="shared" si="70"/>
        <v>9.0721972391883121E-2</v>
      </c>
      <c r="IA69" s="40">
        <f t="shared" si="71"/>
        <v>0.59543522933583382</v>
      </c>
      <c r="IB69" s="40">
        <f t="shared" si="72"/>
        <v>0.42435608403327812</v>
      </c>
      <c r="IC69" s="27">
        <f t="shared" ref="IC69:IC78" si="75">HC69/C69</f>
        <v>0</v>
      </c>
      <c r="ID69" s="27">
        <f t="shared" ref="ID69:ID78" si="76">HD69/C69</f>
        <v>0</v>
      </c>
    </row>
    <row r="70" spans="1:238" s="28" customFormat="1" x14ac:dyDescent="0.3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9073</v>
      </c>
      <c r="M70" s="17">
        <f t="shared" si="74"/>
        <v>8521</v>
      </c>
      <c r="N70" s="31">
        <v>107</v>
      </c>
      <c r="O70" s="32">
        <f t="shared" si="50"/>
        <v>5182</v>
      </c>
      <c r="P70" s="32">
        <f t="shared" si="51"/>
        <v>1883</v>
      </c>
      <c r="Q70" s="60">
        <v>225</v>
      </c>
      <c r="R70" s="60">
        <v>217</v>
      </c>
      <c r="S70" s="60">
        <v>1</v>
      </c>
      <c r="T70" s="60">
        <v>126</v>
      </c>
      <c r="U70" s="60">
        <v>50</v>
      </c>
      <c r="V70" s="60">
        <v>193</v>
      </c>
      <c r="W70" s="60">
        <v>193</v>
      </c>
      <c r="X70" s="60">
        <v>0</v>
      </c>
      <c r="Y70" s="60">
        <v>163</v>
      </c>
      <c r="Z70" s="60">
        <v>145</v>
      </c>
      <c r="AA70" s="60">
        <v>483</v>
      </c>
      <c r="AB70" s="60">
        <v>484</v>
      </c>
      <c r="AC70" s="60">
        <v>0</v>
      </c>
      <c r="AD70" s="60">
        <v>469</v>
      </c>
      <c r="AE70" s="60">
        <v>387</v>
      </c>
      <c r="AF70" s="60">
        <v>802</v>
      </c>
      <c r="AG70" s="60">
        <v>903</v>
      </c>
      <c r="AH70" s="60">
        <v>3</v>
      </c>
      <c r="AI70" s="60">
        <v>650</v>
      </c>
      <c r="AJ70" s="60">
        <v>393</v>
      </c>
      <c r="AK70" s="60">
        <v>291</v>
      </c>
      <c r="AL70" s="60">
        <v>305</v>
      </c>
      <c r="AM70" s="60">
        <v>0</v>
      </c>
      <c r="AN70" s="60">
        <v>361</v>
      </c>
      <c r="AO70" s="60">
        <v>176</v>
      </c>
      <c r="AP70" s="60">
        <v>307</v>
      </c>
      <c r="AQ70" s="60">
        <v>315</v>
      </c>
      <c r="AR70" s="60">
        <v>5</v>
      </c>
      <c r="AS70" s="60">
        <v>412</v>
      </c>
      <c r="AT70" s="60">
        <v>188</v>
      </c>
      <c r="AU70" s="60">
        <v>497</v>
      </c>
      <c r="AV70" s="60">
        <v>513</v>
      </c>
      <c r="AW70" s="60">
        <v>7</v>
      </c>
      <c r="AX70" s="60">
        <v>480</v>
      </c>
      <c r="AY70" s="60">
        <v>175</v>
      </c>
      <c r="AZ70" s="60">
        <v>392</v>
      </c>
      <c r="BA70" s="60">
        <v>455</v>
      </c>
      <c r="BB70" s="60">
        <v>92</v>
      </c>
      <c r="BC70" s="60">
        <v>484</v>
      </c>
      <c r="BD70" s="60">
        <v>141</v>
      </c>
      <c r="BE70" s="60">
        <v>535</v>
      </c>
      <c r="BF70" s="60">
        <v>575</v>
      </c>
      <c r="BG70" s="60">
        <v>0</v>
      </c>
      <c r="BH70" s="60">
        <v>467</v>
      </c>
      <c r="BI70" s="60">
        <v>81</v>
      </c>
      <c r="BJ70" s="60">
        <v>583</v>
      </c>
      <c r="BK70" s="60">
        <v>583</v>
      </c>
      <c r="BL70" s="60">
        <v>0</v>
      </c>
      <c r="BM70" s="60">
        <v>431</v>
      </c>
      <c r="BN70" s="60">
        <v>101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412</v>
      </c>
      <c r="FN70" s="60">
        <v>23</v>
      </c>
      <c r="FO70" s="60">
        <v>676</v>
      </c>
      <c r="FP70" s="60">
        <v>663</v>
      </c>
      <c r="FQ70" s="60">
        <v>0</v>
      </c>
      <c r="FR70" s="60">
        <v>370</v>
      </c>
      <c r="FS70" s="60">
        <v>16</v>
      </c>
      <c r="FT70" s="60">
        <v>288</v>
      </c>
      <c r="FU70" s="60">
        <v>229</v>
      </c>
      <c r="FV70" s="60">
        <v>0</v>
      </c>
      <c r="FW70" s="60">
        <v>133</v>
      </c>
      <c r="FX70" s="60">
        <v>5</v>
      </c>
      <c r="FY70" s="60">
        <v>528</v>
      </c>
      <c r="FZ70" s="60">
        <v>436</v>
      </c>
      <c r="GA70" s="60">
        <v>0</v>
      </c>
      <c r="GB70" s="60">
        <v>90</v>
      </c>
      <c r="GC70" s="60">
        <v>0</v>
      </c>
      <c r="GD70" s="60">
        <v>497</v>
      </c>
      <c r="GE70" s="60">
        <v>429</v>
      </c>
      <c r="GF70" s="60">
        <v>0</v>
      </c>
      <c r="GG70" s="60">
        <v>87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653</v>
      </c>
      <c r="GT70" s="60">
        <v>447</v>
      </c>
      <c r="GU70" s="60">
        <v>0</v>
      </c>
      <c r="GV70" s="60">
        <v>0</v>
      </c>
      <c r="GW70" s="60">
        <v>0</v>
      </c>
      <c r="GX70" s="60">
        <v>295</v>
      </c>
      <c r="GY70" s="60">
        <v>236</v>
      </c>
      <c r="GZ70" s="60">
        <v>0</v>
      </c>
      <c r="HA70" s="60">
        <v>0</v>
      </c>
      <c r="HB70" s="60">
        <v>0</v>
      </c>
      <c r="HC70" s="78">
        <v>0</v>
      </c>
      <c r="HD70" s="78">
        <v>0</v>
      </c>
      <c r="HE70" s="78">
        <v>0</v>
      </c>
      <c r="HF70" s="78">
        <v>0</v>
      </c>
      <c r="HG70" s="78">
        <v>0</v>
      </c>
      <c r="HH70" s="33">
        <f t="shared" si="52"/>
        <v>0.81913090033015079</v>
      </c>
      <c r="HI70" s="34">
        <f t="shared" si="53"/>
        <v>0.76987597037565803</v>
      </c>
      <c r="HJ70" s="21">
        <f t="shared" si="54"/>
        <v>0.56757940854326394</v>
      </c>
      <c r="HK70" s="35">
        <f t="shared" si="55"/>
        <v>0.23137794598314124</v>
      </c>
      <c r="HL70" s="36">
        <f t="shared" si="56"/>
        <v>0.90684657671164415</v>
      </c>
      <c r="HM70" s="37">
        <f t="shared" si="57"/>
        <v>0.84357984357984361</v>
      </c>
      <c r="HN70" s="38">
        <f t="shared" si="58"/>
        <v>0.97272727272727277</v>
      </c>
      <c r="HO70" s="39">
        <f t="shared" si="59"/>
        <v>0.61022138483278376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0.84175968483256736</v>
      </c>
      <c r="HS70" s="40">
        <f t="shared" si="63"/>
        <v>1.236375574523966</v>
      </c>
      <c r="HT70" s="40">
        <f t="shared" si="64"/>
        <v>0.84502358205345263</v>
      </c>
      <c r="HU70" s="40">
        <f t="shared" si="65"/>
        <v>0.82794171000120931</v>
      </c>
      <c r="HV70" s="81">
        <f t="shared" si="66"/>
        <v>0.56279477566815816</v>
      </c>
      <c r="HW70" s="40">
        <f t="shared" si="67"/>
        <v>6.2583141855121538E-2</v>
      </c>
      <c r="HX70" s="40">
        <f t="shared" si="68"/>
        <v>1.0334744908247631</v>
      </c>
      <c r="HY70" s="40">
        <f t="shared" si="69"/>
        <v>0.87215164347650742</v>
      </c>
      <c r="HZ70" s="40">
        <f t="shared" si="70"/>
        <v>0.17846339987900786</v>
      </c>
      <c r="IA70" s="40">
        <f t="shared" si="71"/>
        <v>0.80497925311203322</v>
      </c>
      <c r="IB70" s="40">
        <f t="shared" si="72"/>
        <v>0.58589211618257264</v>
      </c>
      <c r="IC70" s="27">
        <f t="shared" si="75"/>
        <v>0</v>
      </c>
      <c r="ID70" s="27">
        <f t="shared" si="76"/>
        <v>0</v>
      </c>
    </row>
    <row r="71" spans="1:238" s="28" customFormat="1" x14ac:dyDescent="0.3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3028</v>
      </c>
      <c r="M71" s="17">
        <f t="shared" si="74"/>
        <v>2869</v>
      </c>
      <c r="N71" s="31">
        <v>40</v>
      </c>
      <c r="O71" s="32">
        <f t="shared" si="50"/>
        <v>2126</v>
      </c>
      <c r="P71" s="32">
        <f t="shared" si="51"/>
        <v>667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109</v>
      </c>
      <c r="AK71" s="60">
        <v>103</v>
      </c>
      <c r="AL71" s="60">
        <v>128</v>
      </c>
      <c r="AM71" s="60">
        <v>3</v>
      </c>
      <c r="AN71" s="60">
        <v>107</v>
      </c>
      <c r="AO71" s="60">
        <v>75</v>
      </c>
      <c r="AP71" s="60">
        <v>115</v>
      </c>
      <c r="AQ71" s="60">
        <v>148</v>
      </c>
      <c r="AR71" s="60">
        <v>6</v>
      </c>
      <c r="AS71" s="60">
        <v>120</v>
      </c>
      <c r="AT71" s="60">
        <v>62</v>
      </c>
      <c r="AU71" s="60">
        <v>134</v>
      </c>
      <c r="AV71" s="60">
        <v>125</v>
      </c>
      <c r="AW71" s="60">
        <v>9</v>
      </c>
      <c r="AX71" s="60">
        <v>125</v>
      </c>
      <c r="AY71" s="60">
        <v>69</v>
      </c>
      <c r="AZ71" s="60">
        <v>187</v>
      </c>
      <c r="BA71" s="60">
        <v>186</v>
      </c>
      <c r="BB71" s="60">
        <v>1</v>
      </c>
      <c r="BC71" s="60">
        <v>153</v>
      </c>
      <c r="BD71" s="60">
        <v>54</v>
      </c>
      <c r="BE71" s="60">
        <v>177</v>
      </c>
      <c r="BF71" s="60">
        <v>165</v>
      </c>
      <c r="BG71" s="60">
        <v>2</v>
      </c>
      <c r="BH71" s="60">
        <v>130</v>
      </c>
      <c r="BI71" s="60">
        <v>44</v>
      </c>
      <c r="BJ71" s="60">
        <v>177</v>
      </c>
      <c r="BK71" s="60">
        <v>183</v>
      </c>
      <c r="BL71" s="60">
        <v>0</v>
      </c>
      <c r="BM71" s="60">
        <v>135</v>
      </c>
      <c r="BN71" s="60">
        <v>34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16</v>
      </c>
      <c r="FO71" s="60">
        <v>233</v>
      </c>
      <c r="FP71" s="60">
        <v>226</v>
      </c>
      <c r="FQ71" s="60">
        <v>0</v>
      </c>
      <c r="FR71" s="60">
        <v>142</v>
      </c>
      <c r="FS71" s="60">
        <v>17</v>
      </c>
      <c r="FT71" s="60">
        <v>97</v>
      </c>
      <c r="FU71" s="60">
        <v>108</v>
      </c>
      <c r="FV71" s="60">
        <v>1</v>
      </c>
      <c r="FW71" s="60">
        <v>58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82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245</v>
      </c>
      <c r="GT71" s="60">
        <v>165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0</v>
      </c>
      <c r="HB71" s="60">
        <v>0</v>
      </c>
      <c r="HC71" s="78">
        <v>0</v>
      </c>
      <c r="HD71" s="78">
        <v>0</v>
      </c>
      <c r="HE71" s="78">
        <v>0</v>
      </c>
      <c r="HF71" s="78">
        <v>0</v>
      </c>
      <c r="HG71" s="78">
        <v>0</v>
      </c>
      <c r="HH71" s="33">
        <f t="shared" si="52"/>
        <v>0.81142554879661466</v>
      </c>
      <c r="HI71" s="34">
        <f t="shared" si="53"/>
        <v>0.76937318169796354</v>
      </c>
      <c r="HJ71" s="21">
        <f t="shared" si="54"/>
        <v>0.6821098562628336</v>
      </c>
      <c r="HK71" s="35">
        <f t="shared" si="55"/>
        <v>0.24221076330888225</v>
      </c>
      <c r="HL71" s="36">
        <f t="shared" si="56"/>
        <v>0.8646487721302113</v>
      </c>
      <c r="HM71" s="37">
        <f t="shared" si="57"/>
        <v>0.80184460592509788</v>
      </c>
      <c r="HN71" s="38">
        <f t="shared" si="58"/>
        <v>1</v>
      </c>
      <c r="HO71" s="39">
        <f t="shared" si="59"/>
        <v>0.96112115732368897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1.4888392857142858</v>
      </c>
      <c r="HT71" s="40">
        <f t="shared" si="64"/>
        <v>0.85046404718535862</v>
      </c>
      <c r="HU71" s="40">
        <f t="shared" si="65"/>
        <v>0.83918813427010142</v>
      </c>
      <c r="HV71" s="81">
        <f t="shared" si="66"/>
        <v>0.64142596929482165</v>
      </c>
      <c r="HW71" s="40">
        <f t="shared" si="67"/>
        <v>7.3727122907450773E-2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0.48209366391184572</v>
      </c>
      <c r="IA71" s="40">
        <f t="shared" si="71"/>
        <v>0.91121495327102808</v>
      </c>
      <c r="IB71" s="40">
        <f t="shared" si="72"/>
        <v>0.63084112149532712</v>
      </c>
      <c r="IC71" s="27">
        <f t="shared" si="75"/>
        <v>0</v>
      </c>
      <c r="ID71" s="27">
        <f t="shared" si="76"/>
        <v>0</v>
      </c>
    </row>
    <row r="72" spans="1:238" s="28" customFormat="1" x14ac:dyDescent="0.3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3609</v>
      </c>
      <c r="M72" s="17">
        <f t="shared" si="74"/>
        <v>3151</v>
      </c>
      <c r="N72" s="31">
        <v>54</v>
      </c>
      <c r="O72" s="32">
        <f t="shared" si="50"/>
        <v>1861</v>
      </c>
      <c r="P72" s="32">
        <f t="shared" si="51"/>
        <v>396</v>
      </c>
      <c r="Q72" s="60">
        <v>126</v>
      </c>
      <c r="R72" s="60">
        <v>126</v>
      </c>
      <c r="S72" s="60">
        <v>0</v>
      </c>
      <c r="T72" s="60">
        <v>103</v>
      </c>
      <c r="U72" s="60">
        <v>24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140</v>
      </c>
      <c r="AL72" s="60">
        <v>141</v>
      </c>
      <c r="AM72" s="60">
        <v>1</v>
      </c>
      <c r="AN72" s="60">
        <v>108</v>
      </c>
      <c r="AO72" s="60">
        <v>33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16</v>
      </c>
      <c r="BE72" s="60">
        <v>209</v>
      </c>
      <c r="BF72" s="60">
        <v>171</v>
      </c>
      <c r="BG72" s="60">
        <v>5</v>
      </c>
      <c r="BH72" s="60">
        <v>104</v>
      </c>
      <c r="BI72" s="60">
        <v>6</v>
      </c>
      <c r="BJ72" s="60">
        <v>203</v>
      </c>
      <c r="BK72" s="60">
        <v>181</v>
      </c>
      <c r="BL72" s="60">
        <v>0</v>
      </c>
      <c r="BM72" s="60">
        <v>110</v>
      </c>
      <c r="BN72" s="60">
        <v>6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126</v>
      </c>
      <c r="FS72" s="60">
        <v>2</v>
      </c>
      <c r="FT72" s="60">
        <v>152</v>
      </c>
      <c r="FU72" s="60">
        <v>127</v>
      </c>
      <c r="FV72" s="60">
        <v>0</v>
      </c>
      <c r="FW72" s="60">
        <v>57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106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78">
        <v>0</v>
      </c>
      <c r="HD72" s="78">
        <v>0</v>
      </c>
      <c r="HE72" s="78">
        <v>0</v>
      </c>
      <c r="HF72" s="78">
        <v>0</v>
      </c>
      <c r="HG72" s="78">
        <v>0</v>
      </c>
      <c r="HH72" s="33">
        <f t="shared" si="52"/>
        <v>0.92804661768431718</v>
      </c>
      <c r="HI72" s="34">
        <f t="shared" si="53"/>
        <v>0.81200912085127941</v>
      </c>
      <c r="HJ72" s="21">
        <f t="shared" si="54"/>
        <v>0.56037338151159288</v>
      </c>
      <c r="HK72" s="35">
        <f t="shared" si="55"/>
        <v>0.13336027480299051</v>
      </c>
      <c r="HL72" s="36">
        <f t="shared" si="56"/>
        <v>0.98525798525798525</v>
      </c>
      <c r="HM72" s="37">
        <f t="shared" si="57"/>
        <v>0.83981876332622596</v>
      </c>
      <c r="HN72" s="38">
        <f t="shared" si="58"/>
        <v>1.35</v>
      </c>
      <c r="HO72" s="39">
        <f t="shared" si="59"/>
        <v>0.6131795716639209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0.74018691588785046</v>
      </c>
      <c r="HT72" s="40">
        <f t="shared" si="64"/>
        <v>0.9829937561616825</v>
      </c>
      <c r="HU72" s="40">
        <f t="shared" si="65"/>
        <v>0.89590864278672355</v>
      </c>
      <c r="HV72" s="81">
        <f t="shared" si="66"/>
        <v>0.54756818928688789</v>
      </c>
      <c r="HW72" s="40">
        <f t="shared" si="67"/>
        <v>3.5737758790667103E-2</v>
      </c>
      <c r="HX72" s="40">
        <f t="shared" si="68"/>
        <v>0.84755403868031853</v>
      </c>
      <c r="HY72" s="40">
        <f t="shared" si="69"/>
        <v>0.65984072810011374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3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35784</v>
      </c>
      <c r="M73" s="17">
        <f t="shared" si="74"/>
        <v>31599</v>
      </c>
      <c r="N73" s="31">
        <v>1078</v>
      </c>
      <c r="O73" s="32">
        <f t="shared" si="50"/>
        <v>17799</v>
      </c>
      <c r="P73" s="32">
        <f t="shared" si="51"/>
        <v>4074</v>
      </c>
      <c r="Q73" s="60">
        <v>1027</v>
      </c>
      <c r="R73" s="60">
        <v>955</v>
      </c>
      <c r="S73" s="60">
        <v>9</v>
      </c>
      <c r="T73" s="60">
        <v>627</v>
      </c>
      <c r="U73" s="60">
        <v>218</v>
      </c>
      <c r="V73" s="60">
        <v>1167</v>
      </c>
      <c r="W73" s="60">
        <v>1103</v>
      </c>
      <c r="X73" s="60">
        <v>0</v>
      </c>
      <c r="Y73" s="60">
        <v>954</v>
      </c>
      <c r="Z73" s="60">
        <v>515</v>
      </c>
      <c r="AA73" s="60">
        <v>1915</v>
      </c>
      <c r="AB73" s="60">
        <v>1812</v>
      </c>
      <c r="AC73" s="60">
        <v>5</v>
      </c>
      <c r="AD73" s="60">
        <v>1611</v>
      </c>
      <c r="AE73" s="60">
        <v>908</v>
      </c>
      <c r="AF73" s="60">
        <v>2823</v>
      </c>
      <c r="AG73" s="60">
        <v>2773</v>
      </c>
      <c r="AH73" s="60">
        <v>11</v>
      </c>
      <c r="AI73" s="60">
        <v>2206</v>
      </c>
      <c r="AJ73" s="60">
        <v>795</v>
      </c>
      <c r="AK73" s="60">
        <v>1557</v>
      </c>
      <c r="AL73" s="60">
        <v>1752</v>
      </c>
      <c r="AM73" s="60">
        <v>2</v>
      </c>
      <c r="AN73" s="60">
        <v>1385</v>
      </c>
      <c r="AO73" s="60">
        <v>411</v>
      </c>
      <c r="AP73" s="60">
        <v>1697</v>
      </c>
      <c r="AQ73" s="60">
        <v>1791</v>
      </c>
      <c r="AR73" s="60">
        <v>206</v>
      </c>
      <c r="AS73" s="60">
        <v>1406</v>
      </c>
      <c r="AT73" s="60">
        <v>388</v>
      </c>
      <c r="AU73" s="60">
        <v>1673</v>
      </c>
      <c r="AV73" s="60">
        <v>1711</v>
      </c>
      <c r="AW73" s="60">
        <v>358</v>
      </c>
      <c r="AX73" s="60">
        <v>1461</v>
      </c>
      <c r="AY73" s="60">
        <v>251</v>
      </c>
      <c r="AZ73" s="60">
        <v>1925</v>
      </c>
      <c r="BA73" s="60">
        <v>1886</v>
      </c>
      <c r="BB73" s="60">
        <v>262</v>
      </c>
      <c r="BC73" s="60">
        <v>1498</v>
      </c>
      <c r="BD73" s="60">
        <v>224</v>
      </c>
      <c r="BE73" s="60">
        <v>2180</v>
      </c>
      <c r="BF73" s="60">
        <v>2114</v>
      </c>
      <c r="BG73" s="60">
        <v>28</v>
      </c>
      <c r="BH73" s="60">
        <v>1331</v>
      </c>
      <c r="BI73" s="60">
        <v>140</v>
      </c>
      <c r="BJ73" s="60">
        <v>2188</v>
      </c>
      <c r="BK73" s="60">
        <v>2138</v>
      </c>
      <c r="BL73" s="60">
        <v>55</v>
      </c>
      <c r="BM73" s="60">
        <v>1218</v>
      </c>
      <c r="BN73" s="60">
        <v>107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2150</v>
      </c>
      <c r="FL73" s="60">
        <v>3</v>
      </c>
      <c r="FM73" s="60">
        <v>1140</v>
      </c>
      <c r="FN73" s="60">
        <v>55</v>
      </c>
      <c r="FO73" s="60">
        <v>2650</v>
      </c>
      <c r="FP73" s="60">
        <v>2345</v>
      </c>
      <c r="FQ73" s="60">
        <v>2</v>
      </c>
      <c r="FR73" s="60">
        <v>1129</v>
      </c>
      <c r="FS73" s="60">
        <v>52</v>
      </c>
      <c r="FT73" s="60">
        <v>1238</v>
      </c>
      <c r="FU73" s="60">
        <v>1038</v>
      </c>
      <c r="FV73" s="60">
        <v>2</v>
      </c>
      <c r="FW73" s="60">
        <v>429</v>
      </c>
      <c r="FX73" s="60">
        <v>10</v>
      </c>
      <c r="FY73" s="60">
        <v>1834</v>
      </c>
      <c r="FZ73" s="60">
        <v>1548</v>
      </c>
      <c r="GA73" s="60">
        <v>0</v>
      </c>
      <c r="GB73" s="60">
        <v>165</v>
      </c>
      <c r="GC73" s="60">
        <v>0</v>
      </c>
      <c r="GD73" s="60">
        <v>1715</v>
      </c>
      <c r="GE73" s="60">
        <v>1335</v>
      </c>
      <c r="GF73" s="60">
        <v>0</v>
      </c>
      <c r="GG73" s="60">
        <v>163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2040</v>
      </c>
      <c r="GT73" s="60">
        <v>1126</v>
      </c>
      <c r="GU73" s="60">
        <v>0</v>
      </c>
      <c r="GV73" s="60">
        <v>0</v>
      </c>
      <c r="GW73" s="60">
        <v>0</v>
      </c>
      <c r="GX73" s="60">
        <v>884</v>
      </c>
      <c r="GY73" s="60">
        <v>581</v>
      </c>
      <c r="GZ73" s="60">
        <v>0</v>
      </c>
      <c r="HA73" s="60">
        <v>0</v>
      </c>
      <c r="HB73" s="60">
        <v>0</v>
      </c>
      <c r="HC73" s="78">
        <v>1</v>
      </c>
      <c r="HD73" s="78">
        <v>0</v>
      </c>
      <c r="HE73" s="78">
        <v>0</v>
      </c>
      <c r="HF73" s="78">
        <v>0</v>
      </c>
      <c r="HG73" s="78">
        <v>0</v>
      </c>
      <c r="HH73" s="33">
        <f t="shared" si="52"/>
        <v>0.90779687730877212</v>
      </c>
      <c r="HI73" s="34">
        <f t="shared" si="53"/>
        <v>0.8047332906467024</v>
      </c>
      <c r="HJ73" s="21">
        <f t="shared" si="54"/>
        <v>0.52413204157955184</v>
      </c>
      <c r="HK73" s="35">
        <f t="shared" si="55"/>
        <v>0.13408549348990903</v>
      </c>
      <c r="HL73" s="36">
        <f t="shared" si="56"/>
        <v>0.99193347193347192</v>
      </c>
      <c r="HM73" s="37">
        <f t="shared" si="57"/>
        <v>0.90637638757421912</v>
      </c>
      <c r="HN73" s="38">
        <f t="shared" si="58"/>
        <v>1.0266666666666666</v>
      </c>
      <c r="HO73" s="39">
        <f t="shared" si="59"/>
        <v>0.64568671551911772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0.89924812030075185</v>
      </c>
      <c r="HS73" s="40">
        <f t="shared" si="63"/>
        <v>0.76578947368421058</v>
      </c>
      <c r="HT73" s="40">
        <f t="shared" si="64"/>
        <v>0.96833655181218981</v>
      </c>
      <c r="HU73" s="40">
        <f t="shared" si="65"/>
        <v>0.89308798416827595</v>
      </c>
      <c r="HV73" s="81">
        <f t="shared" si="66"/>
        <v>0.50619224692382581</v>
      </c>
      <c r="HW73" s="40">
        <f t="shared" si="67"/>
        <v>4.0576772690275938E-2</v>
      </c>
      <c r="HX73" s="40">
        <f t="shared" si="68"/>
        <v>0.99261621077361972</v>
      </c>
      <c r="HY73" s="40">
        <f t="shared" si="69"/>
        <v>0.8063433461990267</v>
      </c>
      <c r="HZ73" s="40">
        <f t="shared" si="70"/>
        <v>9.173798735805784E-2</v>
      </c>
      <c r="IA73" s="40">
        <f t="shared" si="71"/>
        <v>0.76488706365503079</v>
      </c>
      <c r="IB73" s="40">
        <f t="shared" si="72"/>
        <v>0.43942505133470228</v>
      </c>
      <c r="IC73" s="27">
        <f t="shared" si="75"/>
        <v>8.5836909871244631E-4</v>
      </c>
      <c r="ID73" s="27">
        <f t="shared" si="76"/>
        <v>0</v>
      </c>
    </row>
    <row r="74" spans="1:238" s="28" customFormat="1" x14ac:dyDescent="0.3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6839</v>
      </c>
      <c r="N74" s="31">
        <v>75</v>
      </c>
      <c r="O74" s="32">
        <f t="shared" si="50"/>
        <v>4309</v>
      </c>
      <c r="P74" s="32">
        <f t="shared" si="51"/>
        <v>1276</v>
      </c>
      <c r="Q74" s="60">
        <v>205</v>
      </c>
      <c r="R74" s="60">
        <v>201</v>
      </c>
      <c r="S74" s="60">
        <v>1</v>
      </c>
      <c r="T74" s="60">
        <v>166</v>
      </c>
      <c r="U74" s="60">
        <v>67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198</v>
      </c>
      <c r="AF74" s="60">
        <v>517</v>
      </c>
      <c r="AG74" s="60">
        <v>514</v>
      </c>
      <c r="AH74" s="60">
        <v>2</v>
      </c>
      <c r="AI74" s="60">
        <v>472</v>
      </c>
      <c r="AJ74" s="60">
        <v>208</v>
      </c>
      <c r="AK74" s="60">
        <v>250</v>
      </c>
      <c r="AL74" s="60">
        <v>261</v>
      </c>
      <c r="AM74" s="60">
        <v>3</v>
      </c>
      <c r="AN74" s="60">
        <v>219</v>
      </c>
      <c r="AO74" s="60">
        <v>105</v>
      </c>
      <c r="AP74" s="60">
        <v>303</v>
      </c>
      <c r="AQ74" s="60">
        <v>302</v>
      </c>
      <c r="AR74" s="60">
        <v>2</v>
      </c>
      <c r="AS74" s="60">
        <v>298</v>
      </c>
      <c r="AT74" s="60">
        <v>115</v>
      </c>
      <c r="AU74" s="60">
        <v>324</v>
      </c>
      <c r="AV74" s="60">
        <v>316</v>
      </c>
      <c r="AW74" s="60">
        <v>10</v>
      </c>
      <c r="AX74" s="60">
        <v>287</v>
      </c>
      <c r="AY74" s="60">
        <v>96</v>
      </c>
      <c r="AZ74" s="60">
        <v>334</v>
      </c>
      <c r="BA74" s="60">
        <v>336</v>
      </c>
      <c r="BB74" s="60">
        <v>37</v>
      </c>
      <c r="BC74" s="60">
        <v>321</v>
      </c>
      <c r="BD74" s="60">
        <v>89</v>
      </c>
      <c r="BE74" s="60">
        <v>402</v>
      </c>
      <c r="BF74" s="60">
        <v>391</v>
      </c>
      <c r="BG74" s="60">
        <v>17</v>
      </c>
      <c r="BH74" s="60">
        <v>340</v>
      </c>
      <c r="BI74" s="60">
        <v>61</v>
      </c>
      <c r="BJ74" s="60">
        <v>408</v>
      </c>
      <c r="BK74" s="60">
        <v>392</v>
      </c>
      <c r="BL74" s="60">
        <v>0</v>
      </c>
      <c r="BM74" s="60">
        <v>285</v>
      </c>
      <c r="BN74" s="60">
        <v>61</v>
      </c>
      <c r="BO74" s="60">
        <v>192</v>
      </c>
      <c r="BP74" s="60">
        <v>172</v>
      </c>
      <c r="BQ74" s="60">
        <v>0</v>
      </c>
      <c r="BR74" s="60">
        <v>90</v>
      </c>
      <c r="BS74" s="60">
        <v>14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4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20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274</v>
      </c>
      <c r="FN74" s="60">
        <v>54</v>
      </c>
      <c r="FO74" s="60">
        <v>498</v>
      </c>
      <c r="FP74" s="60">
        <v>480</v>
      </c>
      <c r="FQ74" s="60">
        <v>2</v>
      </c>
      <c r="FR74" s="60">
        <v>320</v>
      </c>
      <c r="FS74" s="60">
        <v>47</v>
      </c>
      <c r="FT74" s="60">
        <v>234</v>
      </c>
      <c r="FU74" s="60">
        <v>218</v>
      </c>
      <c r="FV74" s="60">
        <v>0</v>
      </c>
      <c r="FW74" s="60">
        <v>156</v>
      </c>
      <c r="FX74" s="60">
        <v>8</v>
      </c>
      <c r="FY74" s="60">
        <v>398</v>
      </c>
      <c r="FZ74" s="60">
        <v>365</v>
      </c>
      <c r="GA74" s="60">
        <v>0</v>
      </c>
      <c r="GB74" s="60">
        <v>99</v>
      </c>
      <c r="GC74" s="60">
        <v>0</v>
      </c>
      <c r="GD74" s="60">
        <v>492</v>
      </c>
      <c r="GE74" s="60">
        <v>460</v>
      </c>
      <c r="GF74" s="60">
        <v>0</v>
      </c>
      <c r="GG74" s="60">
        <v>141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421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78">
        <v>0</v>
      </c>
      <c r="HD74" s="78">
        <v>0</v>
      </c>
      <c r="HE74" s="78">
        <v>0</v>
      </c>
      <c r="HF74" s="78">
        <v>0</v>
      </c>
      <c r="HG74" s="78">
        <v>0</v>
      </c>
      <c r="HH74" s="33">
        <f t="shared" si="52"/>
        <v>0.8</v>
      </c>
      <c r="HI74" s="34">
        <f t="shared" si="53"/>
        <v>0.77079152731326639</v>
      </c>
      <c r="HJ74" s="21">
        <f t="shared" si="54"/>
        <v>0.61415010974601636</v>
      </c>
      <c r="HK74" s="35">
        <f t="shared" si="55"/>
        <v>0.20907750286744226</v>
      </c>
      <c r="HL74" s="36">
        <f t="shared" si="56"/>
        <v>0.91531322505800461</v>
      </c>
      <c r="HM74" s="37">
        <f t="shared" si="57"/>
        <v>0.93428961748633876</v>
      </c>
      <c r="HN74" s="38">
        <f t="shared" si="58"/>
        <v>1</v>
      </c>
      <c r="HO74" s="39">
        <f t="shared" si="59"/>
        <v>0.76713548157379385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1.2721834496510469</v>
      </c>
      <c r="HT74" s="40">
        <f t="shared" si="64"/>
        <v>0.87725490196078426</v>
      </c>
      <c r="HU74" s="40">
        <f t="shared" si="65"/>
        <v>0.86</v>
      </c>
      <c r="HV74" s="81">
        <f t="shared" si="66"/>
        <v>0.61823529411764711</v>
      </c>
      <c r="HW74" s="40">
        <f t="shared" si="67"/>
        <v>5.6274509803921569E-2</v>
      </c>
      <c r="HX74" s="40">
        <f t="shared" si="68"/>
        <v>0.97459483136224256</v>
      </c>
      <c r="HY74" s="40">
        <f t="shared" si="69"/>
        <v>0.90341655716162939</v>
      </c>
      <c r="HZ74" s="40">
        <f t="shared" si="70"/>
        <v>0.26281208935611039</v>
      </c>
      <c r="IA74" s="40">
        <f t="shared" si="71"/>
        <v>0.69087063799788517</v>
      </c>
      <c r="IB74" s="40">
        <f t="shared" si="72"/>
        <v>0.63182939725061682</v>
      </c>
      <c r="IC74" s="27">
        <f t="shared" si="75"/>
        <v>0</v>
      </c>
      <c r="ID74" s="27">
        <f t="shared" si="76"/>
        <v>0</v>
      </c>
    </row>
    <row r="75" spans="1:238" s="28" customFormat="1" x14ac:dyDescent="0.3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2814</v>
      </c>
      <c r="M75" s="17">
        <f t="shared" si="74"/>
        <v>2553</v>
      </c>
      <c r="N75" s="31">
        <v>46</v>
      </c>
      <c r="O75" s="32">
        <f t="shared" si="50"/>
        <v>1562</v>
      </c>
      <c r="P75" s="32">
        <f t="shared" si="51"/>
        <v>559</v>
      </c>
      <c r="Q75" s="60">
        <v>105</v>
      </c>
      <c r="R75" s="60">
        <v>106</v>
      </c>
      <c r="S75" s="60">
        <v>0</v>
      </c>
      <c r="T75" s="60">
        <v>101</v>
      </c>
      <c r="U75" s="60">
        <v>36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193</v>
      </c>
      <c r="AH75" s="60">
        <v>0</v>
      </c>
      <c r="AI75" s="60">
        <v>141</v>
      </c>
      <c r="AJ75" s="60">
        <v>95</v>
      </c>
      <c r="AK75" s="60">
        <v>84</v>
      </c>
      <c r="AL75" s="60">
        <v>90</v>
      </c>
      <c r="AM75" s="60">
        <v>4</v>
      </c>
      <c r="AN75" s="60">
        <v>72</v>
      </c>
      <c r="AO75" s="60">
        <v>67</v>
      </c>
      <c r="AP75" s="60">
        <v>65</v>
      </c>
      <c r="AQ75" s="60">
        <v>77</v>
      </c>
      <c r="AR75" s="60">
        <v>4</v>
      </c>
      <c r="AS75" s="60">
        <v>63</v>
      </c>
      <c r="AT75" s="60">
        <v>63</v>
      </c>
      <c r="AU75" s="60">
        <v>90</v>
      </c>
      <c r="AV75" s="60">
        <v>111</v>
      </c>
      <c r="AW75" s="60">
        <v>19</v>
      </c>
      <c r="AX75" s="60">
        <v>98</v>
      </c>
      <c r="AY75" s="60">
        <v>45</v>
      </c>
      <c r="AZ75" s="60">
        <v>149</v>
      </c>
      <c r="BA75" s="60">
        <v>133</v>
      </c>
      <c r="BB75" s="60">
        <v>16</v>
      </c>
      <c r="BC75" s="60">
        <v>117</v>
      </c>
      <c r="BD75" s="60">
        <v>50</v>
      </c>
      <c r="BE75" s="60">
        <v>165</v>
      </c>
      <c r="BF75" s="60">
        <v>126</v>
      </c>
      <c r="BG75" s="60">
        <v>0</v>
      </c>
      <c r="BH75" s="60">
        <v>102</v>
      </c>
      <c r="BI75" s="60">
        <v>12</v>
      </c>
      <c r="BJ75" s="60">
        <v>156</v>
      </c>
      <c r="BK75" s="60">
        <v>148</v>
      </c>
      <c r="BL75" s="60">
        <v>0</v>
      </c>
      <c r="BM75" s="60">
        <v>108</v>
      </c>
      <c r="BN75" s="60">
        <v>11</v>
      </c>
      <c r="BO75" s="60">
        <v>70</v>
      </c>
      <c r="BP75" s="60">
        <v>62</v>
      </c>
      <c r="BQ75" s="60">
        <v>0</v>
      </c>
      <c r="BR75" s="60">
        <v>48</v>
      </c>
      <c r="BS75" s="60">
        <v>1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98</v>
      </c>
      <c r="FN75" s="60">
        <v>16</v>
      </c>
      <c r="FO75" s="60">
        <v>203</v>
      </c>
      <c r="FP75" s="60">
        <v>175</v>
      </c>
      <c r="FQ75" s="60">
        <v>0</v>
      </c>
      <c r="FR75" s="60">
        <v>89</v>
      </c>
      <c r="FS75" s="60">
        <v>8</v>
      </c>
      <c r="FT75" s="60">
        <v>87</v>
      </c>
      <c r="FU75" s="60">
        <v>79</v>
      </c>
      <c r="FV75" s="60">
        <v>0</v>
      </c>
      <c r="FW75" s="60">
        <v>28</v>
      </c>
      <c r="FX75" s="60">
        <v>1</v>
      </c>
      <c r="FY75" s="60">
        <v>174</v>
      </c>
      <c r="FZ75" s="60">
        <v>134</v>
      </c>
      <c r="GA75" s="60">
        <v>0</v>
      </c>
      <c r="GB75" s="60">
        <v>29</v>
      </c>
      <c r="GC75" s="60">
        <v>0</v>
      </c>
      <c r="GD75" s="60">
        <v>166</v>
      </c>
      <c r="GE75" s="60">
        <v>133</v>
      </c>
      <c r="GF75" s="60">
        <v>0</v>
      </c>
      <c r="GG75" s="60">
        <v>32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204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78">
        <v>0</v>
      </c>
      <c r="HD75" s="78">
        <v>0</v>
      </c>
      <c r="HE75" s="78">
        <v>0</v>
      </c>
      <c r="HF75" s="78">
        <v>0</v>
      </c>
      <c r="HG75" s="78">
        <v>0</v>
      </c>
      <c r="HH75" s="33">
        <f t="shared" si="52"/>
        <v>0.88027085257002158</v>
      </c>
      <c r="HI75" s="34">
        <f t="shared" si="53"/>
        <v>0.7999384425977224</v>
      </c>
      <c r="HJ75" s="21">
        <f t="shared" si="54"/>
        <v>0.58872305140961856</v>
      </c>
      <c r="HK75" s="35">
        <f t="shared" si="55"/>
        <v>0.23742779476724429</v>
      </c>
      <c r="HL75" s="36">
        <f t="shared" si="56"/>
        <v>0.95228426395939081</v>
      </c>
      <c r="HM75" s="37">
        <f t="shared" si="57"/>
        <v>0.87043982270712583</v>
      </c>
      <c r="HN75" s="38">
        <f t="shared" si="58"/>
        <v>1.0222222222222221</v>
      </c>
      <c r="HO75" s="39">
        <f t="shared" si="59"/>
        <v>0.75060067275348386</v>
      </c>
      <c r="HP75" s="40">
        <f t="shared" si="60"/>
        <v>1.0825688073394495</v>
      </c>
      <c r="HQ75" s="40">
        <f t="shared" si="61"/>
        <v>1.0856269113149848</v>
      </c>
      <c r="HR75" s="40">
        <f t="shared" si="62"/>
        <v>0.91437308868501532</v>
      </c>
      <c r="HS75" s="40">
        <f t="shared" si="63"/>
        <v>1.7094801223241589</v>
      </c>
      <c r="HT75" s="40">
        <f t="shared" si="64"/>
        <v>0.91299200947025738</v>
      </c>
      <c r="HU75" s="40">
        <f t="shared" si="65"/>
        <v>0.83949886554207354</v>
      </c>
      <c r="HV75" s="81">
        <f t="shared" si="66"/>
        <v>0.59287757719246326</v>
      </c>
      <c r="HW75" s="40">
        <f t="shared" si="67"/>
        <v>8.1878267732070631E-2</v>
      </c>
      <c r="HX75" s="40">
        <f t="shared" si="68"/>
        <v>1.1378848728246318</v>
      </c>
      <c r="HY75" s="40">
        <f t="shared" si="69"/>
        <v>0.89357429718875503</v>
      </c>
      <c r="HZ75" s="40">
        <f t="shared" si="70"/>
        <v>0.2041499330655957</v>
      </c>
      <c r="IA75" s="40">
        <f t="shared" si="71"/>
        <v>0.87981598619896484</v>
      </c>
      <c r="IB75" s="40">
        <f t="shared" si="72"/>
        <v>0.79068430132259915</v>
      </c>
      <c r="IC75" s="27">
        <f t="shared" si="75"/>
        <v>0</v>
      </c>
      <c r="ID75" s="27">
        <f t="shared" si="76"/>
        <v>0</v>
      </c>
    </row>
    <row r="76" spans="1:238" s="28" customFormat="1" x14ac:dyDescent="0.3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43439</v>
      </c>
      <c r="M76" s="17">
        <f t="shared" si="74"/>
        <v>38639</v>
      </c>
      <c r="N76" s="31">
        <v>1187</v>
      </c>
      <c r="O76" s="32">
        <f t="shared" si="50"/>
        <v>20511</v>
      </c>
      <c r="P76" s="32">
        <f t="shared" si="51"/>
        <v>4587</v>
      </c>
      <c r="Q76" s="60">
        <v>1670</v>
      </c>
      <c r="R76" s="60">
        <v>1517</v>
      </c>
      <c r="S76" s="60">
        <v>0</v>
      </c>
      <c r="T76" s="60">
        <v>825</v>
      </c>
      <c r="U76" s="60">
        <v>143</v>
      </c>
      <c r="V76" s="60">
        <v>1351</v>
      </c>
      <c r="W76" s="60">
        <v>1235</v>
      </c>
      <c r="X76" s="60">
        <v>1</v>
      </c>
      <c r="Y76" s="60">
        <v>974</v>
      </c>
      <c r="Z76" s="60">
        <v>470</v>
      </c>
      <c r="AA76" s="60">
        <v>2173</v>
      </c>
      <c r="AB76" s="60">
        <v>2163</v>
      </c>
      <c r="AC76" s="60">
        <v>76</v>
      </c>
      <c r="AD76" s="60">
        <v>1846</v>
      </c>
      <c r="AE76" s="60">
        <v>928</v>
      </c>
      <c r="AF76" s="60">
        <v>3445</v>
      </c>
      <c r="AG76" s="60">
        <v>3400</v>
      </c>
      <c r="AH76" s="60">
        <v>7</v>
      </c>
      <c r="AI76" s="60">
        <v>2790</v>
      </c>
      <c r="AJ76" s="60">
        <v>1102</v>
      </c>
      <c r="AK76" s="60">
        <v>1474</v>
      </c>
      <c r="AL76" s="60">
        <v>1397</v>
      </c>
      <c r="AM76" s="60">
        <v>29</v>
      </c>
      <c r="AN76" s="60">
        <v>1452</v>
      </c>
      <c r="AO76" s="60">
        <v>416</v>
      </c>
      <c r="AP76" s="60">
        <v>2028</v>
      </c>
      <c r="AQ76" s="60">
        <v>2029</v>
      </c>
      <c r="AR76" s="60">
        <v>117</v>
      </c>
      <c r="AS76" s="60">
        <v>1501</v>
      </c>
      <c r="AT76" s="60">
        <v>432</v>
      </c>
      <c r="AU76" s="60">
        <v>1888</v>
      </c>
      <c r="AV76" s="60">
        <v>1753</v>
      </c>
      <c r="AW76" s="60">
        <v>359</v>
      </c>
      <c r="AX76" s="60">
        <v>1453</v>
      </c>
      <c r="AY76" s="60">
        <v>313</v>
      </c>
      <c r="AZ76" s="60">
        <v>2416</v>
      </c>
      <c r="BA76" s="60">
        <v>2024</v>
      </c>
      <c r="BB76" s="60">
        <v>448</v>
      </c>
      <c r="BC76" s="60">
        <v>1663</v>
      </c>
      <c r="BD76" s="60">
        <v>320</v>
      </c>
      <c r="BE76" s="60">
        <v>2766</v>
      </c>
      <c r="BF76" s="60">
        <v>2230</v>
      </c>
      <c r="BG76" s="60">
        <v>43</v>
      </c>
      <c r="BH76" s="60">
        <v>1322</v>
      </c>
      <c r="BI76" s="60">
        <v>199</v>
      </c>
      <c r="BJ76" s="60">
        <v>2687</v>
      </c>
      <c r="BK76" s="60">
        <v>2271</v>
      </c>
      <c r="BL76" s="60">
        <v>0</v>
      </c>
      <c r="BM76" s="60">
        <v>1289</v>
      </c>
      <c r="BN76" s="60">
        <v>145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2641</v>
      </c>
      <c r="FL76" s="60">
        <v>4</v>
      </c>
      <c r="FM76" s="60">
        <v>1141</v>
      </c>
      <c r="FN76" s="60">
        <v>52</v>
      </c>
      <c r="FO76" s="60">
        <v>3325</v>
      </c>
      <c r="FP76" s="60">
        <v>2757</v>
      </c>
      <c r="FQ76" s="60">
        <v>1</v>
      </c>
      <c r="FR76" s="60">
        <v>1089</v>
      </c>
      <c r="FS76" s="60">
        <v>29</v>
      </c>
      <c r="FT76" s="60">
        <v>1364</v>
      </c>
      <c r="FU76" s="60">
        <v>1304</v>
      </c>
      <c r="FV76" s="60">
        <v>0</v>
      </c>
      <c r="FW76" s="60">
        <v>456</v>
      </c>
      <c r="FX76" s="60">
        <v>11</v>
      </c>
      <c r="FY76" s="60">
        <v>2187</v>
      </c>
      <c r="FZ76" s="60">
        <v>1870</v>
      </c>
      <c r="GA76" s="60">
        <v>0</v>
      </c>
      <c r="GB76" s="60">
        <v>351</v>
      </c>
      <c r="GC76" s="60">
        <v>0</v>
      </c>
      <c r="GD76" s="60">
        <v>2213</v>
      </c>
      <c r="GE76" s="60">
        <v>1837</v>
      </c>
      <c r="GF76" s="60">
        <v>0</v>
      </c>
      <c r="GG76" s="60">
        <v>217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1900</v>
      </c>
      <c r="GT76" s="60">
        <v>1144</v>
      </c>
      <c r="GU76" s="60">
        <v>0</v>
      </c>
      <c r="GV76" s="60">
        <v>0</v>
      </c>
      <c r="GW76" s="60">
        <v>0</v>
      </c>
      <c r="GX76" s="60">
        <v>900</v>
      </c>
      <c r="GY76" s="60">
        <v>609</v>
      </c>
      <c r="GZ76" s="60">
        <v>0</v>
      </c>
      <c r="HA76" s="60">
        <v>0</v>
      </c>
      <c r="HB76" s="60">
        <v>0</v>
      </c>
      <c r="HC76" s="78">
        <v>5</v>
      </c>
      <c r="HD76" s="78">
        <v>0</v>
      </c>
      <c r="HE76" s="78">
        <v>0</v>
      </c>
      <c r="HF76" s="78">
        <v>0</v>
      </c>
      <c r="HG76" s="78">
        <v>0</v>
      </c>
      <c r="HH76" s="33">
        <f t="shared" si="52"/>
        <v>0.84953359984770604</v>
      </c>
      <c r="HI76" s="34">
        <f t="shared" si="53"/>
        <v>0.7581572434799162</v>
      </c>
      <c r="HJ76" s="21">
        <f t="shared" si="54"/>
        <v>0.46998304385683515</v>
      </c>
      <c r="HK76" s="35">
        <f t="shared" si="55"/>
        <v>0.118097464521843</v>
      </c>
      <c r="HL76" s="36">
        <f t="shared" si="56"/>
        <v>0.96780589965243735</v>
      </c>
      <c r="HM76" s="37">
        <f t="shared" si="57"/>
        <v>0.96332585390177017</v>
      </c>
      <c r="HN76" s="38">
        <f t="shared" si="58"/>
        <v>1.0232758620689655</v>
      </c>
      <c r="HO76" s="39">
        <f t="shared" si="59"/>
        <v>0.26034143555245287</v>
      </c>
      <c r="HP76" s="40">
        <f t="shared" si="60"/>
        <v>1.0505409811768194</v>
      </c>
      <c r="HQ76" s="40">
        <f t="shared" si="61"/>
        <v>1.0250481695568401</v>
      </c>
      <c r="HR76" s="40">
        <f t="shared" si="62"/>
        <v>0.83637172076478439</v>
      </c>
      <c r="HS76" s="40">
        <f t="shared" si="63"/>
        <v>0.67985771453979549</v>
      </c>
      <c r="HT76" s="40">
        <f t="shared" si="64"/>
        <v>0.94423221930715595</v>
      </c>
      <c r="HU76" s="40">
        <f t="shared" si="65"/>
        <v>0.8574241753859001</v>
      </c>
      <c r="HV76" s="81">
        <f t="shared" si="66"/>
        <v>0.44556892608541215</v>
      </c>
      <c r="HW76" s="40">
        <f t="shared" si="67"/>
        <v>3.0878238164380661E-2</v>
      </c>
      <c r="HX76" s="40">
        <f t="shared" si="68"/>
        <v>0.91643755727734733</v>
      </c>
      <c r="HY76" s="40">
        <f t="shared" si="69"/>
        <v>0.77209864200616518</v>
      </c>
      <c r="HZ76" s="40">
        <f t="shared" si="70"/>
        <v>0.11830375739398484</v>
      </c>
      <c r="IA76" s="40">
        <f t="shared" si="71"/>
        <v>0.53765490943755956</v>
      </c>
      <c r="IB76" s="40">
        <f t="shared" si="72"/>
        <v>0.33956148713060058</v>
      </c>
      <c r="IC76" s="27">
        <f t="shared" si="75"/>
        <v>3.2341526520051748E-3</v>
      </c>
      <c r="ID76" s="27">
        <f t="shared" si="76"/>
        <v>0</v>
      </c>
    </row>
    <row r="77" spans="1:238" s="28" customFormat="1" x14ac:dyDescent="0.3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9794</v>
      </c>
      <c r="M77" s="17">
        <f t="shared" si="74"/>
        <v>8346</v>
      </c>
      <c r="N77" s="31">
        <v>139</v>
      </c>
      <c r="O77" s="32">
        <f t="shared" si="50"/>
        <v>3721</v>
      </c>
      <c r="P77" s="32">
        <f t="shared" si="51"/>
        <v>542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43</v>
      </c>
      <c r="AA77" s="60">
        <v>469</v>
      </c>
      <c r="AB77" s="60">
        <v>461</v>
      </c>
      <c r="AC77" s="60">
        <v>2</v>
      </c>
      <c r="AD77" s="60">
        <v>372</v>
      </c>
      <c r="AE77" s="60">
        <v>109</v>
      </c>
      <c r="AF77" s="60">
        <v>818</v>
      </c>
      <c r="AG77" s="60">
        <v>777</v>
      </c>
      <c r="AH77" s="60">
        <v>1</v>
      </c>
      <c r="AI77" s="60">
        <v>549</v>
      </c>
      <c r="AJ77" s="60">
        <v>134</v>
      </c>
      <c r="AK77" s="60">
        <v>466</v>
      </c>
      <c r="AL77" s="60">
        <v>522</v>
      </c>
      <c r="AM77" s="60">
        <v>0</v>
      </c>
      <c r="AN77" s="60">
        <v>331</v>
      </c>
      <c r="AO77" s="60">
        <v>56</v>
      </c>
      <c r="AP77" s="60">
        <v>631</v>
      </c>
      <c r="AQ77" s="60">
        <v>546</v>
      </c>
      <c r="AR77" s="60">
        <v>1</v>
      </c>
      <c r="AS77" s="60">
        <v>314</v>
      </c>
      <c r="AT77" s="60">
        <v>63</v>
      </c>
      <c r="AU77" s="60">
        <v>623</v>
      </c>
      <c r="AV77" s="60">
        <v>656</v>
      </c>
      <c r="AW77" s="60">
        <v>2</v>
      </c>
      <c r="AX77" s="60">
        <v>374</v>
      </c>
      <c r="AY77" s="60">
        <v>42</v>
      </c>
      <c r="AZ77" s="60">
        <v>685</v>
      </c>
      <c r="BA77" s="60">
        <v>715</v>
      </c>
      <c r="BB77" s="60">
        <v>2</v>
      </c>
      <c r="BC77" s="60">
        <v>368</v>
      </c>
      <c r="BD77" s="60">
        <v>39</v>
      </c>
      <c r="BE77" s="60">
        <v>682</v>
      </c>
      <c r="BF77" s="60">
        <v>682</v>
      </c>
      <c r="BG77" s="60">
        <v>139</v>
      </c>
      <c r="BH77" s="60">
        <v>369</v>
      </c>
      <c r="BI77" s="60">
        <v>22</v>
      </c>
      <c r="BJ77" s="60">
        <v>657</v>
      </c>
      <c r="BK77" s="60">
        <v>619</v>
      </c>
      <c r="BL77" s="60">
        <v>7</v>
      </c>
      <c r="BM77" s="60">
        <v>237</v>
      </c>
      <c r="BN77" s="60">
        <v>6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624</v>
      </c>
      <c r="FL77" s="60">
        <v>5</v>
      </c>
      <c r="FM77" s="60">
        <v>218</v>
      </c>
      <c r="FN77" s="60">
        <v>5</v>
      </c>
      <c r="FO77" s="60">
        <v>658</v>
      </c>
      <c r="FP77" s="60">
        <v>614</v>
      </c>
      <c r="FQ77" s="60">
        <v>6</v>
      </c>
      <c r="FR77" s="60">
        <v>197</v>
      </c>
      <c r="FS77" s="60">
        <v>5</v>
      </c>
      <c r="FT77" s="60">
        <v>318</v>
      </c>
      <c r="FU77" s="60">
        <v>252</v>
      </c>
      <c r="FV77" s="60">
        <v>1</v>
      </c>
      <c r="FW77" s="60">
        <v>95</v>
      </c>
      <c r="FX77" s="60">
        <v>3</v>
      </c>
      <c r="FY77" s="60">
        <v>584</v>
      </c>
      <c r="FZ77" s="60">
        <v>437</v>
      </c>
      <c r="GA77" s="60">
        <v>0</v>
      </c>
      <c r="GB77" s="60">
        <v>38</v>
      </c>
      <c r="GC77" s="60">
        <v>0</v>
      </c>
      <c r="GD77" s="60">
        <v>546</v>
      </c>
      <c r="GE77" s="60">
        <v>453</v>
      </c>
      <c r="GF77" s="60">
        <v>0</v>
      </c>
      <c r="GG77" s="60">
        <v>16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439</v>
      </c>
      <c r="GT77" s="60">
        <v>202</v>
      </c>
      <c r="GU77" s="60">
        <v>0</v>
      </c>
      <c r="GV77" s="60">
        <v>0</v>
      </c>
      <c r="GW77" s="60">
        <v>0</v>
      </c>
      <c r="GX77" s="60">
        <v>238</v>
      </c>
      <c r="GY77" s="60">
        <v>127</v>
      </c>
      <c r="GZ77" s="60">
        <v>0</v>
      </c>
      <c r="HA77" s="60">
        <v>0</v>
      </c>
      <c r="HB77" s="60">
        <v>0</v>
      </c>
      <c r="HC77" s="78">
        <v>0</v>
      </c>
      <c r="HD77" s="78">
        <v>0</v>
      </c>
      <c r="HE77" s="78">
        <v>0</v>
      </c>
      <c r="HF77" s="78">
        <v>0</v>
      </c>
      <c r="HG77" s="78">
        <v>0</v>
      </c>
      <c r="HH77" s="33">
        <f t="shared" si="52"/>
        <v>0.73387513852973774</v>
      </c>
      <c r="HI77" s="34">
        <f t="shared" si="53"/>
        <v>0.6268932397487994</v>
      </c>
      <c r="HJ77" s="21">
        <f t="shared" si="54"/>
        <v>0.33651672183334241</v>
      </c>
      <c r="HK77" s="35">
        <f t="shared" si="55"/>
        <v>5.5118270384607565E-2</v>
      </c>
      <c r="HL77" s="36">
        <f t="shared" si="56"/>
        <v>0.82684677078936264</v>
      </c>
      <c r="HM77" s="37">
        <f t="shared" si="57"/>
        <v>0.74912485414235708</v>
      </c>
      <c r="HN77" s="38">
        <f t="shared" si="58"/>
        <v>1.0296296296296297</v>
      </c>
      <c r="HO77" s="39">
        <f t="shared" si="59"/>
        <v>0.47595292913788695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0.77934936350777939</v>
      </c>
      <c r="HS77" s="40">
        <f t="shared" si="63"/>
        <v>0.38330975954738333</v>
      </c>
      <c r="HT77" s="40">
        <f t="shared" si="64"/>
        <v>0.78366629451029768</v>
      </c>
      <c r="HU77" s="40">
        <f t="shared" si="65"/>
        <v>0.68947906026557715</v>
      </c>
      <c r="HV77" s="81">
        <f t="shared" si="66"/>
        <v>0.30465353825688291</v>
      </c>
      <c r="HW77" s="40">
        <f t="shared" si="67"/>
        <v>1.5915623441100316E-2</v>
      </c>
      <c r="HX77" s="40">
        <f t="shared" si="68"/>
        <v>0.92320261437908502</v>
      </c>
      <c r="HY77" s="40">
        <f t="shared" si="69"/>
        <v>0.72712418300653592</v>
      </c>
      <c r="HZ77" s="40">
        <f t="shared" si="70"/>
        <v>4.4117647058823532E-2</v>
      </c>
      <c r="IA77" s="40">
        <f t="shared" si="71"/>
        <v>0.50439841089670834</v>
      </c>
      <c r="IB77" s="40">
        <f t="shared" si="72"/>
        <v>0.24262202043132805</v>
      </c>
      <c r="IC77" s="27">
        <f t="shared" si="75"/>
        <v>0</v>
      </c>
      <c r="ID77" s="27">
        <f t="shared" si="76"/>
        <v>0</v>
      </c>
    </row>
    <row r="78" spans="1:238" s="28" customFormat="1" x14ac:dyDescent="0.3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20479</v>
      </c>
      <c r="M78" s="17">
        <f t="shared" si="74"/>
        <v>19685</v>
      </c>
      <c r="N78" s="31">
        <v>237</v>
      </c>
      <c r="O78" s="32">
        <f t="shared" si="50"/>
        <v>8134</v>
      </c>
      <c r="P78" s="32">
        <f t="shared" si="51"/>
        <v>1625</v>
      </c>
      <c r="Q78" s="60">
        <v>458</v>
      </c>
      <c r="R78" s="60">
        <v>458</v>
      </c>
      <c r="S78" s="60">
        <v>1</v>
      </c>
      <c r="T78" s="60">
        <v>315</v>
      </c>
      <c r="U78" s="60">
        <v>114</v>
      </c>
      <c r="V78" s="60">
        <v>382</v>
      </c>
      <c r="W78" s="60">
        <v>366</v>
      </c>
      <c r="X78" s="60">
        <v>0</v>
      </c>
      <c r="Y78" s="60">
        <v>270</v>
      </c>
      <c r="Z78" s="60">
        <v>106</v>
      </c>
      <c r="AA78" s="60">
        <v>783</v>
      </c>
      <c r="AB78" s="60">
        <v>785</v>
      </c>
      <c r="AC78" s="60">
        <v>0</v>
      </c>
      <c r="AD78" s="60">
        <v>563</v>
      </c>
      <c r="AE78" s="60">
        <v>306</v>
      </c>
      <c r="AF78" s="60">
        <v>1575</v>
      </c>
      <c r="AG78" s="60">
        <v>1540</v>
      </c>
      <c r="AH78" s="60">
        <v>3</v>
      </c>
      <c r="AI78" s="60">
        <v>1069</v>
      </c>
      <c r="AJ78" s="60">
        <v>421</v>
      </c>
      <c r="AK78" s="60">
        <v>719</v>
      </c>
      <c r="AL78" s="60">
        <v>679</v>
      </c>
      <c r="AM78" s="60">
        <v>9</v>
      </c>
      <c r="AN78" s="60">
        <v>466</v>
      </c>
      <c r="AO78" s="60">
        <v>150</v>
      </c>
      <c r="AP78" s="60">
        <v>860</v>
      </c>
      <c r="AQ78" s="60">
        <v>832</v>
      </c>
      <c r="AR78" s="60">
        <v>11</v>
      </c>
      <c r="AS78" s="60">
        <v>487</v>
      </c>
      <c r="AT78" s="60">
        <v>141</v>
      </c>
      <c r="AU78" s="60">
        <v>999</v>
      </c>
      <c r="AV78" s="60">
        <v>961</v>
      </c>
      <c r="AW78" s="60">
        <v>18</v>
      </c>
      <c r="AX78" s="60">
        <v>558</v>
      </c>
      <c r="AY78" s="60">
        <v>108</v>
      </c>
      <c r="AZ78" s="60">
        <v>1358</v>
      </c>
      <c r="BA78" s="60">
        <v>1361</v>
      </c>
      <c r="BB78" s="60">
        <v>34</v>
      </c>
      <c r="BC78" s="60">
        <v>619</v>
      </c>
      <c r="BD78" s="60">
        <v>136</v>
      </c>
      <c r="BE78" s="60">
        <v>1332</v>
      </c>
      <c r="BF78" s="60">
        <v>1307</v>
      </c>
      <c r="BG78" s="60">
        <v>117</v>
      </c>
      <c r="BH78" s="60">
        <v>560</v>
      </c>
      <c r="BI78" s="60">
        <v>61</v>
      </c>
      <c r="BJ78" s="60">
        <v>1295</v>
      </c>
      <c r="BK78" s="60">
        <v>1295</v>
      </c>
      <c r="BL78" s="60">
        <v>43</v>
      </c>
      <c r="BM78" s="60">
        <v>564</v>
      </c>
      <c r="BN78" s="60">
        <v>44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532</v>
      </c>
      <c r="FN78" s="60">
        <v>22</v>
      </c>
      <c r="FO78" s="60">
        <v>1766</v>
      </c>
      <c r="FP78" s="60">
        <v>1777</v>
      </c>
      <c r="FQ78" s="60">
        <v>1</v>
      </c>
      <c r="FR78" s="60">
        <v>467</v>
      </c>
      <c r="FS78" s="60">
        <v>15</v>
      </c>
      <c r="FT78" s="60">
        <v>695</v>
      </c>
      <c r="FU78" s="60">
        <v>678</v>
      </c>
      <c r="FV78" s="60">
        <v>0</v>
      </c>
      <c r="FW78" s="60">
        <v>212</v>
      </c>
      <c r="FX78" s="60">
        <v>1</v>
      </c>
      <c r="FY78" s="60">
        <v>1185</v>
      </c>
      <c r="FZ78" s="60">
        <v>1193</v>
      </c>
      <c r="GA78" s="60">
        <v>0</v>
      </c>
      <c r="GB78" s="60">
        <v>297</v>
      </c>
      <c r="GC78" s="60">
        <v>0</v>
      </c>
      <c r="GD78" s="60">
        <v>1295</v>
      </c>
      <c r="GE78" s="60">
        <v>1283</v>
      </c>
      <c r="GF78" s="60">
        <v>0</v>
      </c>
      <c r="GG78" s="60">
        <v>187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1209</v>
      </c>
      <c r="GT78" s="60">
        <v>925</v>
      </c>
      <c r="GU78" s="60">
        <v>0</v>
      </c>
      <c r="GV78" s="60">
        <v>0</v>
      </c>
      <c r="GW78" s="60">
        <v>0</v>
      </c>
      <c r="GX78" s="60">
        <v>560</v>
      </c>
      <c r="GY78" s="60">
        <v>476</v>
      </c>
      <c r="GZ78" s="60">
        <v>0</v>
      </c>
      <c r="HA78" s="60">
        <v>0</v>
      </c>
      <c r="HB78" s="60">
        <v>0</v>
      </c>
      <c r="HC78" s="78">
        <v>0</v>
      </c>
      <c r="HD78" s="78">
        <v>0</v>
      </c>
      <c r="HE78" s="78">
        <v>0</v>
      </c>
      <c r="HF78" s="78">
        <v>0</v>
      </c>
      <c r="HG78" s="78">
        <v>0</v>
      </c>
      <c r="HH78" s="33">
        <f t="shared" si="52"/>
        <v>0.81080234833659492</v>
      </c>
      <c r="HI78" s="34">
        <f t="shared" si="53"/>
        <v>0.77972602739726027</v>
      </c>
      <c r="HJ78" s="21">
        <f t="shared" si="54"/>
        <v>0.39736975808027508</v>
      </c>
      <c r="HK78" s="35">
        <f t="shared" si="55"/>
        <v>9.0923333445238966E-2</v>
      </c>
      <c r="HL78" s="36">
        <f t="shared" si="56"/>
        <v>0.91489456754824872</v>
      </c>
      <c r="HM78" s="37">
        <f t="shared" si="57"/>
        <v>0.91345707656612529</v>
      </c>
      <c r="HN78" s="38">
        <f t="shared" si="58"/>
        <v>0.98750000000000004</v>
      </c>
      <c r="HO78" s="39">
        <f t="shared" si="59"/>
        <v>0.79232417689460355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0.75626242544731614</v>
      </c>
      <c r="HS78" s="40">
        <f t="shared" si="63"/>
        <v>0.64612326043737578</v>
      </c>
      <c r="HT78" s="40">
        <f t="shared" si="64"/>
        <v>0.8856432162112885</v>
      </c>
      <c r="HU78" s="40">
        <f t="shared" si="65"/>
        <v>0.86851769853879612</v>
      </c>
      <c r="HV78" s="81">
        <f t="shared" si="66"/>
        <v>0.37428697939728595</v>
      </c>
      <c r="HW78" s="40">
        <f t="shared" si="67"/>
        <v>2.6371994894902714E-2</v>
      </c>
      <c r="HX78" s="40">
        <f t="shared" si="68"/>
        <v>0.95480095480095473</v>
      </c>
      <c r="HY78" s="40">
        <f t="shared" si="69"/>
        <v>0.95326095326095328</v>
      </c>
      <c r="HZ78" s="40">
        <f t="shared" si="70"/>
        <v>0.18634018634018634</v>
      </c>
      <c r="IA78" s="40">
        <f t="shared" si="71"/>
        <v>0.60836113569823647</v>
      </c>
      <c r="IB78" s="40">
        <f t="shared" si="72"/>
        <v>0.48239940083066657</v>
      </c>
      <c r="IC78" s="27">
        <f t="shared" si="75"/>
        <v>0</v>
      </c>
      <c r="ID78" s="27">
        <f t="shared" si="76"/>
        <v>0</v>
      </c>
    </row>
    <row r="79" spans="1:238" s="49" customFormat="1" ht="15" thickBot="1" x14ac:dyDescent="0.3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2080041</v>
      </c>
      <c r="J79" s="44">
        <f t="shared" si="77"/>
        <v>39750</v>
      </c>
      <c r="K79" s="44">
        <f t="shared" si="77"/>
        <v>1552154</v>
      </c>
      <c r="L79" s="45">
        <f t="shared" si="77"/>
        <v>1973592</v>
      </c>
      <c r="M79" s="45">
        <f t="shared" si="77"/>
        <v>1809561</v>
      </c>
      <c r="N79" s="45">
        <v>40125</v>
      </c>
      <c r="O79" s="46">
        <f>SUM(O4:O78)</f>
        <v>1071720</v>
      </c>
      <c r="P79" s="46">
        <f>SUM(P4:P78)</f>
        <v>324123</v>
      </c>
      <c r="Q79" s="60">
        <v>79073</v>
      </c>
      <c r="R79" s="60">
        <v>85959</v>
      </c>
      <c r="S79" s="60">
        <v>1528</v>
      </c>
      <c r="T79" s="60">
        <v>41027</v>
      </c>
      <c r="U79" s="60">
        <v>8968</v>
      </c>
      <c r="V79" s="60">
        <v>41560</v>
      </c>
      <c r="W79" s="60">
        <v>40368</v>
      </c>
      <c r="X79" s="60">
        <v>85</v>
      </c>
      <c r="Y79" s="60">
        <v>35334</v>
      </c>
      <c r="Z79" s="60">
        <v>22879</v>
      </c>
      <c r="AA79" s="60">
        <v>84038</v>
      </c>
      <c r="AB79" s="60">
        <v>91011</v>
      </c>
      <c r="AC79" s="60">
        <v>504</v>
      </c>
      <c r="AD79" s="60">
        <v>72045</v>
      </c>
      <c r="AE79" s="60">
        <v>50158</v>
      </c>
      <c r="AF79" s="60">
        <v>150373</v>
      </c>
      <c r="AG79" s="60">
        <v>149939</v>
      </c>
      <c r="AH79" s="60">
        <v>393</v>
      </c>
      <c r="AI79" s="60">
        <v>124813</v>
      </c>
      <c r="AJ79" s="60">
        <v>73246</v>
      </c>
      <c r="AK79" s="60">
        <v>70019</v>
      </c>
      <c r="AL79" s="60">
        <v>77490</v>
      </c>
      <c r="AM79" s="60">
        <v>1186</v>
      </c>
      <c r="AN79" s="60">
        <v>75467</v>
      </c>
      <c r="AO79" s="60">
        <v>33985</v>
      </c>
      <c r="AP79" s="60">
        <v>87201</v>
      </c>
      <c r="AQ79" s="60">
        <v>92093</v>
      </c>
      <c r="AR79" s="60">
        <v>2634</v>
      </c>
      <c r="AS79" s="60">
        <v>82169</v>
      </c>
      <c r="AT79" s="60">
        <v>32920</v>
      </c>
      <c r="AU79" s="60">
        <v>99081</v>
      </c>
      <c r="AV79" s="60">
        <v>103580</v>
      </c>
      <c r="AW79" s="60">
        <v>6149</v>
      </c>
      <c r="AX79" s="60">
        <v>84344</v>
      </c>
      <c r="AY79" s="60">
        <v>27208</v>
      </c>
      <c r="AZ79" s="60">
        <v>110924</v>
      </c>
      <c r="BA79" s="60">
        <v>117123</v>
      </c>
      <c r="BB79" s="60">
        <v>14113</v>
      </c>
      <c r="BC79" s="60">
        <v>93095</v>
      </c>
      <c r="BD79" s="60">
        <v>27888</v>
      </c>
      <c r="BE79" s="60">
        <v>120652</v>
      </c>
      <c r="BF79" s="60">
        <v>120561</v>
      </c>
      <c r="BG79" s="60">
        <v>7312</v>
      </c>
      <c r="BH79" s="60">
        <v>89971</v>
      </c>
      <c r="BI79" s="60">
        <v>18549</v>
      </c>
      <c r="BJ79" s="60">
        <v>132291</v>
      </c>
      <c r="BK79" s="60">
        <v>128455</v>
      </c>
      <c r="BL79" s="60">
        <v>2393</v>
      </c>
      <c r="BM79" s="60">
        <v>81162</v>
      </c>
      <c r="BN79" s="60">
        <v>10974</v>
      </c>
      <c r="BO79" s="60">
        <v>37182</v>
      </c>
      <c r="BP79" s="60">
        <v>28281</v>
      </c>
      <c r="BQ79" s="60">
        <v>796</v>
      </c>
      <c r="BR79" s="60">
        <v>9120</v>
      </c>
      <c r="BS79" s="60">
        <v>650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5960</v>
      </c>
      <c r="CE79" s="60">
        <v>6195</v>
      </c>
      <c r="CF79" s="60">
        <v>1</v>
      </c>
      <c r="CG79" s="60">
        <v>2151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4647</v>
      </c>
      <c r="CR79" s="60">
        <v>61</v>
      </c>
      <c r="CS79" s="60">
        <v>10108</v>
      </c>
      <c r="CT79" s="60">
        <v>6134</v>
      </c>
      <c r="CU79" s="60">
        <v>107</v>
      </c>
      <c r="CV79" s="60">
        <v>1539</v>
      </c>
      <c r="CW79" s="60">
        <v>46</v>
      </c>
      <c r="CX79" s="60">
        <v>1917</v>
      </c>
      <c r="CY79" s="60">
        <v>862</v>
      </c>
      <c r="CZ79" s="60">
        <v>0</v>
      </c>
      <c r="DA79" s="60">
        <v>292</v>
      </c>
      <c r="DB79" s="60">
        <v>4</v>
      </c>
      <c r="DC79" s="60">
        <v>13043</v>
      </c>
      <c r="DD79" s="60">
        <v>8850</v>
      </c>
      <c r="DE79" s="60">
        <v>4</v>
      </c>
      <c r="DF79" s="60">
        <v>2871</v>
      </c>
      <c r="DG79" s="60">
        <v>134</v>
      </c>
      <c r="DH79" s="60">
        <v>2704</v>
      </c>
      <c r="DI79" s="60">
        <v>2034</v>
      </c>
      <c r="DJ79" s="60">
        <v>4</v>
      </c>
      <c r="DK79" s="60">
        <v>344</v>
      </c>
      <c r="DL79" s="60">
        <v>6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123840</v>
      </c>
      <c r="DX79" s="60">
        <v>74224</v>
      </c>
      <c r="DY79" s="60">
        <v>721</v>
      </c>
      <c r="DZ79" s="60">
        <v>37358</v>
      </c>
      <c r="EA79" s="60">
        <v>611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60</v>
      </c>
      <c r="EG79" s="60">
        <v>8867</v>
      </c>
      <c r="EH79" s="60">
        <v>7346</v>
      </c>
      <c r="EI79" s="60">
        <v>75</v>
      </c>
      <c r="EJ79" s="60">
        <v>36</v>
      </c>
      <c r="EK79" s="60">
        <v>4042</v>
      </c>
      <c r="EL79" s="60">
        <v>2875</v>
      </c>
      <c r="EM79" s="60">
        <v>56</v>
      </c>
      <c r="EN79" s="60">
        <v>568</v>
      </c>
      <c r="EO79" s="60">
        <v>16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5851</v>
      </c>
      <c r="EY79" s="60">
        <v>790</v>
      </c>
      <c r="EZ79" s="60">
        <v>4439</v>
      </c>
      <c r="FA79" s="60">
        <v>3115</v>
      </c>
      <c r="FB79" s="60">
        <v>70</v>
      </c>
      <c r="FC79" s="60">
        <v>1096</v>
      </c>
      <c r="FD79" s="60">
        <v>33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138909</v>
      </c>
      <c r="FK79" s="60">
        <v>128180</v>
      </c>
      <c r="FL79" s="60">
        <v>934</v>
      </c>
      <c r="FM79" s="60">
        <v>74914</v>
      </c>
      <c r="FN79" s="60">
        <v>7262</v>
      </c>
      <c r="FO79" s="60">
        <v>149381</v>
      </c>
      <c r="FP79" s="60">
        <v>142166</v>
      </c>
      <c r="FQ79" s="60">
        <v>1621</v>
      </c>
      <c r="FR79" s="60">
        <v>71943</v>
      </c>
      <c r="FS79" s="60">
        <v>6226</v>
      </c>
      <c r="FT79" s="60">
        <v>65384</v>
      </c>
      <c r="FU79" s="60">
        <v>60968</v>
      </c>
      <c r="FV79" s="60">
        <v>267</v>
      </c>
      <c r="FW79" s="60">
        <v>29569</v>
      </c>
      <c r="FX79" s="60">
        <v>1422</v>
      </c>
      <c r="FY79" s="60">
        <v>100700</v>
      </c>
      <c r="FZ79" s="60">
        <v>89118</v>
      </c>
      <c r="GA79" s="60">
        <v>0</v>
      </c>
      <c r="GB79" s="60">
        <v>20048</v>
      </c>
      <c r="GC79" s="60">
        <v>0</v>
      </c>
      <c r="GD79" s="60">
        <v>104339</v>
      </c>
      <c r="GE79" s="60">
        <v>90066</v>
      </c>
      <c r="GF79" s="60">
        <v>0</v>
      </c>
      <c r="GG79" s="60">
        <v>17758</v>
      </c>
      <c r="GH79" s="60">
        <v>0</v>
      </c>
      <c r="GI79" s="60">
        <v>2189</v>
      </c>
      <c r="GJ79" s="60">
        <v>953</v>
      </c>
      <c r="GK79" s="60">
        <v>0</v>
      </c>
      <c r="GL79" s="60">
        <v>0</v>
      </c>
      <c r="GM79" s="60">
        <v>0</v>
      </c>
      <c r="GN79" s="60">
        <v>1145</v>
      </c>
      <c r="GO79" s="60">
        <v>702</v>
      </c>
      <c r="GP79" s="60">
        <v>0</v>
      </c>
      <c r="GQ79" s="60">
        <v>0</v>
      </c>
      <c r="GR79" s="60">
        <v>0</v>
      </c>
      <c r="GS79" s="60">
        <v>114589</v>
      </c>
      <c r="GT79" s="60">
        <v>76070</v>
      </c>
      <c r="GU79" s="60">
        <v>0</v>
      </c>
      <c r="GV79" s="60">
        <v>0</v>
      </c>
      <c r="GW79" s="60">
        <v>0</v>
      </c>
      <c r="GX79" s="60">
        <v>56418</v>
      </c>
      <c r="GY79" s="60">
        <v>37842</v>
      </c>
      <c r="GZ79" s="60">
        <v>0</v>
      </c>
      <c r="HA79" s="60">
        <v>0</v>
      </c>
      <c r="HB79" s="60">
        <v>0</v>
      </c>
      <c r="HC79" s="79">
        <v>445</v>
      </c>
      <c r="HD79" s="79">
        <v>0</v>
      </c>
      <c r="HE79" s="79">
        <v>0</v>
      </c>
      <c r="HF79" s="79">
        <v>0</v>
      </c>
      <c r="HG79" s="79">
        <v>0</v>
      </c>
      <c r="HH79" s="47">
        <f t="shared" si="52"/>
        <v>0.86842241448459601</v>
      </c>
      <c r="HI79" s="48">
        <f t="shared" si="53"/>
        <v>0.79768347893887503</v>
      </c>
      <c r="HJ79" s="21">
        <f t="shared" si="54"/>
        <v>0.56212306410254798</v>
      </c>
      <c r="HK79" s="35">
        <f t="shared" si="55"/>
        <v>0.19215590023779161</v>
      </c>
      <c r="HL79" s="36">
        <f t="shared" si="56"/>
        <v>0.95842191908547447</v>
      </c>
      <c r="HM79" s="37">
        <f t="shared" si="57"/>
        <v>0.86996410166914984</v>
      </c>
      <c r="HN79" s="38">
        <f t="shared" si="58"/>
        <v>1.0094339622641511</v>
      </c>
      <c r="HO79" s="39">
        <f t="shared" si="59"/>
        <v>0.69047272371169355</v>
      </c>
      <c r="HP79" s="40">
        <f>(V79+AA79+AF79)/G79</f>
        <v>1.0499301875235403</v>
      </c>
      <c r="HQ79" s="40">
        <f>(W79+AB79+AG79)/G79</f>
        <v>1.0702728203099141</v>
      </c>
      <c r="HR79" s="40">
        <f>(Y79+AD79+AI79)/G79</f>
        <v>0.88337321711870409</v>
      </c>
      <c r="HS79" s="40">
        <f t="shared" si="63"/>
        <v>1.2331242129451734</v>
      </c>
      <c r="HT79" s="40">
        <f>(Q79+AK79+AP79+AU79+AZ79+BE79+BJ79+BO79+BT79+BY79+CD79+CN79+CS79+CX79+DC79+DH79+DM79+DR79+DW79+EB79+EG79+EK79+EP79+EU79+EZ79+FJ79+FO79+FT79)/F79</f>
        <v>0.91908978288167065</v>
      </c>
      <c r="HU79" s="40">
        <f>(R79+AL79+AQ79+AV79+BA79+BF79+BK79+BP79+BU79+BZ79+CE79+CO79+CT79+CY79+DD79+DI79+DN79+DS79+DX79+EC79+EH79+EL79+EQ79+EV79+FA79+FK79+FP79+FU79)/F79</f>
        <v>0.86463111795292447</v>
      </c>
      <c r="HV79" s="40">
        <f t="shared" si="66"/>
        <v>0.5569644166402139</v>
      </c>
      <c r="HW79" s="40">
        <f t="shared" si="67"/>
        <v>5.3284444956331938E-2</v>
      </c>
      <c r="HX79" s="40">
        <f t="shared" si="68"/>
        <v>0.93290036790231956</v>
      </c>
      <c r="HY79" s="40">
        <f t="shared" si="69"/>
        <v>0.81526353289963971</v>
      </c>
      <c r="HZ79" s="40">
        <f t="shared" si="70"/>
        <v>0.17201230648274277</v>
      </c>
      <c r="IA79" s="40">
        <f t="shared" si="71"/>
        <v>0.71774981741412291</v>
      </c>
      <c r="IB79" s="40">
        <f t="shared" si="72"/>
        <v>0.47578133169534387</v>
      </c>
      <c r="IC79" s="40">
        <f t="shared" ref="IC79" si="78">(GK79+GP79+GU79+GZ79)/F79</f>
        <v>0</v>
      </c>
      <c r="ID79" s="40">
        <f t="shared" ref="ID79" si="79">(GL79+GQ79+GV79+HA79)/F79</f>
        <v>0</v>
      </c>
    </row>
    <row r="80" spans="1:238" s="5" customFormat="1" x14ac:dyDescent="0.3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3">
      <c r="A81" s="90" t="s">
        <v>174</v>
      </c>
      <c r="B81" s="90"/>
      <c r="C81" s="90"/>
      <c r="D81" s="90"/>
      <c r="E81" s="90"/>
      <c r="F81" s="90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3">
      <c r="A82" t="s">
        <v>163</v>
      </c>
    </row>
    <row r="83" spans="1:231" x14ac:dyDescent="0.3">
      <c r="A83" s="91" t="s">
        <v>164</v>
      </c>
      <c r="B83" s="91"/>
      <c r="C83" s="91"/>
      <c r="D83" s="91"/>
      <c r="E83" s="91"/>
      <c r="F83" s="91"/>
      <c r="G83" s="91"/>
      <c r="H83" s="91"/>
      <c r="I83" s="91"/>
      <c r="J83" s="91"/>
      <c r="K83" s="1"/>
      <c r="L83" s="2"/>
      <c r="M83" s="2"/>
    </row>
    <row r="84" spans="1:231" x14ac:dyDescent="0.3">
      <c r="A84" s="90" t="s">
        <v>165</v>
      </c>
      <c r="B84" s="90"/>
      <c r="C84" s="90"/>
      <c r="D84" s="90"/>
      <c r="E84" s="90"/>
      <c r="F84" s="90"/>
      <c r="G84" s="90"/>
      <c r="H84" s="90"/>
      <c r="I84" s="90"/>
      <c r="J84" s="90"/>
      <c r="K84" s="2"/>
      <c r="L84" s="2"/>
      <c r="M84" s="2"/>
    </row>
    <row r="85" spans="1:231" s="2" customFormat="1" x14ac:dyDescent="0.3">
      <c r="A85" s="90" t="s">
        <v>166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3">
      <c r="A86" s="2" t="s">
        <v>167</v>
      </c>
      <c r="B86" s="54"/>
      <c r="C86" s="54"/>
      <c r="D86" s="54"/>
      <c r="E86" s="54"/>
    </row>
    <row r="87" spans="1:231" s="2" customFormat="1" x14ac:dyDescent="0.3">
      <c r="A87" s="90" t="s">
        <v>168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</row>
    <row r="88" spans="1:231" x14ac:dyDescent="0.3">
      <c r="A88" t="s">
        <v>169</v>
      </c>
    </row>
    <row r="90" spans="1:231" x14ac:dyDescent="0.3">
      <c r="H90" s="55"/>
      <c r="I90" s="55"/>
    </row>
  </sheetData>
  <mergeCells count="61"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DM2:DQ2"/>
    <mergeCell ref="DR2:DV2"/>
    <mergeCell ref="CS2:CW2"/>
    <mergeCell ref="CX2:DB2"/>
    <mergeCell ref="DC2:DG2"/>
    <mergeCell ref="A1:A3"/>
    <mergeCell ref="B1:G1"/>
    <mergeCell ref="H1:K2"/>
    <mergeCell ref="L1:P2"/>
    <mergeCell ref="BT2:BX2"/>
    <mergeCell ref="AZ2:BD2"/>
    <mergeCell ref="BE2:BI2"/>
    <mergeCell ref="BJ2:BN2"/>
    <mergeCell ref="BO2:BS2"/>
    <mergeCell ref="B2:B3"/>
    <mergeCell ref="Q2:U2"/>
    <mergeCell ref="V2:Z2"/>
    <mergeCell ref="AA2:AE2"/>
    <mergeCell ref="AF2:AJ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HC2:HG2"/>
    <mergeCell ref="HL2:HO2"/>
    <mergeCell ref="EZ2:FD2"/>
    <mergeCell ref="FE2:FI2"/>
    <mergeCell ref="FJ2:FN2"/>
    <mergeCell ref="A85:FB85"/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EG2:EJ2"/>
    <mergeCell ref="EK2:EO2"/>
    <mergeCell ref="EP2:ET2"/>
    <mergeCell ref="GN2:GR2"/>
    <mergeCell ref="HL1:HO1"/>
    <mergeCell ref="AK2:AO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2022-07-25T21:11:21Z</dcterms:modified>
  <dc:language>pt-BR</dc:language>
</cp:coreProperties>
</file>