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Davina\DAPP2021\datasets\"/>
    </mc:Choice>
  </mc:AlternateContent>
  <xr:revisionPtr revIDLastSave="0" documentId="8_{9FEEF6F7-462B-4EC4-A932-CAB64DF8900E}" xr6:coauthVersionLast="47" xr6:coauthVersionMax="47" xr10:uidLastSave="{00000000-0000-0000-0000-000000000000}"/>
  <bookViews>
    <workbookView xWindow="-120" yWindow="-120" windowWidth="24240" windowHeight="13140" tabRatio="621" xr2:uid="{0CD6264F-79F4-4B4E-9432-468E34D4079F}"/>
  </bookViews>
  <sheets>
    <sheet name="data" sheetId="1" r:id="rId1"/>
    <sheet name="pivots" sheetId="6" r:id="rId2"/>
    <sheet name="data desc" sheetId="7" r:id="rId3"/>
    <sheet name="other formulas" sheetId="4" state="hidden" r:id="rId4"/>
  </sheets>
  <definedNames>
    <definedName name="Slicer_age_group">#N/A</definedName>
    <definedName name="Slicer_pclass">#N/A</definedName>
    <definedName name="Slicer_sex">#N/A</definedName>
    <definedName name="Slicer_survived">#N/A</definedName>
  </definedNames>
  <calcPr calcId="191029"/>
  <pivotCaches>
    <pivotCache cacheId="26" r:id="rId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4" l="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B5" i="4"/>
  <c r="C5" i="4"/>
  <c r="D5" i="4"/>
  <c r="E5" i="4"/>
  <c r="F5" i="4"/>
  <c r="G5" i="4"/>
  <c r="H5" i="4"/>
  <c r="I5" i="4"/>
  <c r="J5" i="4"/>
  <c r="K5" i="4"/>
  <c r="L5" i="4"/>
  <c r="M5" i="4"/>
  <c r="N5" i="4"/>
  <c r="O5" i="4"/>
  <c r="P5" i="4"/>
  <c r="B9" i="4"/>
  <c r="B6" i="4" a="1"/>
  <c r="B6" i="4" s="1"/>
  <c r="B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Davina Campbell-Williams</author>
  </authors>
  <commentList>
    <comment ref="H1" authorId="0" shapeId="0" xr:uid="{4814D629-AABF-4D6B-BDA7-4BA8A7536C11}">
      <text>
        <r>
          <rPr>
            <b/>
            <sz val="9"/>
            <color indexed="81"/>
            <rFont val="Tahoma"/>
            <family val="2"/>
          </rPr>
          <t>Davina Campbell-Williams:</t>
        </r>
        <r>
          <rPr>
            <sz val="9"/>
            <color indexed="81"/>
            <rFont val="Tahoma"/>
            <family val="2"/>
          </rPr>
          <t xml:space="preserve">
Custom Formula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Davina Campbell-Williams</author>
  </authors>
  <commentList>
    <comment ref="B9" authorId="0" shapeId="0" xr:uid="{B072FBA7-6E77-47CC-8367-026A246DFF54}">
      <text>
        <r>
          <rPr>
            <b/>
            <sz val="9"/>
            <color indexed="81"/>
            <rFont val="Tahoma"/>
            <family val="2"/>
          </rPr>
          <t>Davina Campbell-Williams:</t>
        </r>
        <r>
          <rPr>
            <sz val="9"/>
            <color indexed="81"/>
            <rFont val="Tahoma"/>
            <family val="2"/>
          </rPr>
          <t xml:space="preserve">
Custom formula</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<sst xmlns="http://schemas.openxmlformats.org/spreadsheetml/2006/main" count="8068" uniqueCount="2833">
  <si>
    <t>pclass</t>
  </si>
  <si>
    <t>survived</t>
  </si>
  <si>
    <t>name</t>
  </si>
  <si>
    <t>sex</t>
  </si>
  <si>
    <t>age</t>
  </si>
  <si>
    <t>parch</t>
  </si>
  <si>
    <t>ticket</t>
  </si>
  <si>
    <t>fare</t>
  </si>
  <si>
    <t>cabin</t>
  </si>
  <si>
    <t>embarked</t>
  </si>
  <si>
    <t>boat</t>
  </si>
  <si>
    <t>body</t>
  </si>
  <si>
    <t>home.dest</t>
  </si>
  <si>
    <t>Allen, Miss. Elisabeth Walton</t>
  </si>
  <si>
    <t>female</t>
  </si>
  <si>
    <t>B5</t>
  </si>
  <si>
    <t>S</t>
  </si>
  <si>
    <t>St Louis, MO</t>
  </si>
  <si>
    <t>Allison, Master. Hudson Trevor</t>
  </si>
  <si>
    <t>male</t>
  </si>
  <si>
    <t>C22 C26</t>
  </si>
  <si>
    <t>Montreal, PQ / Chesterville, ON</t>
  </si>
  <si>
    <t>Allison, Miss. Helen Loraine</t>
  </si>
  <si>
    <t>Allison, Mr. Hudson Joshua Creighton</t>
  </si>
  <si>
    <t>Allison, Mrs. Hudson J C (Bessie Waldo Daniels)</t>
  </si>
  <si>
    <t>Anderson, Mr. Harry</t>
  </si>
  <si>
    <t>E12</t>
  </si>
  <si>
    <t>New York, NY</t>
  </si>
  <si>
    <t>Andrews, Miss. Kornelia Theodosia</t>
  </si>
  <si>
    <t>D7</t>
  </si>
  <si>
    <t>Hudson, NY</t>
  </si>
  <si>
    <t>Andrews, Mr. Thomas Jr</t>
  </si>
  <si>
    <t>A36</t>
  </si>
  <si>
    <t>Belfast, NI</t>
  </si>
  <si>
    <t>Appleton, Mrs. Edward Dale (Charlotte Lamson)</t>
  </si>
  <si>
    <t>C101</t>
  </si>
  <si>
    <t>D</t>
  </si>
  <si>
    <t>Bayside, Queens, NY</t>
  </si>
  <si>
    <t>Artagaveytia, Mr. Ramon</t>
  </si>
  <si>
    <t>PC 17609</t>
  </si>
  <si>
    <t>C</t>
  </si>
  <si>
    <t>Montevideo, Uruguay</t>
  </si>
  <si>
    <t>Astor, Col. John Jacob</t>
  </si>
  <si>
    <t>PC 17757</t>
  </si>
  <si>
    <t>C62 C64</t>
  </si>
  <si>
    <t>Astor, Mrs. John Jacob (Madeleine Talmadge Force)</t>
  </si>
  <si>
    <t>Aubart, Mme. Leontine Pauline</t>
  </si>
  <si>
    <t>PC 17477</t>
  </si>
  <si>
    <t>B35</t>
  </si>
  <si>
    <t>Paris, France</t>
  </si>
  <si>
    <t>Barber, Miss. Ellen "Nellie"</t>
  </si>
  <si>
    <t>Barkworth, Mr. Algernon Henry Wilson</t>
  </si>
  <si>
    <t>A23</t>
  </si>
  <si>
    <t>B</t>
  </si>
  <si>
    <t>Hessle, Yorks</t>
  </si>
  <si>
    <t>Baumann, Mr. John D</t>
  </si>
  <si>
    <t>PC 17318</t>
  </si>
  <si>
    <t>Baxter, Mr. Quigg Edmond</t>
  </si>
  <si>
    <t>PC 17558</t>
  </si>
  <si>
    <t>B58 B60</t>
  </si>
  <si>
    <t>Montreal, PQ</t>
  </si>
  <si>
    <t>Baxter, Mrs. James (Helene DeLaudeniere Chaput)</t>
  </si>
  <si>
    <t>Bazzani, Miss. Albina</t>
  </si>
  <si>
    <t>D15</t>
  </si>
  <si>
    <t>Beattie, Mr. Thomson</t>
  </si>
  <si>
    <t>C6</t>
  </si>
  <si>
    <t>A</t>
  </si>
  <si>
    <t>Winnipeg, MN</t>
  </si>
  <si>
    <t>Beckwith, Mr. Richard Leonard</t>
  </si>
  <si>
    <t>D35</t>
  </si>
  <si>
    <t>Beckwith, Mrs. Richard Leonard (Sallie Monypeny)</t>
  </si>
  <si>
    <t>Behr, Mr. Karl Howell</t>
  </si>
  <si>
    <t>C148</t>
  </si>
  <si>
    <t>Bidois, Miss. Rosalie</t>
  </si>
  <si>
    <t>Bird, Miss. Ellen</t>
  </si>
  <si>
    <t>PC 17483</t>
  </si>
  <si>
    <t>C97</t>
  </si>
  <si>
    <t>Birnbaum, Mr. Jakob</t>
  </si>
  <si>
    <t>San Francisco, CA</t>
  </si>
  <si>
    <t>Bishop, Mr. Dickinson H</t>
  </si>
  <si>
    <t>B49</t>
  </si>
  <si>
    <t>Dowagiac, MI</t>
  </si>
  <si>
    <t>Bishop, Mrs. Dickinson H (Helen Walton)</t>
  </si>
  <si>
    <t>Bissette, Miss. Amelia</t>
  </si>
  <si>
    <t>PC 17760</t>
  </si>
  <si>
    <t>C99</t>
  </si>
  <si>
    <t>Bjornstrom-Steffansson, Mr. Mauritz Hakan</t>
  </si>
  <si>
    <t>C52</t>
  </si>
  <si>
    <t>Stockholm, Sweden / Washington, DC</t>
  </si>
  <si>
    <t>Blackwell, Mr. Stephen Weart</t>
  </si>
  <si>
    <t>T</t>
  </si>
  <si>
    <t>Trenton, NJ</t>
  </si>
  <si>
    <t>Blank, Mr. Henry</t>
  </si>
  <si>
    <t>A31</t>
  </si>
  <si>
    <t>Glen Ridge, NJ</t>
  </si>
  <si>
    <t>Bonnell, Miss. Caroline</t>
  </si>
  <si>
    <t>C7</t>
  </si>
  <si>
    <t>Youngstown, OH</t>
  </si>
  <si>
    <t>Bonnell, Miss. Elizabeth</t>
  </si>
  <si>
    <t>C103</t>
  </si>
  <si>
    <t>Birkdale, England Cleveland, Ohio</t>
  </si>
  <si>
    <t>Borebank, Mr. John James</t>
  </si>
  <si>
    <t>D22</t>
  </si>
  <si>
    <t>London / Winnipeg, MB</t>
  </si>
  <si>
    <t>Bowen, Miss. Grace Scott</t>
  </si>
  <si>
    <t>PC 17608</t>
  </si>
  <si>
    <t>Cooperstown, NY</t>
  </si>
  <si>
    <t>Bowerman, Miss. Elsie Edith</t>
  </si>
  <si>
    <t>E33</t>
  </si>
  <si>
    <t>St Leonards-on-Sea, England Ohio</t>
  </si>
  <si>
    <t>Bradley, Mr. George ("George Arthur Brayton")</t>
  </si>
  <si>
    <t>Los Angeles, CA</t>
  </si>
  <si>
    <t>Brady, Mr. John Bertram</t>
  </si>
  <si>
    <t>A21</t>
  </si>
  <si>
    <t>Pomeroy, WA</t>
  </si>
  <si>
    <t>Brandeis, Mr. Emil</t>
  </si>
  <si>
    <t>PC 17591</t>
  </si>
  <si>
    <t>B10</t>
  </si>
  <si>
    <t>Omaha, NE</t>
  </si>
  <si>
    <t>Brewe, Dr. Arthur Jackson</t>
  </si>
  <si>
    <t>Philadelphia, PA</t>
  </si>
  <si>
    <t>Brown, Mrs. James Joseph (Margaret Tobin)</t>
  </si>
  <si>
    <t>PC 17610</t>
  </si>
  <si>
    <t>B4</t>
  </si>
  <si>
    <t>Denver, CO</t>
  </si>
  <si>
    <t>Brown, Mrs. John Murray (Caroline Lane Lamson)</t>
  </si>
  <si>
    <t>Belmont, MA</t>
  </si>
  <si>
    <t>Bucknell, Mrs. William Robert (Emma Eliza Ward)</t>
  </si>
  <si>
    <t>Burns, Miss. Elizabeth Margaret</t>
  </si>
  <si>
    <t>E40</t>
  </si>
  <si>
    <t>Butt, Major. Archibald Willingham</t>
  </si>
  <si>
    <t>B38</t>
  </si>
  <si>
    <t>Washington, DC</t>
  </si>
  <si>
    <t>Cairns, Mr. Alexander</t>
  </si>
  <si>
    <t>Calderhead, Mr. Edward Pennington</t>
  </si>
  <si>
    <t>PC 17476</t>
  </si>
  <si>
    <t>E24</t>
  </si>
  <si>
    <t>Candee, Mrs. Edward (Helen Churchill Hungerford)</t>
  </si>
  <si>
    <t>PC 17606</t>
  </si>
  <si>
    <t>Cardeza, Mr. Thomas Drake Martinez</t>
  </si>
  <si>
    <t>PC 17755</t>
  </si>
  <si>
    <t>B51 B53 B55</t>
  </si>
  <si>
    <t>Austria-Hungary / Germantown, Philadelphia, PA</t>
  </si>
  <si>
    <t>Cardeza, Mrs. James Warburton Martinez (Charlotte Wardle Drake)</t>
  </si>
  <si>
    <t>Germantown, Philadelphia, PA</t>
  </si>
  <si>
    <t>Carlsson, Mr. Frans Olof</t>
  </si>
  <si>
    <t>Carrau, Mr. Francisco M</t>
  </si>
  <si>
    <t>Carrau, Mr. Jose Pedro</t>
  </si>
  <si>
    <t>Carter, Master. William Thornton II</t>
  </si>
  <si>
    <t>B96 B98</t>
  </si>
  <si>
    <t>Bryn Mawr, PA</t>
  </si>
  <si>
    <t>Carter, Miss. Lucile Polk</t>
  </si>
  <si>
    <t>Carter, Mr. William Ernest</t>
  </si>
  <si>
    <t>Carter, Mrs. William Ernest (Lucile Polk)</t>
  </si>
  <si>
    <t>Case, Mr. Howard Brown</t>
  </si>
  <si>
    <t>Ascot, Berkshire / Rochester, NY</t>
  </si>
  <si>
    <t>Cassebeer, Mrs. Henry Arthur Jr (Eleanor Genevieve Fosdick)</t>
  </si>
  <si>
    <t>Cavendish, Mr. Tyrell William</t>
  </si>
  <si>
    <t>C46</t>
  </si>
  <si>
    <t>Little Onn Hall, Staffs</t>
  </si>
  <si>
    <t>Cavendish, Mrs. Tyrell William (Julia Florence Siegel)</t>
  </si>
  <si>
    <t>Chaffee, Mr. Herbert Fuller</t>
  </si>
  <si>
    <t>W.E.P. 5734</t>
  </si>
  <si>
    <t>E31</t>
  </si>
  <si>
    <t>Amenia, ND</t>
  </si>
  <si>
    <t>Chaffee, Mrs. Herbert Fuller (Carrie Constance Toogood)</t>
  </si>
  <si>
    <t>Chambers, Mr. Norman Campbell</t>
  </si>
  <si>
    <t>E8</t>
  </si>
  <si>
    <t>New York, NY / Ithaca, NY</t>
  </si>
  <si>
    <t>Chambers, Mrs. Norman Campbell (Bertha Griggs)</t>
  </si>
  <si>
    <t>Chaudanson, Miss. Victorine</t>
  </si>
  <si>
    <t>B61</t>
  </si>
  <si>
    <t>Cherry, Miss. Gladys</t>
  </si>
  <si>
    <t>B77</t>
  </si>
  <si>
    <t>London, England</t>
  </si>
  <si>
    <t>Chevre, Mr. Paul Romaine</t>
  </si>
  <si>
    <t>PC 17594</t>
  </si>
  <si>
    <t>A9</t>
  </si>
  <si>
    <t>Chibnall, Mrs. (Edith Martha Bowerman)</t>
  </si>
  <si>
    <t>Chisholm, Mr. Roderick Robert Crispin</t>
  </si>
  <si>
    <t>Liverpool, England / Belfast</t>
  </si>
  <si>
    <t>Clark, Mr. Walter Miller</t>
  </si>
  <si>
    <t>C89</t>
  </si>
  <si>
    <t>Clark, Mrs. Walter Miller (Virginia McDowell)</t>
  </si>
  <si>
    <t>Cleaver, Miss. Alice</t>
  </si>
  <si>
    <t>Clifford, Mr. George Quincy</t>
  </si>
  <si>
    <t>A14</t>
  </si>
  <si>
    <t>Stoughton, MA</t>
  </si>
  <si>
    <t>Colley, Mr. Edward Pomeroy</t>
  </si>
  <si>
    <t>E58</t>
  </si>
  <si>
    <t>Victoria, BC</t>
  </si>
  <si>
    <t>Compton, Miss. Sara Rebecca</t>
  </si>
  <si>
    <t>PC 17756</t>
  </si>
  <si>
    <t>E49</t>
  </si>
  <si>
    <t>Lakewood, NJ</t>
  </si>
  <si>
    <t>Compton, Mr. Alexander Taylor Jr</t>
  </si>
  <si>
    <t>E52</t>
  </si>
  <si>
    <t>Compton, Mrs. Alexander Taylor (Mary Eliza Ingersoll)</t>
  </si>
  <si>
    <t>E45</t>
  </si>
  <si>
    <t>Cornell, Mrs. Robert Clifford (Malvina Helen Lamson)</t>
  </si>
  <si>
    <t>Crafton, Mr. John Bertram</t>
  </si>
  <si>
    <t>Roachdale, IN</t>
  </si>
  <si>
    <t>Crosby, Capt. Edward Gifford</t>
  </si>
  <si>
    <t>WE/P 5735</t>
  </si>
  <si>
    <t>B22</t>
  </si>
  <si>
    <t>Milwaukee, WI</t>
  </si>
  <si>
    <t>Crosby, Miss. Harriet R</t>
  </si>
  <si>
    <t>Crosby, Mrs. Edward Gifford (Catherine Elizabeth Halstead)</t>
  </si>
  <si>
    <t>B26</t>
  </si>
  <si>
    <t>Cumings, Mr. John Bradley</t>
  </si>
  <si>
    <t>PC 17599</t>
  </si>
  <si>
    <t>C85</t>
  </si>
  <si>
    <t>Cumings, Mrs. John Bradley (Florence Briggs Thayer)</t>
  </si>
  <si>
    <t xml:space="preserve">Daly, Mr. Peter Denis </t>
  </si>
  <si>
    <t>E17</t>
  </si>
  <si>
    <t>5 9</t>
  </si>
  <si>
    <t>Lima, Peru</t>
  </si>
  <si>
    <t>Daniel, Mr. Robert Williams</t>
  </si>
  <si>
    <t>Daniels, Miss. Sarah</t>
  </si>
  <si>
    <t>Davidson, Mr. Thornton</t>
  </si>
  <si>
    <t>F.C. 12750</t>
  </si>
  <si>
    <t>B71</t>
  </si>
  <si>
    <t>Davidson, Mrs. Thornton (Orian Hays)</t>
  </si>
  <si>
    <t>Dick, Mr. Albert Adrian</t>
  </si>
  <si>
    <t>B20</t>
  </si>
  <si>
    <t>Calgary, AB</t>
  </si>
  <si>
    <t>Dick, Mrs. Albert Adrian (Vera Gillespie)</t>
  </si>
  <si>
    <t>Dodge, Dr. Washington</t>
  </si>
  <si>
    <t>A34</t>
  </si>
  <si>
    <t>Dodge, Master. Washington</t>
  </si>
  <si>
    <t>Dodge, Mrs. Washington (Ruth Vidaver)</t>
  </si>
  <si>
    <t>Douglas, Mr. Walter Donald</t>
  </si>
  <si>
    <t>PC 17761</t>
  </si>
  <si>
    <t>C86</t>
  </si>
  <si>
    <t>Deephaven, MN / Cedar Rapids, IA</t>
  </si>
  <si>
    <t>Douglas, Mrs. Frederick Charles (Mary Helene Baxter)</t>
  </si>
  <si>
    <t>Douglas, Mrs. Walter Donald (Mahala Dutton)</t>
  </si>
  <si>
    <t>Duff Gordon, Lady. (Lucille Christiana Sutherland) ("Mrs Morgan")</t>
  </si>
  <si>
    <t>A16</t>
  </si>
  <si>
    <t>London / Paris</t>
  </si>
  <si>
    <t>Duff Gordon, Sir. Cosmo Edmund ("Mr Morgan")</t>
  </si>
  <si>
    <t>PC 17485</t>
  </si>
  <si>
    <t>A20</t>
  </si>
  <si>
    <t>Dulles, Mr. William Crothers</t>
  </si>
  <si>
    <t>PC 17580</t>
  </si>
  <si>
    <t>A18</t>
  </si>
  <si>
    <t>Earnshaw, Mrs. Boulton (Olive Potter)</t>
  </si>
  <si>
    <t>C54</t>
  </si>
  <si>
    <t>Mt Airy, Philadelphia, PA</t>
  </si>
  <si>
    <t>Endres, Miss. Caroline Louise</t>
  </si>
  <si>
    <t>C45</t>
  </si>
  <si>
    <t>Eustis, Miss. Elizabeth Mussey</t>
  </si>
  <si>
    <t>D20</t>
  </si>
  <si>
    <t>Brookline, MA</t>
  </si>
  <si>
    <t>Evans, Miss. Edith Corse</t>
  </si>
  <si>
    <t>PC 17531</t>
  </si>
  <si>
    <t>A29</t>
  </si>
  <si>
    <t>Farthing, Mr. John</t>
  </si>
  <si>
    <t>C95</t>
  </si>
  <si>
    <t>Flegenheim, Mrs. Alfred (Antoinette)</t>
  </si>
  <si>
    <t>PC 17598</t>
  </si>
  <si>
    <t>Fleming, Miss. Margaret</t>
  </si>
  <si>
    <t>Flynn, Mr. John Irwin ("Irving")</t>
  </si>
  <si>
    <t>PC 17474</t>
  </si>
  <si>
    <t>E25</t>
  </si>
  <si>
    <t>Brooklyn, NY</t>
  </si>
  <si>
    <t>Foreman, Mr. Benjamin Laventall</t>
  </si>
  <si>
    <t>C111</t>
  </si>
  <si>
    <t>Fortune, Miss. Alice Elizabeth</t>
  </si>
  <si>
    <t>C23 C25 C27</t>
  </si>
  <si>
    <t>Winnipeg, MB</t>
  </si>
  <si>
    <t>Fortune, Miss. Ethel Flora</t>
  </si>
  <si>
    <t>Fortune, Miss. Mabel Helen</t>
  </si>
  <si>
    <t>Fortune, Mr. Charles Alexander</t>
  </si>
  <si>
    <t>Fortune, Mr. Mark</t>
  </si>
  <si>
    <t>Fortune, Mrs. Mark (Mary McDougald)</t>
  </si>
  <si>
    <t>Francatelli, Miss. Laura Mabel</t>
  </si>
  <si>
    <t>E36</t>
  </si>
  <si>
    <t>Franklin, Mr. Thomas Parham</t>
  </si>
  <si>
    <t>D34</t>
  </si>
  <si>
    <t>Westcliff-on-Sea, Essex</t>
  </si>
  <si>
    <t>Frauenthal, Dr. Henry William</t>
  </si>
  <si>
    <t>PC 17611</t>
  </si>
  <si>
    <t>Frauenthal, Mr. Isaac Gerald</t>
  </si>
  <si>
    <t>D40</t>
  </si>
  <si>
    <t>Frauenthal, Mrs. Henry William (Clara Heinsheimer)</t>
  </si>
  <si>
    <t>Frolicher, Miss. Hedwig Margaritha</t>
  </si>
  <si>
    <t>B39</t>
  </si>
  <si>
    <t>Zurich, Switzerland</t>
  </si>
  <si>
    <t>Frolicher-Stehli, Mr. Maxmillian</t>
  </si>
  <si>
    <t>B41</t>
  </si>
  <si>
    <t>Frolicher-Stehli, Mrs. Maxmillian (Margaretha Emerentia Stehli)</t>
  </si>
  <si>
    <t>Fry, Mr. Richard</t>
  </si>
  <si>
    <t>B102</t>
  </si>
  <si>
    <t>Futrelle, Mr. Jacques Heath</t>
  </si>
  <si>
    <t>C123</t>
  </si>
  <si>
    <t>Scituate, MA</t>
  </si>
  <si>
    <t>Futrelle, Mrs. Jacques Heath (Lily May Peel)</t>
  </si>
  <si>
    <t>Gee, Mr. Arthur H</t>
  </si>
  <si>
    <t>E63</t>
  </si>
  <si>
    <t>St Anne's-on-Sea, Lancashire</t>
  </si>
  <si>
    <t>Geiger, Miss. Amalie</t>
  </si>
  <si>
    <t>C130</t>
  </si>
  <si>
    <t>Gibson, Miss. Dorothy Winifred</t>
  </si>
  <si>
    <t>Gibson, Mrs. Leonard (Pauline C Boeson)</t>
  </si>
  <si>
    <t>Giglio, Mr. Victor</t>
  </si>
  <si>
    <t>PC 17593</t>
  </si>
  <si>
    <t>B86</t>
  </si>
  <si>
    <t>Goldenberg, Mr. Samuel L</t>
  </si>
  <si>
    <t>C92</t>
  </si>
  <si>
    <t>Paris, France / New York, NY</t>
  </si>
  <si>
    <t>Goldenberg, Mrs. Samuel L (Edwiga Grabowska)</t>
  </si>
  <si>
    <t>Goldschmidt, Mr. George B</t>
  </si>
  <si>
    <t>PC 17754</t>
  </si>
  <si>
    <t>A5</t>
  </si>
  <si>
    <t>Gracie, Col. Archibald IV</t>
  </si>
  <si>
    <t>C51</t>
  </si>
  <si>
    <t>Graham, Miss. Margaret Edith</t>
  </si>
  <si>
    <t>B42</t>
  </si>
  <si>
    <t>Greenwich, CT</t>
  </si>
  <si>
    <t>Graham, Mr. George Edward</t>
  </si>
  <si>
    <t>PC 17582</t>
  </si>
  <si>
    <t>C91</t>
  </si>
  <si>
    <t>Graham, Mrs. William Thompson (Edith Junkins)</t>
  </si>
  <si>
    <t>C125</t>
  </si>
  <si>
    <t>Greenfield, Mr. William Bertram</t>
  </si>
  <si>
    <t>PC 17759</t>
  </si>
  <si>
    <t>D10 D12</t>
  </si>
  <si>
    <t>Greenfield, Mrs. Leo David (Blanche Strouse)</t>
  </si>
  <si>
    <t>Guggenheim, Mr. Benjamin</t>
  </si>
  <si>
    <t>B82 B84</t>
  </si>
  <si>
    <t>Harder, Mr. George Achilles</t>
  </si>
  <si>
    <t>E50</t>
  </si>
  <si>
    <t>Harder, Mrs. George Achilles (Dorothy Annan)</t>
  </si>
  <si>
    <t>Harper, Mr. Henry Sleeper</t>
  </si>
  <si>
    <t>PC 17572</t>
  </si>
  <si>
    <t>D33</t>
  </si>
  <si>
    <t>Harper, Mrs. Henry Sleeper (Myna Haxtun)</t>
  </si>
  <si>
    <t>Harrington, Mr. Charles H</t>
  </si>
  <si>
    <t>Harris, Mr. Henry Birkhardt</t>
  </si>
  <si>
    <t>C83</t>
  </si>
  <si>
    <t>Harris, Mrs. Henry Birkhardt (Irene Wallach)</t>
  </si>
  <si>
    <t>Harrison, Mr. William</t>
  </si>
  <si>
    <t>B94</t>
  </si>
  <si>
    <t>Hassab, Mr. Hammad</t>
  </si>
  <si>
    <t>D49</t>
  </si>
  <si>
    <t>Hawksford, Mr. Walter James</t>
  </si>
  <si>
    <t>D45</t>
  </si>
  <si>
    <t>Kingston, Surrey</t>
  </si>
  <si>
    <t>Hays, Miss. Margaret Bechstein</t>
  </si>
  <si>
    <t>Hays, Mr. Charles Melville</t>
  </si>
  <si>
    <t>B69</t>
  </si>
  <si>
    <t>Hays, Mrs. Charles Melville (Clara Jennings Gregg)</t>
  </si>
  <si>
    <t>Head, Mr. Christopher</t>
  </si>
  <si>
    <t>B11</t>
  </si>
  <si>
    <t>London / Middlesex</t>
  </si>
  <si>
    <t>Hilliard, Mr. Herbert Henry</t>
  </si>
  <si>
    <t>E46</t>
  </si>
  <si>
    <t>Brighton, MA</t>
  </si>
  <si>
    <t>Hipkins, Mr. William Edward</t>
  </si>
  <si>
    <t>C39</t>
  </si>
  <si>
    <t>London / Birmingham</t>
  </si>
  <si>
    <t>Hippach, Miss. Jean Gertrude</t>
  </si>
  <si>
    <t>B18</t>
  </si>
  <si>
    <t>Chicago, IL</t>
  </si>
  <si>
    <t>Hippach, Mrs. Louis Albert (Ida Sophia Fischer)</t>
  </si>
  <si>
    <t>Hogeboom, Mrs. John C (Anna Andrews)</t>
  </si>
  <si>
    <t>D11</t>
  </si>
  <si>
    <t>Holverson, Mr. Alexander Oskar</t>
  </si>
  <si>
    <t>Holverson, Mrs. Alexander Oskar (Mary Aline Towner)</t>
  </si>
  <si>
    <t>Homer, Mr. Harry ("Mr E Haven")</t>
  </si>
  <si>
    <t>Indianapolis, IN</t>
  </si>
  <si>
    <t>Hoyt, Mr. Frederick Maxfield</t>
  </si>
  <si>
    <t>C93</t>
  </si>
  <si>
    <t>New York, NY /  Stamford CT</t>
  </si>
  <si>
    <t>Hoyt, Mr. William Fisher</t>
  </si>
  <si>
    <t>PC 17600</t>
  </si>
  <si>
    <t>Hoyt, Mrs. Frederick Maxfield (Jane Anne Forby)</t>
  </si>
  <si>
    <t>Icard, Miss. Amelie</t>
  </si>
  <si>
    <t>B28</t>
  </si>
  <si>
    <t>Isham, Miss. Ann Elizabeth</t>
  </si>
  <si>
    <t>PC 17595</t>
  </si>
  <si>
    <t>C49</t>
  </si>
  <si>
    <t>Paris, France New York, NY</t>
  </si>
  <si>
    <t>Ismay, Mr. Joseph Bruce</t>
  </si>
  <si>
    <t>B52 B54 B56</t>
  </si>
  <si>
    <t>Liverpool</t>
  </si>
  <si>
    <t>Jones, Mr. Charles Cresson</t>
  </si>
  <si>
    <t>Bennington, VT</t>
  </si>
  <si>
    <t>Julian, Mr. Henry Forbes</t>
  </si>
  <si>
    <t>E60</t>
  </si>
  <si>
    <t>London</t>
  </si>
  <si>
    <t>Keeping, Mr. Edwin</t>
  </si>
  <si>
    <t>C132</t>
  </si>
  <si>
    <t>Kent, Mr. Edward Austin</t>
  </si>
  <si>
    <t>B37</t>
  </si>
  <si>
    <t>Buffalo, NY</t>
  </si>
  <si>
    <t>Kenyon, Mr. Frederick R</t>
  </si>
  <si>
    <t>D21</t>
  </si>
  <si>
    <t>Southington / Noank, CT</t>
  </si>
  <si>
    <t>Kenyon, Mrs. Frederick R (Marion)</t>
  </si>
  <si>
    <t>Kimball, Mr. Edwin Nelson Jr</t>
  </si>
  <si>
    <t>D19</t>
  </si>
  <si>
    <t>Boston, MA</t>
  </si>
  <si>
    <t>Kimball, Mrs. Edwin Nelson Jr (Gertrude Parsons)</t>
  </si>
  <si>
    <t>Klaber, Mr. Herman</t>
  </si>
  <si>
    <t>C124</t>
  </si>
  <si>
    <t>Portland, OR</t>
  </si>
  <si>
    <t>Kreuchen, Miss. Emilie</t>
  </si>
  <si>
    <t>Leader, Dr. Alice (Farnham)</t>
  </si>
  <si>
    <t>D17</t>
  </si>
  <si>
    <t>LeRoy, Miss. Bertha</t>
  </si>
  <si>
    <t>Lesurer, Mr. Gustave J</t>
  </si>
  <si>
    <t>B101</t>
  </si>
  <si>
    <t>Lewy, Mr. Ervin G</t>
  </si>
  <si>
    <t>PC 17612</t>
  </si>
  <si>
    <t>Lindeberg-Lind, Mr. Erik Gustaf ("Mr Edward Lingrey")</t>
  </si>
  <si>
    <t>Stockholm, Sweden</t>
  </si>
  <si>
    <t>Lindstrom, Mrs. Carl Johan (Sigrid Posse)</t>
  </si>
  <si>
    <t>Lines, Miss. Mary Conover</t>
  </si>
  <si>
    <t>PC 17592</t>
  </si>
  <si>
    <t>D28</t>
  </si>
  <si>
    <t>Lines, Mrs. Ernest H (Elizabeth Lindsey James)</t>
  </si>
  <si>
    <t>Long, Mr. Milton Clyde</t>
  </si>
  <si>
    <t>D6</t>
  </si>
  <si>
    <t>Springfield, MA</t>
  </si>
  <si>
    <t>Longley, Miss. Gretchen Fiske</t>
  </si>
  <si>
    <t>D9</t>
  </si>
  <si>
    <t>Loring, Mr. Joseph Holland</t>
  </si>
  <si>
    <t>London / New York, NY</t>
  </si>
  <si>
    <t>Lurette, Miss. Elise</t>
  </si>
  <si>
    <t>PC 17569</t>
  </si>
  <si>
    <t>B80</t>
  </si>
  <si>
    <t>Madill, Miss. Georgette Alexandra</t>
  </si>
  <si>
    <t>Maguire, Mr. John Edward</t>
  </si>
  <si>
    <t>C106</t>
  </si>
  <si>
    <t>Brockton, MA</t>
  </si>
  <si>
    <t>Maioni, Miss. Roberta</t>
  </si>
  <si>
    <t>B79</t>
  </si>
  <si>
    <t>Marechal, Mr. Pierre</t>
  </si>
  <si>
    <t>C47</t>
  </si>
  <si>
    <t>Marvin, Mr. Daniel Warner</t>
  </si>
  <si>
    <t>D30</t>
  </si>
  <si>
    <t>Marvin, Mrs. Daniel Warner (Mary Graham Carmichael Farquarson)</t>
  </si>
  <si>
    <t>Mayne, Mlle. Berthe Antonine ("Mrs de Villiers")</t>
  </si>
  <si>
    <t>PC 17482</t>
  </si>
  <si>
    <t>C90</t>
  </si>
  <si>
    <t>Belgium  Montreal, PQ</t>
  </si>
  <si>
    <t>McCaffry, Mr. Thomas Francis</t>
  </si>
  <si>
    <t>Vancouver, BC</t>
  </si>
  <si>
    <t>McCarthy, Mr. Timothy J</t>
  </si>
  <si>
    <t>Dorchester, MA</t>
  </si>
  <si>
    <t>McGough, Mr. James Robert</t>
  </si>
  <si>
    <t>PC 17473</t>
  </si>
  <si>
    <t>Meyer, Mr. Edgar Joseph</t>
  </si>
  <si>
    <t>PC 17604</t>
  </si>
  <si>
    <t>Meyer, Mrs. Edgar Joseph (Leila Saks)</t>
  </si>
  <si>
    <t>Millet, Mr. Francis Davis</t>
  </si>
  <si>
    <t>E38</t>
  </si>
  <si>
    <t>East Bridgewater, MA</t>
  </si>
  <si>
    <t>Minahan, Dr. William Edward</t>
  </si>
  <si>
    <t>C78</t>
  </si>
  <si>
    <t>Q</t>
  </si>
  <si>
    <t>Fond du Lac, WI</t>
  </si>
  <si>
    <t>Minahan, Miss. Daisy E</t>
  </si>
  <si>
    <t>Green Bay, WI</t>
  </si>
  <si>
    <t>Minahan, Mrs. William Edward (Lillian E Thorpe)</t>
  </si>
  <si>
    <t>Mock, Mr. Philipp Edmund</t>
  </si>
  <si>
    <t>Molson, Mr. Harry Markland</t>
  </si>
  <si>
    <t>C30</t>
  </si>
  <si>
    <t>Moore, Mr. Clarence Bloomfield</t>
  </si>
  <si>
    <t>Natsch, Mr. Charles H</t>
  </si>
  <si>
    <t>PC 17596</t>
  </si>
  <si>
    <t>C118</t>
  </si>
  <si>
    <t>Newell, Miss. Madeleine</t>
  </si>
  <si>
    <t>D36</t>
  </si>
  <si>
    <t>Lexington, MA</t>
  </si>
  <si>
    <t>Newell, Miss. Marjorie</t>
  </si>
  <si>
    <t>Newell, Mr. Arthur Webster</t>
  </si>
  <si>
    <t>D48</t>
  </si>
  <si>
    <t>Newsom, Miss. Helen Monypeny</t>
  </si>
  <si>
    <t>D47</t>
  </si>
  <si>
    <t>Nicholson, Mr. Arthur Ernest</t>
  </si>
  <si>
    <t>Isle of Wight, England</t>
  </si>
  <si>
    <t>Oliva y Ocana, Dona. Fermina</t>
  </si>
  <si>
    <t>PC 17758</t>
  </si>
  <si>
    <t>C105</t>
  </si>
  <si>
    <t>Omont, Mr. Alfred Fernand</t>
  </si>
  <si>
    <t>F.C. 12998</t>
  </si>
  <si>
    <t>Ostby, Miss. Helene Ragnhild</t>
  </si>
  <si>
    <t>B36</t>
  </si>
  <si>
    <t>Providence, RI</t>
  </si>
  <si>
    <t>Ostby, Mr. Engelhart Cornelius</t>
  </si>
  <si>
    <t>B30</t>
  </si>
  <si>
    <t>Ovies y Rodriguez, Mr. Servando</t>
  </si>
  <si>
    <t>PC 17562</t>
  </si>
  <si>
    <t>D43</t>
  </si>
  <si>
    <t>?Havana, Cuba</t>
  </si>
  <si>
    <t>Parr, Mr. William Henry Marsh</t>
  </si>
  <si>
    <t>Belfast</t>
  </si>
  <si>
    <t>Partner, Mr. Austen</t>
  </si>
  <si>
    <t>Surbiton Hill, Surrey</t>
  </si>
  <si>
    <t>Payne, Mr. Vivian Ponsonby</t>
  </si>
  <si>
    <t>B24</t>
  </si>
  <si>
    <t>Pears, Mr. Thomas Clinton</t>
  </si>
  <si>
    <t>C2</t>
  </si>
  <si>
    <t>Isleworth, England</t>
  </si>
  <si>
    <t>Pears, Mrs. Thomas (Edith Wearne)</t>
  </si>
  <si>
    <t>Penasco y Castellana, Mr. Victor de Satode</t>
  </si>
  <si>
    <t>C65</t>
  </si>
  <si>
    <t>Madrid, Spain</t>
  </si>
  <si>
    <t>Penasco y Castellana, Mrs. Victor de Satode (Maria Josefa Perez de Soto y Vallejo)</t>
  </si>
  <si>
    <t>Perreault, Miss. Anne</t>
  </si>
  <si>
    <t>B73</t>
  </si>
  <si>
    <t>Peuchen, Major. Arthur Godfrey</t>
  </si>
  <si>
    <t>C104</t>
  </si>
  <si>
    <t>Toronto, ON</t>
  </si>
  <si>
    <t>Porter, Mr. Walter Chamberlain</t>
  </si>
  <si>
    <t>C110</t>
  </si>
  <si>
    <t>Worcester, MA</t>
  </si>
  <si>
    <t>Potter, Mrs. Thomas Jr (Lily Alexenia Wilson)</t>
  </si>
  <si>
    <t>C50</t>
  </si>
  <si>
    <t>Reuchlin, Jonkheer. John George</t>
  </si>
  <si>
    <t>Rotterdam, Netherlands</t>
  </si>
  <si>
    <t>Rheims, Mr. George Alexander Lucien</t>
  </si>
  <si>
    <t>PC 17607</t>
  </si>
  <si>
    <t>Paris /  New York, NY</t>
  </si>
  <si>
    <t>Ringhini, Mr. Sante</t>
  </si>
  <si>
    <t>Robbins, Mr. Victor</t>
  </si>
  <si>
    <t>Robert, Mrs. Edward Scott (Elisabeth Walton McMillan)</t>
  </si>
  <si>
    <t>B3</t>
  </si>
  <si>
    <t>Roebling, Mr. Washington Augustus II</t>
  </si>
  <si>
    <t>PC 17590</t>
  </si>
  <si>
    <t>A24</t>
  </si>
  <si>
    <t>Romaine, Mr. Charles Hallace ("Mr C Rolmane")</t>
  </si>
  <si>
    <t>Rood, Mr. Hugh Roscoe</t>
  </si>
  <si>
    <t>A32</t>
  </si>
  <si>
    <t>Seattle, WA</t>
  </si>
  <si>
    <t>Rosenbaum, Miss. Edith Louise</t>
  </si>
  <si>
    <t>PC 17613</t>
  </si>
  <si>
    <t>A11</t>
  </si>
  <si>
    <t>Rosenshine, Mr. George ("Mr George Thorne")</t>
  </si>
  <si>
    <t>PC 17585</t>
  </si>
  <si>
    <t>Ross, Mr. John Hugo</t>
  </si>
  <si>
    <t>A10</t>
  </si>
  <si>
    <t>Rothes, the Countess. of (Lucy Noel Martha Dyer-Edwards)</t>
  </si>
  <si>
    <t>London  Vancouver, BC</t>
  </si>
  <si>
    <t>Rothschild, Mr. Martin</t>
  </si>
  <si>
    <t>PC 17603</t>
  </si>
  <si>
    <t>Rothschild, Mrs. Martin (Elizabeth L. Barrett)</t>
  </si>
  <si>
    <t>Rowe, Mr. Alfred G</t>
  </si>
  <si>
    <t>Ryerson, Master. John Borie</t>
  </si>
  <si>
    <t>B57 B59 B63 B66</t>
  </si>
  <si>
    <t>Haverford, PA / Cooperstown, NY</t>
  </si>
  <si>
    <t>Ryerson, Miss. Emily Borie</t>
  </si>
  <si>
    <t>Ryerson, Miss. Susan Parker "Suzette"</t>
  </si>
  <si>
    <t>Ryerson, Mr. Arthur Larned</t>
  </si>
  <si>
    <t>Ryerson, Mrs. Arthur Larned (Emily Maria Borie)</t>
  </si>
  <si>
    <t>Saalfeld, Mr. Adolphe</t>
  </si>
  <si>
    <t>Manchester, England</t>
  </si>
  <si>
    <t>Sagesser, Mlle. Emma</t>
  </si>
  <si>
    <t>Salomon, Mr. Abraham L</t>
  </si>
  <si>
    <t>Schabert, Mrs. Paul (Emma Mock)</t>
  </si>
  <si>
    <t>C28</t>
  </si>
  <si>
    <t>Serepeca, Miss. Augusta</t>
  </si>
  <si>
    <t>Seward, Mr. Frederic Kimber</t>
  </si>
  <si>
    <t>Shutes, Miss. Elizabeth W</t>
  </si>
  <si>
    <t>New York, NY / Greenwich CT</t>
  </si>
  <si>
    <t>Silverthorne, Mr. Spencer Victor</t>
  </si>
  <si>
    <t>PC 17475</t>
  </si>
  <si>
    <t>Silvey, Mr. William Baird</t>
  </si>
  <si>
    <t>E44</t>
  </si>
  <si>
    <t>Duluth, MN</t>
  </si>
  <si>
    <t>Silvey, Mrs. William Baird (Alice Munger)</t>
  </si>
  <si>
    <t>Simonius-Blumer, Col. Oberst Alfons</t>
  </si>
  <si>
    <t>A26</t>
  </si>
  <si>
    <t>Basel, Switzerland</t>
  </si>
  <si>
    <t>Sloper, Mr. William Thompson</t>
  </si>
  <si>
    <t>A6</t>
  </si>
  <si>
    <t>New Britain, CT</t>
  </si>
  <si>
    <t>Smart, Mr. John Montgomery</t>
  </si>
  <si>
    <t>Smith, Mr. James Clinch</t>
  </si>
  <si>
    <t>A7</t>
  </si>
  <si>
    <t>St James, Long Island, NY</t>
  </si>
  <si>
    <t>Smith, Mr. Lucien Philip</t>
  </si>
  <si>
    <t>C31</t>
  </si>
  <si>
    <t>Huntington, WV</t>
  </si>
  <si>
    <t>Smith, Mr. Richard William</t>
  </si>
  <si>
    <t>A19</t>
  </si>
  <si>
    <t>Streatham, Surrey</t>
  </si>
  <si>
    <t>Smith, Mrs. Lucien Philip (Mary Eloise Hughes)</t>
  </si>
  <si>
    <t>Snyder, Mr. John Pillsbury</t>
  </si>
  <si>
    <t>B45</t>
  </si>
  <si>
    <t>Minneapolis, MN</t>
  </si>
  <si>
    <t>Snyder, Mrs. John Pillsbury (Nelle Stevenson)</t>
  </si>
  <si>
    <t>Spedden, Master. Robert Douglas</t>
  </si>
  <si>
    <t>E34</t>
  </si>
  <si>
    <t>Tuxedo Park, NY</t>
  </si>
  <si>
    <t>Spedden, Mr. Frederic Oakley</t>
  </si>
  <si>
    <t>Spedden, Mrs. Frederic Oakley (Margaretta Corning Stone)</t>
  </si>
  <si>
    <t>Spencer, Mr. William Augustus</t>
  </si>
  <si>
    <t>B78</t>
  </si>
  <si>
    <t>Spencer, Mrs. William Augustus (Marie Eugenie)</t>
  </si>
  <si>
    <t>Stahelin-Maeglin, Dr. Max</t>
  </si>
  <si>
    <t>B50</t>
  </si>
  <si>
    <t>Stead, Mr. William Thomas</t>
  </si>
  <si>
    <t>C87</t>
  </si>
  <si>
    <t>Wimbledon Park, London / Hayling Island, Hants</t>
  </si>
  <si>
    <t>Stengel, Mr. Charles Emil Henry</t>
  </si>
  <si>
    <t>C116</t>
  </si>
  <si>
    <t>Newark, NJ</t>
  </si>
  <si>
    <t>Stengel, Mrs. Charles Emil Henry (Annie May Morris)</t>
  </si>
  <si>
    <t>Stephenson, Mrs. Walter Bertram (Martha Eustis)</t>
  </si>
  <si>
    <t>Haverford, PA</t>
  </si>
  <si>
    <t>Stewart, Mr. Albert A</t>
  </si>
  <si>
    <t>PC 17605</t>
  </si>
  <si>
    <t>Gallipolis, Ohio / ? Paris / New York</t>
  </si>
  <si>
    <t>Stone, Mrs. George Nelson (Martha Evelyn)</t>
  </si>
  <si>
    <t>Cincinatti, OH</t>
  </si>
  <si>
    <t>Straus, Mr. Isidor</t>
  </si>
  <si>
    <t>C55 C57</t>
  </si>
  <si>
    <t>Straus, Mrs. Isidor (Rosalie Ida Blun)</t>
  </si>
  <si>
    <t>Sutton, Mr. Frederick</t>
  </si>
  <si>
    <t>D50</t>
  </si>
  <si>
    <t>Haddenfield, NJ</t>
  </si>
  <si>
    <t>Swift, Mrs. Frederick Joel (Margaret Welles Barron)</t>
  </si>
  <si>
    <t>Taussig, Miss. Ruth</t>
  </si>
  <si>
    <t>E68</t>
  </si>
  <si>
    <t>Taussig, Mr. Emil</t>
  </si>
  <si>
    <t>E67</t>
  </si>
  <si>
    <t>Taussig, Mrs. Emil (Tillie Mandelbaum)</t>
  </si>
  <si>
    <t>Taylor, Mr. Elmer Zebley</t>
  </si>
  <si>
    <t>C126</t>
  </si>
  <si>
    <t>5 7</t>
  </si>
  <si>
    <t>London /  East Orange, NJ</t>
  </si>
  <si>
    <t>Taylor, Mrs. Elmer Zebley (Juliet Cummins Wright)</t>
  </si>
  <si>
    <t>Thayer, Mr. John Borland</t>
  </si>
  <si>
    <t>C68</t>
  </si>
  <si>
    <t>Thayer, Mr. John Borland Jr</t>
  </si>
  <si>
    <t>C70</t>
  </si>
  <si>
    <t>Thayer, Mrs. John Borland (Marian Longstreth Morris)</t>
  </si>
  <si>
    <t>Thorne, Mrs. Gertrude Maybelle</t>
  </si>
  <si>
    <t>Tucker, Mr. Gilbert Milligan Jr</t>
  </si>
  <si>
    <t>C53</t>
  </si>
  <si>
    <t>Albany, NY</t>
  </si>
  <si>
    <t>Uruchurtu, Don. Manuel E</t>
  </si>
  <si>
    <t>PC 17601</t>
  </si>
  <si>
    <t>Mexico City, Mexico</t>
  </si>
  <si>
    <t>Van der hoef, Mr. Wyckoff</t>
  </si>
  <si>
    <t>B19</t>
  </si>
  <si>
    <t>Walker, Mr. William Anderson</t>
  </si>
  <si>
    <t>D46</t>
  </si>
  <si>
    <t>East Orange, NJ</t>
  </si>
  <si>
    <t>Ward, Miss. Anna</t>
  </si>
  <si>
    <t>Warren, Mr. Frank Manley</t>
  </si>
  <si>
    <t>D37</t>
  </si>
  <si>
    <t>Warren, Mrs. Frank Manley (Anna Sophia Atkinson)</t>
  </si>
  <si>
    <t>Weir, Col. John</t>
  </si>
  <si>
    <t>England Salt Lake City, Utah</t>
  </si>
  <si>
    <t>White, Mr. Percival Wayland</t>
  </si>
  <si>
    <t>D26</t>
  </si>
  <si>
    <t>Brunswick, ME</t>
  </si>
  <si>
    <t>White, Mr. Richard Frasar</t>
  </si>
  <si>
    <t>White, Mrs. John Stuart (Ella Holmes)</t>
  </si>
  <si>
    <t>C32</t>
  </si>
  <si>
    <t>New York, NY / Briarcliff Manor NY</t>
  </si>
  <si>
    <t>Wick, Miss. Mary Natalie</t>
  </si>
  <si>
    <t>Wick, Mr. George Dennick</t>
  </si>
  <si>
    <t>Wick, Mrs. George Dennick (Mary Hitchcock)</t>
  </si>
  <si>
    <t>Widener, Mr. George Dunton</t>
  </si>
  <si>
    <t>C80</t>
  </si>
  <si>
    <t>Elkins Park, PA</t>
  </si>
  <si>
    <t>Widener, Mr. Harry Elkins</t>
  </si>
  <si>
    <t>C82</t>
  </si>
  <si>
    <t>Widener, Mrs. George Dunton (Eleanor Elkins)</t>
  </si>
  <si>
    <t>Willard, Miss. Constance</t>
  </si>
  <si>
    <t>8 10</t>
  </si>
  <si>
    <t>Williams, Mr. Charles Duane</t>
  </si>
  <si>
    <t>PC 17597</t>
  </si>
  <si>
    <t>Geneva, Switzerland / Radnor, PA</t>
  </si>
  <si>
    <t>Williams, Mr. Richard Norris II</t>
  </si>
  <si>
    <t>Williams-Lambert, Mr. Fletcher Fellows</t>
  </si>
  <si>
    <t>C128</t>
  </si>
  <si>
    <t>Wilson, Miss. Helen Alice</t>
  </si>
  <si>
    <t>E39 E41</t>
  </si>
  <si>
    <t>Woolner, Mr. Hugh</t>
  </si>
  <si>
    <t>Wright, Mr. George</t>
  </si>
  <si>
    <t>Halifax, NS</t>
  </si>
  <si>
    <t>Young, Miss. Marie Grice</t>
  </si>
  <si>
    <t>New York, NY / Washington, DC</t>
  </si>
  <si>
    <t>Abelson, Mr. Samuel</t>
  </si>
  <si>
    <t>P/PP 3381</t>
  </si>
  <si>
    <t>Russia New York, NY</t>
  </si>
  <si>
    <t>Abelson, Mrs. Samuel (Hannah Wizosky)</t>
  </si>
  <si>
    <t>Aldworth, Mr. Charles Augustus</t>
  </si>
  <si>
    <t>Bryn Mawr, PA, USA</t>
  </si>
  <si>
    <t>Andrew, Mr. Edgardo Samuel</t>
  </si>
  <si>
    <t>Buenos Aires, Argentina / New Jersey, NJ</t>
  </si>
  <si>
    <t>Andrew, Mr. Frank Thomas</t>
  </si>
  <si>
    <t>C.A. 34050</t>
  </si>
  <si>
    <t>Cornwall, England Houghton, MI</t>
  </si>
  <si>
    <t>Angle, Mr. William A</t>
  </si>
  <si>
    <t>Warwick, England</t>
  </si>
  <si>
    <t>Angle, Mrs. William A (Florence "Mary" Agnes Hughes)</t>
  </si>
  <si>
    <t>Ashby, Mr. John</t>
  </si>
  <si>
    <t>West Hoboken, NJ</t>
  </si>
  <si>
    <t>Bailey, Mr. Percy Andrew</t>
  </si>
  <si>
    <t>Penzance, Cornwall / Akron, OH</t>
  </si>
  <si>
    <t>Baimbrigge, Mr. Charles Robert</t>
  </si>
  <si>
    <t>C.A. 31030</t>
  </si>
  <si>
    <t>Guernsey</t>
  </si>
  <si>
    <t>Ball, Mrs. (Ada E Hall)</t>
  </si>
  <si>
    <t>Bristol, Avon / Jacksonville, FL</t>
  </si>
  <si>
    <t>Banfield, Mr. Frederick James</t>
  </si>
  <si>
    <t>C.A./SOTON 34068</t>
  </si>
  <si>
    <t>Plymouth, Dorset / Houghton, MI</t>
  </si>
  <si>
    <t>Bateman, Rev. Robert James</t>
  </si>
  <si>
    <t>S.O.P. 1166</t>
  </si>
  <si>
    <t>Jacksonville, FL</t>
  </si>
  <si>
    <t>Beane, Mr. Edward</t>
  </si>
  <si>
    <t>Norwich / New York, NY</t>
  </si>
  <si>
    <t>Beane, Mrs. Edward (Ethel Clarke)</t>
  </si>
  <si>
    <t>Beauchamp, Mr. Henry James</t>
  </si>
  <si>
    <t>England</t>
  </si>
  <si>
    <t>Becker, Master. Richard F</t>
  </si>
  <si>
    <t>F4</t>
  </si>
  <si>
    <t>Guntur, India / Benton Harbour, MI</t>
  </si>
  <si>
    <t>Becker, Miss. Marion Louise</t>
  </si>
  <si>
    <t>Becker, Miss. Ruth Elizabeth</t>
  </si>
  <si>
    <t>Becker, Mrs. Allen Oliver (Nellie E Baumgardner)</t>
  </si>
  <si>
    <t>Beesley, Mr. Lawrence</t>
  </si>
  <si>
    <t>D56</t>
  </si>
  <si>
    <t>Bentham, Miss. Lilian W</t>
  </si>
  <si>
    <t>Rochester, NY</t>
  </si>
  <si>
    <t>Berriman, Mr. William John</t>
  </si>
  <si>
    <t>St Ives, Cornwall / Calumet, MI</t>
  </si>
  <si>
    <t>Botsford, Mr. William Hull</t>
  </si>
  <si>
    <t>Elmira, NY / Orange, NJ</t>
  </si>
  <si>
    <t>Bowenur, Mr. Solomon</t>
  </si>
  <si>
    <t>Bracken, Mr. James H</t>
  </si>
  <si>
    <t>Lake Arthur, Chavez County, NM</t>
  </si>
  <si>
    <t>Brown, Miss. Amelia "Mildred"</t>
  </si>
  <si>
    <t>F33</t>
  </si>
  <si>
    <t>London / Montreal, PQ</t>
  </si>
  <si>
    <t>Brown, Miss. Edith Eileen</t>
  </si>
  <si>
    <t>Cape Town, South Africa / Seattle, WA</t>
  </si>
  <si>
    <t>Brown, Mr. Thomas William Solomon</t>
  </si>
  <si>
    <t>Brown, Mrs. Thomas William Solomon (Elizabeth Catherine Ford)</t>
  </si>
  <si>
    <t xml:space="preserve">Bryhl, Miss. Dagmar Jenny Ingeborg </t>
  </si>
  <si>
    <t>Skara, Sweden / Rockford, IL</t>
  </si>
  <si>
    <t>Bryhl, Mr. Kurt Arnold Gottfrid</t>
  </si>
  <si>
    <t>Buss, Miss. Kate</t>
  </si>
  <si>
    <t>Sittingbourne, England / San Diego, CA</t>
  </si>
  <si>
    <t>Butler, Mr. Reginald Fenton</t>
  </si>
  <si>
    <t>Southsea, Hants</t>
  </si>
  <si>
    <t>Byles, Rev. Thomas Roussel Davids</t>
  </si>
  <si>
    <t>Bystrom, Mrs. (Karolina)</t>
  </si>
  <si>
    <t>Caldwell, Master. Alden Gates</t>
  </si>
  <si>
    <t>Bangkok, Thailand / Roseville, IL</t>
  </si>
  <si>
    <t>Caldwell, Mr. Albert Francis</t>
  </si>
  <si>
    <t>Caldwell, Mrs. Albert Francis (Sylvia Mae Harbaugh)</t>
  </si>
  <si>
    <t>Cameron, Miss. Clear Annie</t>
  </si>
  <si>
    <t>F.C.C. 13528</t>
  </si>
  <si>
    <t>Mamaroneck, NY</t>
  </si>
  <si>
    <t>Campbell, Mr. William</t>
  </si>
  <si>
    <t>Carbines, Mr. William</t>
  </si>
  <si>
    <t>Carter, Mrs. Ernest Courtenay (Lilian Hughes)</t>
  </si>
  <si>
    <t>Carter, Rev. Ernest Courtenay</t>
  </si>
  <si>
    <t>Chapman, Mr. Charles Henry</t>
  </si>
  <si>
    <t>Bronx, NY</t>
  </si>
  <si>
    <t>Chapman, Mr. John Henry</t>
  </si>
  <si>
    <t>SC/AH 29037</t>
  </si>
  <si>
    <t>Cornwall / Spokane, WA</t>
  </si>
  <si>
    <t>Chapman, Mrs. John Henry (Sara Elizabeth Lawry)</t>
  </si>
  <si>
    <t>Christy, Miss. Julie Rachel</t>
  </si>
  <si>
    <t>Christy, Mrs. (Alice Frances)</t>
  </si>
  <si>
    <t>Clarke, Mr. Charles Valentine</t>
  </si>
  <si>
    <t>England / San Francisco, CA</t>
  </si>
  <si>
    <t>Clarke, Mrs. Charles V (Ada Maria Winfield)</t>
  </si>
  <si>
    <t>Coleridge, Mr. Reginald Charles</t>
  </si>
  <si>
    <t>W./C. 14263</t>
  </si>
  <si>
    <t>Hartford, Huntingdonshire</t>
  </si>
  <si>
    <t>Collander, Mr. Erik Gustaf</t>
  </si>
  <si>
    <t>Helsinki, Finland Ashtabula, Ohio</t>
  </si>
  <si>
    <t>Collett, Mr. Sidney C Stuart</t>
  </si>
  <si>
    <t>London / Fort Byron, NY</t>
  </si>
  <si>
    <t>Collyer, Miss. Marjorie "Lottie"</t>
  </si>
  <si>
    <t>C.A. 31921</t>
  </si>
  <si>
    <t>Bishopstoke, Hants / Fayette Valley, ID</t>
  </si>
  <si>
    <t>Collyer, Mr. Harvey</t>
  </si>
  <si>
    <t>Collyer, Mrs. Harvey (Charlotte Annie Tate)</t>
  </si>
  <si>
    <t>Cook, Mrs. (Selena Rogers)</t>
  </si>
  <si>
    <t>W./C. 14266</t>
  </si>
  <si>
    <t>Pennsylvania</t>
  </si>
  <si>
    <t>Corbett, Mrs. Walter H (Irene Colvin)</t>
  </si>
  <si>
    <t>Provo, UT</t>
  </si>
  <si>
    <t>Corey, Mrs. Percy C (Mary Phyllis Elizabeth Miller)</t>
  </si>
  <si>
    <t>F.C.C. 13534</t>
  </si>
  <si>
    <t>Upper Burma, India Pittsburgh, PA</t>
  </si>
  <si>
    <t>Cotterill, Mr. Henry "Harry"</t>
  </si>
  <si>
    <t>Cunningham, Mr. Alfred Fleming</t>
  </si>
  <si>
    <t>Davies, Master. John Morgan Jr</t>
  </si>
  <si>
    <t>C.A. 33112</t>
  </si>
  <si>
    <t>St Ives, Cornwall / Hancock, MI</t>
  </si>
  <si>
    <t>Davies, Mr. Charles Henry</t>
  </si>
  <si>
    <t>S.O.C. 14879</t>
  </si>
  <si>
    <t>Lyndhurst, England</t>
  </si>
  <si>
    <t xml:space="preserve">Davies, Mrs. John Morgan (Elizabeth Agnes Mary White) </t>
  </si>
  <si>
    <t>Davis, Miss. Mary</t>
  </si>
  <si>
    <t>London / Staten Island, NY</t>
  </si>
  <si>
    <t>de Brito, Mr. Jose Joaquim</t>
  </si>
  <si>
    <t>Portugal / Sau Paulo, Brazil</t>
  </si>
  <si>
    <t>Deacon, Mr. Percy William</t>
  </si>
  <si>
    <t>del Carlo, Mr. Sebastiano</t>
  </si>
  <si>
    <t>SC/PARIS 2167</t>
  </si>
  <si>
    <t>Lucca, Italy / California</t>
  </si>
  <si>
    <t>del Carlo, Mrs. Sebastiano (Argenia Genovesi)</t>
  </si>
  <si>
    <t>Denbury, Mr. Herbert</t>
  </si>
  <si>
    <t>C.A. 31029</t>
  </si>
  <si>
    <t>Guernsey / Elizabeth, NJ</t>
  </si>
  <si>
    <t>Dibden, Mr. William</t>
  </si>
  <si>
    <t>New Forest, England</t>
  </si>
  <si>
    <t>Doling, Miss. Elsie</t>
  </si>
  <si>
    <t>Southampton</t>
  </si>
  <si>
    <t>Doling, Mrs. John T (Ada Julia Bone)</t>
  </si>
  <si>
    <t>Downton, Mr. William James</t>
  </si>
  <si>
    <t>Holley, NY</t>
  </si>
  <si>
    <t>Drew, Master. Marshall Brines</t>
  </si>
  <si>
    <t>Greenport, NY</t>
  </si>
  <si>
    <t>Drew, Mr. James Vivian</t>
  </si>
  <si>
    <t>Drew, Mrs. James Vivian (Lulu Thorne Christian)</t>
  </si>
  <si>
    <t>Duran y More, Miss. Asuncion</t>
  </si>
  <si>
    <t>SC/PARIS 2149</t>
  </si>
  <si>
    <t>Barcelona, Spain / Havana, Cuba</t>
  </si>
  <si>
    <t>Duran y More, Miss. Florentina</t>
  </si>
  <si>
    <t>SC/PARIS 2148</t>
  </si>
  <si>
    <t>Eitemiller, Mr. George Floyd</t>
  </si>
  <si>
    <t>England / Detroit, MI</t>
  </si>
  <si>
    <t>Enander, Mr. Ingvar</t>
  </si>
  <si>
    <t>Goteborg, Sweden / Rockford, IL</t>
  </si>
  <si>
    <t>Fahlstrom, Mr. Arne Jonas</t>
  </si>
  <si>
    <t>Oslo, Norway Bayonne, NJ</t>
  </si>
  <si>
    <t>Faunthorpe, Mr. Harry</t>
  </si>
  <si>
    <t>England / Philadelphia, PA</t>
  </si>
  <si>
    <t>Faunthorpe, Mrs. Lizzie (Elizabeth Anne Wilkinson)</t>
  </si>
  <si>
    <t>Fillbrook, Mr. Joseph Charles</t>
  </si>
  <si>
    <t>C.A. 15185</t>
  </si>
  <si>
    <t>Cornwall / Houghton, MI</t>
  </si>
  <si>
    <t>Fox, Mr. Stanley Hubert</t>
  </si>
  <si>
    <t>Frost, Mr. Anthony Wood "Archie"</t>
  </si>
  <si>
    <t>Funk, Miss. Annie Clemmer</t>
  </si>
  <si>
    <t>Janjgir, India / Pennsylvania</t>
  </si>
  <si>
    <t>Fynney, Mr. Joseph J</t>
  </si>
  <si>
    <t>Liverpool / Montreal, PQ</t>
  </si>
  <si>
    <t>Gale, Mr. Harry</t>
  </si>
  <si>
    <t>Cornwall / Clear Creek, CO</t>
  </si>
  <si>
    <t>Gale, Mr. Shadrach</t>
  </si>
  <si>
    <t>Garside, Miss. Ethel</t>
  </si>
  <si>
    <t>Gaskell, Mr. Alfred</t>
  </si>
  <si>
    <t>Gavey, Mr. Lawrence</t>
  </si>
  <si>
    <t>Gilbert, Mr. William</t>
  </si>
  <si>
    <t>C.A. 30769</t>
  </si>
  <si>
    <t>Cornwall</t>
  </si>
  <si>
    <t>Giles, Mr. Edgar</t>
  </si>
  <si>
    <t>Cornwall / Camden, NJ</t>
  </si>
  <si>
    <t>Giles, Mr. Frederick Edward</t>
  </si>
  <si>
    <t>Giles, Mr. Ralph</t>
  </si>
  <si>
    <t>West Kensington, London</t>
  </si>
  <si>
    <t>Gill, Mr. John William</t>
  </si>
  <si>
    <t>Clevedon, England</t>
  </si>
  <si>
    <t>Gillespie, Mr. William Henry</t>
  </si>
  <si>
    <t>Givard, Mr. Hans Kristensen</t>
  </si>
  <si>
    <t>Greenberg, Mr. Samuel</t>
  </si>
  <si>
    <t>Hale, Mr. Reginald</t>
  </si>
  <si>
    <t>Auburn, NY</t>
  </si>
  <si>
    <t>Hamalainen, Master. Viljo</t>
  </si>
  <si>
    <t>Detroit, MI</t>
  </si>
  <si>
    <t>Hamalainen, Mrs. William (Anna)</t>
  </si>
  <si>
    <t>Harbeck, Mr. William H</t>
  </si>
  <si>
    <t>Seattle, WA / Toledo, OH</t>
  </si>
  <si>
    <t>Harper, Miss. Annie Jessie "Nina"</t>
  </si>
  <si>
    <t>Denmark Hill, Surrey / Chicago</t>
  </si>
  <si>
    <t>Harper, Rev. John</t>
  </si>
  <si>
    <t>Harris, Mr. George</t>
  </si>
  <si>
    <t>S.W./PP 752</t>
  </si>
  <si>
    <t>Harris, Mr. Walter</t>
  </si>
  <si>
    <t>W/C 14208</t>
  </si>
  <si>
    <t>Walthamstow, England</t>
  </si>
  <si>
    <t>Hart, Miss. Eva Miriam</t>
  </si>
  <si>
    <t>F.C.C. 13529</t>
  </si>
  <si>
    <t>Ilford, Essex / Winnipeg, MB</t>
  </si>
  <si>
    <t>Hart, Mr. Benjamin</t>
  </si>
  <si>
    <t>Hart, Mrs. Benjamin (Esther Ada Bloomfield)</t>
  </si>
  <si>
    <t>Herman, Miss. Alice</t>
  </si>
  <si>
    <t>Somerset / Bernardsville, NJ</t>
  </si>
  <si>
    <t>Herman, Miss. Kate</t>
  </si>
  <si>
    <t>Herman, Mr. Samuel</t>
  </si>
  <si>
    <t>Herman, Mrs. Samuel (Jane Laver)</t>
  </si>
  <si>
    <t xml:space="preserve">Hewlett, Mrs. (Mary D Kingcome) </t>
  </si>
  <si>
    <t>India / Rapid City, SD</t>
  </si>
  <si>
    <t>Hickman, Mr. Leonard Mark</t>
  </si>
  <si>
    <t>West Hampstead, London / Neepawa, MB</t>
  </si>
  <si>
    <t>Hickman, Mr. Lewis</t>
  </si>
  <si>
    <t>Hickman, Mr. Stanley George</t>
  </si>
  <si>
    <t>Hiltunen, Miss. Marta</t>
  </si>
  <si>
    <t>Kontiolahti, Finland / Detroit, MI</t>
  </si>
  <si>
    <t>Hocking, Miss. Ellen "Nellie"</t>
  </si>
  <si>
    <t>Cornwall / Akron, OH</t>
  </si>
  <si>
    <t>Hocking, Mr. Richard George</t>
  </si>
  <si>
    <t>Hocking, Mr. Samuel James Metcalfe</t>
  </si>
  <si>
    <t>Devonport, England</t>
  </si>
  <si>
    <t>Hocking, Mrs. Elizabeth (Eliza Needs)</t>
  </si>
  <si>
    <t>Hodges, Mr. Henry Price</t>
  </si>
  <si>
    <t>Hold, Mr. Stephen</t>
  </si>
  <si>
    <t>England / Sacramento, CA</t>
  </si>
  <si>
    <t>Hold, Mrs. Stephen (Annie Margaret Hill)</t>
  </si>
  <si>
    <t>Hood, Mr. Ambrose Jr</t>
  </si>
  <si>
    <t>Hosono, Mr. Masabumi</t>
  </si>
  <si>
    <t>Tokyo, Japan</t>
  </si>
  <si>
    <t>Howard, Mr. Benjamin</t>
  </si>
  <si>
    <t>Swindon, England</t>
  </si>
  <si>
    <t>Howard, Mrs. Benjamin (Ellen Truelove Arman)</t>
  </si>
  <si>
    <t>Hunt, Mr. George Henry</t>
  </si>
  <si>
    <t>SCO/W 1585</t>
  </si>
  <si>
    <t>Ilett, Miss. Bertha</t>
  </si>
  <si>
    <t>SO/C 14885</t>
  </si>
  <si>
    <t>Jacobsohn, Mr. Sidney Samuel</t>
  </si>
  <si>
    <t>Jacobsohn, Mrs. Sidney Samuel (Amy Frances Christy)</t>
  </si>
  <si>
    <t>Jarvis, Mr. John Denzil</t>
  </si>
  <si>
    <t>North Evington, England</t>
  </si>
  <si>
    <t>Jefferys, Mr. Clifford Thomas</t>
  </si>
  <si>
    <t>Jefferys, Mr. Ernest Wilfred</t>
  </si>
  <si>
    <t>Jenkin, Mr. Stephen Curnow</t>
  </si>
  <si>
    <t>C.A. 33111</t>
  </si>
  <si>
    <t>St Ives, Cornwall / Houghton, MI</t>
  </si>
  <si>
    <t>Jerwan, Mrs. Amin S (Marie Marthe Thuillard)</t>
  </si>
  <si>
    <t>SC/AH Basle 541</t>
  </si>
  <si>
    <t>Kantor, Mr. Sinai</t>
  </si>
  <si>
    <t>Moscow / Bronx, NY</t>
  </si>
  <si>
    <t>Kantor, Mrs. Sinai (Miriam Sternin)</t>
  </si>
  <si>
    <t>Karnes, Mrs. J Frank (Claire Bennett)</t>
  </si>
  <si>
    <t>India / Pittsburgh, PA</t>
  </si>
  <si>
    <t>Keane, Miss. Nora A</t>
  </si>
  <si>
    <t>E101</t>
  </si>
  <si>
    <t>Harrisburg, PA</t>
  </si>
  <si>
    <t>Keane, Mr. Daniel</t>
  </si>
  <si>
    <t>Kelly, Mrs. Florence "Fannie"</t>
  </si>
  <si>
    <t>Kirkland, Rev. Charles Leonard</t>
  </si>
  <si>
    <t>Glasgow / Bangor, ME</t>
  </si>
  <si>
    <t>Knight, Mr. Robert J</t>
  </si>
  <si>
    <t>Kvillner, Mr. Johan Henrik Johannesson</t>
  </si>
  <si>
    <t>C.A. 18723</t>
  </si>
  <si>
    <t>Sweden / Arlington, NJ</t>
  </si>
  <si>
    <t>Lahtinen, Mrs. William (Anna Sylfven)</t>
  </si>
  <si>
    <t>Lahtinen, Rev. William</t>
  </si>
  <si>
    <t>Lamb, Mr. John Joseph</t>
  </si>
  <si>
    <t>Laroche, Miss. Louise</t>
  </si>
  <si>
    <t>SC/Paris 2123</t>
  </si>
  <si>
    <t>Paris / Haiti</t>
  </si>
  <si>
    <t>Laroche, Miss. Simonne Marie Anne Andree</t>
  </si>
  <si>
    <t>Laroche, Mr. Joseph Philippe Lemercier</t>
  </si>
  <si>
    <t>Laroche, Mrs. Joseph (Juliette Marie Louise Lafargue)</t>
  </si>
  <si>
    <t>Lehmann, Miss. Bertha</t>
  </si>
  <si>
    <t>SC 1748</t>
  </si>
  <si>
    <t>Berne, Switzerland / Central City, IA</t>
  </si>
  <si>
    <t>Leitch, Miss. Jessie Wills</t>
  </si>
  <si>
    <t>London / Chicago, IL</t>
  </si>
  <si>
    <t>Lemore, Mrs. (Amelia Milley)</t>
  </si>
  <si>
    <t>C.A. 34260</t>
  </si>
  <si>
    <t>Levy, Mr. Rene Jacques</t>
  </si>
  <si>
    <t>SC/Paris 2163</t>
  </si>
  <si>
    <t>Leyson, Mr. Robert William Norman</t>
  </si>
  <si>
    <t>C.A. 29566</t>
  </si>
  <si>
    <t>Lingane, Mr. John</t>
  </si>
  <si>
    <t>Louch, Mr. Charles Alexander</t>
  </si>
  <si>
    <t>SC/AH 3085</t>
  </si>
  <si>
    <t>Weston-Super-Mare, Somerset</t>
  </si>
  <si>
    <t>Louch, Mrs. Charles Alexander (Alice Adelaide Slow)</t>
  </si>
  <si>
    <t>Mack, Mrs. (Mary)</t>
  </si>
  <si>
    <t>S.O./P.P. 3</t>
  </si>
  <si>
    <t>E77</t>
  </si>
  <si>
    <t>Southampton / New York, NY</t>
  </si>
  <si>
    <t>Malachard, Mr. Noel</t>
  </si>
  <si>
    <t>Paris</t>
  </si>
  <si>
    <t>Mallet, Master. Andre</t>
  </si>
  <si>
    <t>S.C./PARIS 2079</t>
  </si>
  <si>
    <t>Paris / Montreal, PQ</t>
  </si>
  <si>
    <t>Mallet, Mr. Albert</t>
  </si>
  <si>
    <t>Mallet, Mrs. Albert (Antoinette Magnin)</t>
  </si>
  <si>
    <t>Mangiavacchi, Mr. Serafino Emilio</t>
  </si>
  <si>
    <t>SC/A.3 2861</t>
  </si>
  <si>
    <t>Matthews, Mr. William John</t>
  </si>
  <si>
    <t>St Austall, Cornwall</t>
  </si>
  <si>
    <t>Maybery, Mr. Frank Hubert</t>
  </si>
  <si>
    <t>Weston-Super-Mare / Moose Jaw, SK</t>
  </si>
  <si>
    <t>McCrae, Mr. Arthur Gordon</t>
  </si>
  <si>
    <t>Sydney, Australia</t>
  </si>
  <si>
    <t>McCrie, Mr. James Matthew</t>
  </si>
  <si>
    <t>Sarnia, ON</t>
  </si>
  <si>
    <t>McKane, Mr. Peter David</t>
  </si>
  <si>
    <t>Mellinger, Miss. Madeleine Violet</t>
  </si>
  <si>
    <t>England / Bennington, VT</t>
  </si>
  <si>
    <t>Mellinger, Mrs. (Elizabeth Anne Maidment)</t>
  </si>
  <si>
    <t>Mellors, Mr. William John</t>
  </si>
  <si>
    <t>SW/PP 751</t>
  </si>
  <si>
    <t>Chelsea, London</t>
  </si>
  <si>
    <t>Meyer, Mr. August</t>
  </si>
  <si>
    <t>Harrow-on-the-Hill, Middlesex</t>
  </si>
  <si>
    <t>Milling, Mr. Jacob Christian</t>
  </si>
  <si>
    <t>Copenhagen, Denmark</t>
  </si>
  <si>
    <t>Mitchell, Mr. Henry Michael</t>
  </si>
  <si>
    <t>C.A. 24580</t>
  </si>
  <si>
    <t>Guernsey / Montclair, NJ and/or Toledo, Ohio</t>
  </si>
  <si>
    <t>Montvila, Rev. Juozas</t>
  </si>
  <si>
    <t>Moraweck, Dr. Ernest</t>
  </si>
  <si>
    <t>Frankfort, KY</t>
  </si>
  <si>
    <t>Morley, Mr. Henry Samuel ("Mr Henry Marshall")</t>
  </si>
  <si>
    <t>Mudd, Mr. Thomas Charles</t>
  </si>
  <si>
    <t>Halesworth, England</t>
  </si>
  <si>
    <t>Myles, Mr. Thomas Francis</t>
  </si>
  <si>
    <t>Cambridge, MA</t>
  </si>
  <si>
    <t>Nasser, Mr. Nicholas</t>
  </si>
  <si>
    <t>Nasser, Mrs. Nicholas (Adele Achem)</t>
  </si>
  <si>
    <t>Navratil, Master. Edmond Roger</t>
  </si>
  <si>
    <t>F2</t>
  </si>
  <si>
    <t>Nice, France</t>
  </si>
  <si>
    <t>Navratil, Master. Michel M</t>
  </si>
  <si>
    <t>Navratil, Mr. Michel ("Louis M Hoffman")</t>
  </si>
  <si>
    <t>Nesson, Mr. Israel</t>
  </si>
  <si>
    <t>Nicholls, Mr. Joseph Charles</t>
  </si>
  <si>
    <t>Cornwall / Hancock, MI</t>
  </si>
  <si>
    <t>Norman, Mr. Robert Douglas</t>
  </si>
  <si>
    <t>Glasgow</t>
  </si>
  <si>
    <t>Nourney, Mr. Alfred ("Baron von Drachstedt")</t>
  </si>
  <si>
    <t>SC/PARIS 2166</t>
  </si>
  <si>
    <t>D38</t>
  </si>
  <si>
    <t>Cologne, Germany</t>
  </si>
  <si>
    <t>Nye, Mrs. (Elizabeth Ramell)</t>
  </si>
  <si>
    <t>C.A. 29395</t>
  </si>
  <si>
    <t>Folkstone, Kent / New York, NY</t>
  </si>
  <si>
    <t>Otter, Mr. Richard</t>
  </si>
  <si>
    <t>Middleburg Heights, OH</t>
  </si>
  <si>
    <t>Oxenham, Mr. Percy Thomas</t>
  </si>
  <si>
    <t>W./C. 14260</t>
  </si>
  <si>
    <t>Pondersend, England / New Durham, NJ</t>
  </si>
  <si>
    <t>Padro y Manent, Mr. Julian</t>
  </si>
  <si>
    <t>SC/PARIS 2146</t>
  </si>
  <si>
    <t>Spain / Havana, Cuba</t>
  </si>
  <si>
    <t>Pain, Dr. Alfred</t>
  </si>
  <si>
    <t>Hamilton, ON</t>
  </si>
  <si>
    <t>Pallas y Castello, Mr. Emilio</t>
  </si>
  <si>
    <t>SC/PARIS 2147</t>
  </si>
  <si>
    <t>Parker, Mr. Clifford Richard</t>
  </si>
  <si>
    <t>SC 14888</t>
  </si>
  <si>
    <t>St Andrews, Guernsey</t>
  </si>
  <si>
    <t>Parkes, Mr. Francis "Frank"</t>
  </si>
  <si>
    <t>Parrish, Mrs. (Lutie Davis)</t>
  </si>
  <si>
    <t>Woodford County, KY</t>
  </si>
  <si>
    <t>Pengelly, Mr. Frederick William</t>
  </si>
  <si>
    <t>Gunnislake, England / Butte, MT</t>
  </si>
  <si>
    <t>Pernot, Mr. Rene</t>
  </si>
  <si>
    <t>SC/PARIS 2131</t>
  </si>
  <si>
    <t>Peruschitz, Rev. Joseph Maria</t>
  </si>
  <si>
    <t>Phillips, Miss. Alice Frances Louisa</t>
  </si>
  <si>
    <t>S.O./P.P. 2</t>
  </si>
  <si>
    <t>Ilfracombe, Devon</t>
  </si>
  <si>
    <t>Phillips, Miss. Kate Florence ("Mrs Kate Louise Phillips Marshall")</t>
  </si>
  <si>
    <t>Worcester, England</t>
  </si>
  <si>
    <t>Phillips, Mr. Escott Robert</t>
  </si>
  <si>
    <t>Pinsky, Mrs. (Rosa)</t>
  </si>
  <si>
    <t>Russia</t>
  </si>
  <si>
    <t>Ponesell, Mr. Martin</t>
  </si>
  <si>
    <t>Denmark / New York, NY</t>
  </si>
  <si>
    <t>Portaluppi, Mr. Emilio Ilario Giuseppe</t>
  </si>
  <si>
    <t>C.A. 34644</t>
  </si>
  <si>
    <t>Milford, NH</t>
  </si>
  <si>
    <t>Pulbaum, Mr. Franz</t>
  </si>
  <si>
    <t>SC/PARIS 2168</t>
  </si>
  <si>
    <t>Quick, Miss. Phyllis May</t>
  </si>
  <si>
    <t>Plymouth, Devon / Detroit, MI</t>
  </si>
  <si>
    <t>Quick, Miss. Winifred Vera</t>
  </si>
  <si>
    <t>Quick, Mrs. Frederick Charles (Jane Richards)</t>
  </si>
  <si>
    <t>Reeves, Mr. David</t>
  </si>
  <si>
    <t>C.A. 17248</t>
  </si>
  <si>
    <t>Brighton, Sussex</t>
  </si>
  <si>
    <t>Renouf, Mr. Peter Henry</t>
  </si>
  <si>
    <t>Elizabeth, NJ</t>
  </si>
  <si>
    <t>Renouf, Mrs. Peter Henry (Lillian Jefferys)</t>
  </si>
  <si>
    <t>Reynaldo, Ms. Encarnacion</t>
  </si>
  <si>
    <t>Spain</t>
  </si>
  <si>
    <t>Richard, Mr. Emile</t>
  </si>
  <si>
    <t>SC/PARIS 2133</t>
  </si>
  <si>
    <t>Richards, Master. George Sibley</t>
  </si>
  <si>
    <t>Richards, Master. William Rowe</t>
  </si>
  <si>
    <t>Richards, Mrs. Sidney (Emily Hocking)</t>
  </si>
  <si>
    <t>Ridsdale, Miss. Lucy</t>
  </si>
  <si>
    <t>W./C. 14258</t>
  </si>
  <si>
    <t>London, England / Marietta, Ohio and Milwaukee, WI</t>
  </si>
  <si>
    <t>Rogers, Mr. Reginald Harry</t>
  </si>
  <si>
    <t>Rugg, Miss. Emily</t>
  </si>
  <si>
    <t>C.A. 31026</t>
  </si>
  <si>
    <t>Guernsey / Wilmington, DE</t>
  </si>
  <si>
    <t>Schmidt, Mr. August</t>
  </si>
  <si>
    <t>Sedgwick, Mr. Charles Frederick Waddington</t>
  </si>
  <si>
    <t>Sharp, Mr. Percival James R</t>
  </si>
  <si>
    <t>Hornsey, England</t>
  </si>
  <si>
    <t>Shelley, Mrs. William (Imanita Parrish Hall)</t>
  </si>
  <si>
    <t>Deer Lodge, MT</t>
  </si>
  <si>
    <t>Silven, Miss. Lyyli Karoliina</t>
  </si>
  <si>
    <t>Finland / Minneapolis, MN</t>
  </si>
  <si>
    <t>Sincock, Miss. Maude</t>
  </si>
  <si>
    <t>Sinkkonen, Miss. Anna</t>
  </si>
  <si>
    <t>Finland / Washington, DC</t>
  </si>
  <si>
    <t>Sjostedt, Mr. Ernst Adolf</t>
  </si>
  <si>
    <t>Sault St Marie, ON</t>
  </si>
  <si>
    <t>Slayter, Miss. Hilda Mary</t>
  </si>
  <si>
    <t>Slemen, Mr. Richard James</t>
  </si>
  <si>
    <t>Smith, Miss. Marion Elsie</t>
  </si>
  <si>
    <t>Sobey, Mr. Samuel James Hayden</t>
  </si>
  <si>
    <t>C.A. 29178</t>
  </si>
  <si>
    <t>Stanton, Mr. Samuel Ward</t>
  </si>
  <si>
    <t>Stokes, Mr. Philip Joseph</t>
  </si>
  <si>
    <t>F.C.C. 13540</t>
  </si>
  <si>
    <t>Catford, Kent / Detroit, MI</t>
  </si>
  <si>
    <t>Swane, Mr. George</t>
  </si>
  <si>
    <t>F</t>
  </si>
  <si>
    <t>Sweet, Mr. George Frederick</t>
  </si>
  <si>
    <t>Toomey, Miss. Ellen</t>
  </si>
  <si>
    <t>F.C.C. 13531</t>
  </si>
  <si>
    <t>Troupiansky, Mr. Moses Aaron</t>
  </si>
  <si>
    <t>Trout, Mrs. William H (Jessie L)</t>
  </si>
  <si>
    <t>Columbus, OH</t>
  </si>
  <si>
    <t>Troutt, Miss. Edwina Celia "Winnie"</t>
  </si>
  <si>
    <t>Bath, England / Massachusetts</t>
  </si>
  <si>
    <t>Turpin, Mr. William John Robert</t>
  </si>
  <si>
    <t>Plymouth, England</t>
  </si>
  <si>
    <t>Turpin, Mrs. William John Robert (Dorothy Ann Wonnacott)</t>
  </si>
  <si>
    <t>Veal, Mr. James</t>
  </si>
  <si>
    <t>Barre, Co Washington, VT</t>
  </si>
  <si>
    <t>Walcroft, Miss. Nellie</t>
  </si>
  <si>
    <t>Ware, Mr. John James</t>
  </si>
  <si>
    <t>CA 31352</t>
  </si>
  <si>
    <t>Bristol, England / New Britain, CT</t>
  </si>
  <si>
    <t>Ware, Mr. William Jeffery</t>
  </si>
  <si>
    <t>Ware, Mrs. John James (Florence Louise Long)</t>
  </si>
  <si>
    <t>Watson, Mr. Ennis Hastings</t>
  </si>
  <si>
    <t>Watt, Miss. Bertha J</t>
  </si>
  <si>
    <t>C.A. 33595</t>
  </si>
  <si>
    <t>Aberdeen / Portland, OR</t>
  </si>
  <si>
    <t>Watt, Mrs. James (Elizabeth "Bessie" Inglis Milne)</t>
  </si>
  <si>
    <t>Webber, Miss. Susan</t>
  </si>
  <si>
    <t>England / Hartford, CT</t>
  </si>
  <si>
    <t>Weisz, Mr. Leopold</t>
  </si>
  <si>
    <t>Bromsgrove, England / Montreal, PQ</t>
  </si>
  <si>
    <t>Weisz, Mrs. Leopold (Mathilde Francoise Pede)</t>
  </si>
  <si>
    <t>Wells, Master. Ralph Lester</t>
  </si>
  <si>
    <t>Wells, Miss. Joan</t>
  </si>
  <si>
    <t>Wells, Mrs. Arthur Henry ("Addie" Dart Trevaskis)</t>
  </si>
  <si>
    <t>West, Miss. Barbara J</t>
  </si>
  <si>
    <t>C.A. 34651</t>
  </si>
  <si>
    <t>Bournmouth, England</t>
  </si>
  <si>
    <t>West, Miss. Constance Mirium</t>
  </si>
  <si>
    <t>West, Mr. Edwy Arthur</t>
  </si>
  <si>
    <t>West, Mrs. Edwy Arthur (Ada Mary Worth)</t>
  </si>
  <si>
    <t>Wheadon, Mr. Edward H</t>
  </si>
  <si>
    <t>C.A. 24579</t>
  </si>
  <si>
    <t>Guernsey, England / Edgewood, RI</t>
  </si>
  <si>
    <t>Wheeler, Mr. Edwin "Frederick"</t>
  </si>
  <si>
    <t>SC/PARIS 2159</t>
  </si>
  <si>
    <t>Wilhelms, Mr. Charles</t>
  </si>
  <si>
    <t>Williams, Mr. Charles Eugene</t>
  </si>
  <si>
    <t>Harrow, England</t>
  </si>
  <si>
    <t>Wright, Miss. Marion</t>
  </si>
  <si>
    <t>Yoevil, England / Cottage Grove, OR</t>
  </si>
  <si>
    <t>Yrois, Miss. Henriette ("Mrs Harbeck")</t>
  </si>
  <si>
    <t>Abbing, Mr. Anthony</t>
  </si>
  <si>
    <t>C.A. 5547</t>
  </si>
  <si>
    <t>Abbott, Master. Eugene Joseph</t>
  </si>
  <si>
    <t>C.A. 2673</t>
  </si>
  <si>
    <t>East Providence, RI</t>
  </si>
  <si>
    <t>Abbott, Mr. Rossmore Edward</t>
  </si>
  <si>
    <t>Abbott, Mrs. Stanton (Rosa Hunt)</t>
  </si>
  <si>
    <t>Abelseth, Miss. Karen Marie</t>
  </si>
  <si>
    <t>Norway Los Angeles, CA</t>
  </si>
  <si>
    <t>Abelseth, Mr. Olaus Jorgensen</t>
  </si>
  <si>
    <t>F G63</t>
  </si>
  <si>
    <t>Perkins County, SD</t>
  </si>
  <si>
    <t>Abrahamsson, Mr. Abraham August Johannes</t>
  </si>
  <si>
    <t>SOTON/O2 3101284</t>
  </si>
  <si>
    <t>Taalintehdas, Finland Hoboken, NJ</t>
  </si>
  <si>
    <t>Abrahim, Mrs. Joseph (Sophie Halaut Easu)</t>
  </si>
  <si>
    <t>Greensburg, PA</t>
  </si>
  <si>
    <t>Adahl, Mr. Mauritz Nils Martin</t>
  </si>
  <si>
    <t>C 7076</t>
  </si>
  <si>
    <t>Asarum, Sweden Brooklyn, NY</t>
  </si>
  <si>
    <t>Adams, Mr. John</t>
  </si>
  <si>
    <t>Bournemouth, England</t>
  </si>
  <si>
    <t>Ahlin, Mrs. Johan (Johanna Persdotter Larsson)</t>
  </si>
  <si>
    <t>Sweden Akeley, MN</t>
  </si>
  <si>
    <t>Aks, Master. Philip Frank</t>
  </si>
  <si>
    <t>London, England Norfolk, VA</t>
  </si>
  <si>
    <t>Aks, Mrs. Sam (Leah Rosen)</t>
  </si>
  <si>
    <t>Albimona, Mr. Nassef Cassem</t>
  </si>
  <si>
    <t>Syria Fredericksburg, VA</t>
  </si>
  <si>
    <t>Alexander, Mr. William</t>
  </si>
  <si>
    <t>England Albion, NY</t>
  </si>
  <si>
    <t>Alhomaki, Mr. Ilmari Rudolf</t>
  </si>
  <si>
    <t>SOTON/O2 3101287</t>
  </si>
  <si>
    <t>Salo, Finland Astoria, OR</t>
  </si>
  <si>
    <t>Ali, Mr. Ahmed</t>
  </si>
  <si>
    <t>SOTON/O.Q. 3101311</t>
  </si>
  <si>
    <t>Ali, Mr. William</t>
  </si>
  <si>
    <t>SOTON/O.Q. 3101312</t>
  </si>
  <si>
    <t>Argentina</t>
  </si>
  <si>
    <t>Allen, Mr. William Henry</t>
  </si>
  <si>
    <t>Lower Clapton, Middlesex or Erdington, Birmingham</t>
  </si>
  <si>
    <t>Allum, Mr. Owen George</t>
  </si>
  <si>
    <t>Windsor, England New York, NY</t>
  </si>
  <si>
    <t>Andersen, Mr. Albert Karvin</t>
  </si>
  <si>
    <t>C 4001</t>
  </si>
  <si>
    <t>Bergen, Norway</t>
  </si>
  <si>
    <t>Andersen-Jensen, Miss. Carla Christine Nielsine</t>
  </si>
  <si>
    <t>Andersson, Master. Sigvard Harald Elias</t>
  </si>
  <si>
    <t>Sweden Winnipeg, MN</t>
  </si>
  <si>
    <t>Andersson, Miss. Ebba Iris Alfrida</t>
  </si>
  <si>
    <t>Andersson, Miss. Ellis Anna Maria</t>
  </si>
  <si>
    <t>Andersson, Miss. Erna Alexandra</t>
  </si>
  <si>
    <t>Ruotsinphyhtaa, Finland New York, NY</t>
  </si>
  <si>
    <t>Andersson, Miss. Ida Augusta Margareta</t>
  </si>
  <si>
    <t>Vadsbro, Sweden Ministee, MI</t>
  </si>
  <si>
    <t>Andersson, Miss. Ingeborg Constanzia</t>
  </si>
  <si>
    <t>Andersson, Miss. Sigrid Elisabeth</t>
  </si>
  <si>
    <t>Andersson, Mr. Anders Johan</t>
  </si>
  <si>
    <t>Andersson, Mr. August Edvard ("Wennerstrom")</t>
  </si>
  <si>
    <t>Andersson, Mr. Johan Samuel</t>
  </si>
  <si>
    <t>Hartford, CT</t>
  </si>
  <si>
    <t>Andersson, Mrs. Anders Johan (Alfrida Konstantia Brogren)</t>
  </si>
  <si>
    <t>Andreasson, Mr. Paul Edvin</t>
  </si>
  <si>
    <t>Sweden Chicago, IL</t>
  </si>
  <si>
    <t>Angheloff, Mr. Minko</t>
  </si>
  <si>
    <t>Bulgaria Chicago, IL</t>
  </si>
  <si>
    <t>Arnold-Franchi, Mr. Josef</t>
  </si>
  <si>
    <t>Altdorf, Switzerland</t>
  </si>
  <si>
    <t>Arnold-Franchi, Mrs. Josef (Josefine Franchi)</t>
  </si>
  <si>
    <t>Aronsson, Mr. Ernst Axel Algot</t>
  </si>
  <si>
    <t>Sweden Joliet, IL</t>
  </si>
  <si>
    <t>Asim, Mr. Adola</t>
  </si>
  <si>
    <t>SOTON/O.Q. 3101310</t>
  </si>
  <si>
    <t>Asplund, Master. Carl Edgar</t>
  </si>
  <si>
    <t>Sweden  Worcester, MA</t>
  </si>
  <si>
    <t>Asplund, Master. Clarence Gustaf Hugo</t>
  </si>
  <si>
    <t>Sweden Worcester, MA</t>
  </si>
  <si>
    <t>Asplund, Master. Edvin Rojj Felix</t>
  </si>
  <si>
    <t>Asplund, Master. Filip Oscar</t>
  </si>
  <si>
    <t>Asplund, Miss. Lillian Gertrud</t>
  </si>
  <si>
    <t>Asplund, Mr. Carl Oscar Vilhelm Gustafsson</t>
  </si>
  <si>
    <t>Asplund, Mr. Johan Charles</t>
  </si>
  <si>
    <t>Oskarshamn, Sweden Minneapolis, MN</t>
  </si>
  <si>
    <t>Asplund, Mrs. Carl Oscar (Selma Augusta Emilia Johansson)</t>
  </si>
  <si>
    <t>Assaf Khalil, Mrs. Mariana ("Miriam")</t>
  </si>
  <si>
    <t>Ottawa, ON</t>
  </si>
  <si>
    <t>Assaf, Mr. Gerios</t>
  </si>
  <si>
    <t>Assam, Mr. Ali</t>
  </si>
  <si>
    <t>SOTON/O.Q. 3101309</t>
  </si>
  <si>
    <t>Attalah, Miss. Malake</t>
  </si>
  <si>
    <t>Attalah, Mr. Sleiman</t>
  </si>
  <si>
    <t>Augustsson, Mr. Albert</t>
  </si>
  <si>
    <t>Krakoryd, Sweden Bloomington, IL</t>
  </si>
  <si>
    <t>Ayoub, Miss. Banoura</t>
  </si>
  <si>
    <t>Syria Youngstown, OH</t>
  </si>
  <si>
    <t>Baccos, Mr. Raffull</t>
  </si>
  <si>
    <t>Backstrom, Mr. Karl Alfred</t>
  </si>
  <si>
    <t>Ruotsinphytaa, Finland New York, NY</t>
  </si>
  <si>
    <t>Backstrom, Mrs. Karl Alfred (Maria Mathilda Gustafsson)</t>
  </si>
  <si>
    <t>Baclini, Miss. Eugenie</t>
  </si>
  <si>
    <t>Syria New York, NY</t>
  </si>
  <si>
    <t>Baclini, Miss. Helene Barbara</t>
  </si>
  <si>
    <t>Baclini, Miss. Marie Catherine</t>
  </si>
  <si>
    <t>Baclini, Mrs. Solomon (Latifa Qurban)</t>
  </si>
  <si>
    <t>Badman, Miss. Emily Louisa</t>
  </si>
  <si>
    <t>A/4 31416</t>
  </si>
  <si>
    <t>London Skanteales, NY</t>
  </si>
  <si>
    <t>Badt, Mr. Mohamed</t>
  </si>
  <si>
    <t>Balkic, Mr. Cerin</t>
  </si>
  <si>
    <t>Barah, Mr. Hanna Assi</t>
  </si>
  <si>
    <t>Barbara, Miss. Saiide</t>
  </si>
  <si>
    <t>Syria Ottawa, ON</t>
  </si>
  <si>
    <t>Barbara, Mrs. (Catherine David)</t>
  </si>
  <si>
    <t>Barry, Miss. Julia</t>
  </si>
  <si>
    <t>Barton, Mr. David John</t>
  </si>
  <si>
    <t>England New York, NY</t>
  </si>
  <si>
    <t>Beavan, Mr. William Thomas</t>
  </si>
  <si>
    <t>Bengtsson, Mr. John Viktor</t>
  </si>
  <si>
    <t>Krakudden, Sweden Moune, IL</t>
  </si>
  <si>
    <t>Berglund, Mr. Karl Ivar Sven</t>
  </si>
  <si>
    <t>PP 4348</t>
  </si>
  <si>
    <t>Tranvik, Finland New York</t>
  </si>
  <si>
    <t>Betros, Master. Seman</t>
  </si>
  <si>
    <t>Betros, Mr. Tannous</t>
  </si>
  <si>
    <t>Syria</t>
  </si>
  <si>
    <t>Bing, Mr. Lee</t>
  </si>
  <si>
    <t>Hong Kong New York, NY</t>
  </si>
  <si>
    <t>Birkeland, Mr. Hans Martin Monsen</t>
  </si>
  <si>
    <t>Brennes, Norway New York</t>
  </si>
  <si>
    <t>Bjorklund, Mr. Ernst Herbert</t>
  </si>
  <si>
    <t>Stockholm, Sweden New York</t>
  </si>
  <si>
    <t>Bostandyeff, Mr. Guentcho</t>
  </si>
  <si>
    <t>Boulos, Master. Akar</t>
  </si>
  <si>
    <t>Syria Kent, ON</t>
  </si>
  <si>
    <t>Boulos, Miss. Nourelain</t>
  </si>
  <si>
    <t>Boulos, Mr. Hanna</t>
  </si>
  <si>
    <t>Boulos, Mrs. Joseph (Sultana)</t>
  </si>
  <si>
    <t>Bourke, Miss. Mary</t>
  </si>
  <si>
    <t>Ireland Chicago, IL</t>
  </si>
  <si>
    <t>Bourke, Mr. John</t>
  </si>
  <si>
    <t>Bourke, Mrs. John (Catherine)</t>
  </si>
  <si>
    <t>Bowen, Mr. David John "Dai"</t>
  </si>
  <si>
    <t>Treherbert, Cardiff, Wales</t>
  </si>
  <si>
    <t>Bradley, Miss. Bridget Delia</t>
  </si>
  <si>
    <t>Kingwilliamstown, Co Cork, Ireland Glens Falls, NY</t>
  </si>
  <si>
    <t>Braf, Miss. Elin Ester Maria</t>
  </si>
  <si>
    <t>Medeltorp, Sweden Chicago, IL</t>
  </si>
  <si>
    <t>Braund, Mr. Lewis Richard</t>
  </si>
  <si>
    <t>Bridgerule, Devon</t>
  </si>
  <si>
    <t>Braund, Mr. Owen Harris</t>
  </si>
  <si>
    <t>A/5 21171</t>
  </si>
  <si>
    <t>Brobeck, Mr. Karl Rudolf</t>
  </si>
  <si>
    <t>Brocklebank, Mr. William Alfred</t>
  </si>
  <si>
    <t>Broomfield, Chelmsford, England</t>
  </si>
  <si>
    <t>Buckley, Miss. Katherine</t>
  </si>
  <si>
    <t>Co Cork, Ireland Roxbury, MA</t>
  </si>
  <si>
    <t>Buckley, Mr. Daniel</t>
  </si>
  <si>
    <t>Kingwilliamstown, Co Cork, Ireland New York, NY</t>
  </si>
  <si>
    <t>Burke, Mr. Jeremiah</t>
  </si>
  <si>
    <t>Co Cork, Ireland Charlestown, MA</t>
  </si>
  <si>
    <t>Burns, Miss. Mary Delia</t>
  </si>
  <si>
    <t>Co Sligo, Ireland New York, NY</t>
  </si>
  <si>
    <t>Cacic, Miss. Manda</t>
  </si>
  <si>
    <t>Cacic, Miss. Marija</t>
  </si>
  <si>
    <t>Cacic, Mr. Jego Grga</t>
  </si>
  <si>
    <t>Cacic, Mr. Luka</t>
  </si>
  <si>
    <t>Croatia</t>
  </si>
  <si>
    <t>Calic, Mr. Jovo</t>
  </si>
  <si>
    <t>Calic, Mr. Petar</t>
  </si>
  <si>
    <t>Canavan, Miss. Mary</t>
  </si>
  <si>
    <t>Canavan, Mr. Patrick</t>
  </si>
  <si>
    <t>Ireland Philadelphia, PA</t>
  </si>
  <si>
    <t>Cann, Mr. Ernest Charles</t>
  </si>
  <si>
    <t>A./5. 2152</t>
  </si>
  <si>
    <t>Caram, Mr. Joseph</t>
  </si>
  <si>
    <t>Caram, Mrs. Joseph (Maria Elias)</t>
  </si>
  <si>
    <t>Carlsson, Mr. August Sigfrid</t>
  </si>
  <si>
    <t>Dagsas, Sweden Fower, MN</t>
  </si>
  <si>
    <t>Carlsson, Mr. Carl Robert</t>
  </si>
  <si>
    <t>Goteborg, Sweden Huntley, IL</t>
  </si>
  <si>
    <t>Carr, Miss. Helen "Ellen"</t>
  </si>
  <si>
    <t>Co Longford, Ireland New York, NY</t>
  </si>
  <si>
    <t>Carr, Miss. Jeannie</t>
  </si>
  <si>
    <t>Co Sligo, Ireland Hartford, CT</t>
  </si>
  <si>
    <t>Carver, Mr. Alfred John</t>
  </si>
  <si>
    <t>St Denys, Southampton, Hants</t>
  </si>
  <si>
    <t>Celotti, Mr. Francesco</t>
  </si>
  <si>
    <t>Charters, Mr. David</t>
  </si>
  <si>
    <t>A/5. 13032</t>
  </si>
  <si>
    <t>Ireland New York, NY</t>
  </si>
  <si>
    <t>Chip, Mr. Chang</t>
  </si>
  <si>
    <t>Christmann, Mr. Emil</t>
  </si>
  <si>
    <t>Chronopoulos, Mr. Apostolos</t>
  </si>
  <si>
    <t>Greece</t>
  </si>
  <si>
    <t>Chronopoulos, Mr. Demetrios</t>
  </si>
  <si>
    <t>Coelho, Mr. Domingos Fernandeo</t>
  </si>
  <si>
    <t>SOTON/O.Q. 3101307</t>
  </si>
  <si>
    <t>Portugal</t>
  </si>
  <si>
    <t>Cohen, Mr. Gurshon "Gus"</t>
  </si>
  <si>
    <t>A/5 3540</t>
  </si>
  <si>
    <t>London Brooklyn, NY</t>
  </si>
  <si>
    <t>Colbert, Mr. Patrick</t>
  </si>
  <si>
    <t>Co Limerick, Ireland Sherbrooke, PQ</t>
  </si>
  <si>
    <t>Coleff, Mr. Peju</t>
  </si>
  <si>
    <t>Coleff, Mr. Satio</t>
  </si>
  <si>
    <t>Conlon, Mr. Thomas Henry</t>
  </si>
  <si>
    <t>Connaghton, Mr. Michael</t>
  </si>
  <si>
    <t>Ireland Brooklyn, NY</t>
  </si>
  <si>
    <t>Connolly, Miss. Kate</t>
  </si>
  <si>
    <t>Ireland</t>
  </si>
  <si>
    <t>Connors, Mr. Patrick</t>
  </si>
  <si>
    <t>Cook, Mr. Jacob</t>
  </si>
  <si>
    <t>A/5 3536</t>
  </si>
  <si>
    <t>Cor, Mr. Bartol</t>
  </si>
  <si>
    <t>Austria</t>
  </si>
  <si>
    <t>Cor, Mr. Ivan</t>
  </si>
  <si>
    <t>Cor, Mr. Liudevit</t>
  </si>
  <si>
    <t>Corn, Mr. Harry</t>
  </si>
  <si>
    <t>SOTON/OQ 392090</t>
  </si>
  <si>
    <t>Coutts, Master. Eden Leslie "Neville"</t>
  </si>
  <si>
    <t>C.A. 37671</t>
  </si>
  <si>
    <t>England Brooklyn, NY</t>
  </si>
  <si>
    <t>Coutts, Master. William Loch "William"</t>
  </si>
  <si>
    <t>Coutts, Mrs. William (Winnie "Minnie" Treanor)</t>
  </si>
  <si>
    <t>Coxon, Mr. Daniel</t>
  </si>
  <si>
    <t>Merrill, WI</t>
  </si>
  <si>
    <t>Crease, Mr. Ernest James</t>
  </si>
  <si>
    <t>S.P. 3464</t>
  </si>
  <si>
    <t>Bristol, England Cleveland, OH</t>
  </si>
  <si>
    <t>Cribb, Miss. Laura Alice</t>
  </si>
  <si>
    <t>Bournemouth, England Newark, NJ</t>
  </si>
  <si>
    <t>Cribb, Mr. John Hatfield</t>
  </si>
  <si>
    <t>Culumovic, Mr. Jeso</t>
  </si>
  <si>
    <t>Austria-Hungary</t>
  </si>
  <si>
    <t>Daher, Mr. Shedid</t>
  </si>
  <si>
    <t>Dahl, Mr. Karl Edwart</t>
  </si>
  <si>
    <t>Australia Fingal, ND</t>
  </si>
  <si>
    <t>Dahlberg, Miss. Gerda Ulrika</t>
  </si>
  <si>
    <t>Norrlot, Sweden Chicago, IL</t>
  </si>
  <si>
    <t>Dakic, Mr. Branko</t>
  </si>
  <si>
    <t>Daly, Miss. Margaret Marcella "Maggie"</t>
  </si>
  <si>
    <t>Co Athlone, Ireland New York, NY</t>
  </si>
  <si>
    <t>Daly, Mr. Eugene Patrick</t>
  </si>
  <si>
    <t>13 15 B</t>
  </si>
  <si>
    <t>Danbom, Master. Gilbert Sigvard Emanuel</t>
  </si>
  <si>
    <t>Stanton, IA</t>
  </si>
  <si>
    <t>Danbom, Mr. Ernst Gilbert</t>
  </si>
  <si>
    <t>Danbom, Mrs. Ernst Gilbert (Anna Sigrid Maria Brogren)</t>
  </si>
  <si>
    <t>Danoff, Mr. Yoto</t>
  </si>
  <si>
    <t>Dantcheff, Mr. Ristiu</t>
  </si>
  <si>
    <t>Davies, Mr. Alfred J</t>
  </si>
  <si>
    <t>A/4 48871</t>
  </si>
  <si>
    <t>West Bromwich, England Pontiac, MI</t>
  </si>
  <si>
    <t>Davies, Mr. Evan</t>
  </si>
  <si>
    <t>SC/A4 23568</t>
  </si>
  <si>
    <t>Davies, Mr. John Samuel</t>
  </si>
  <si>
    <t>Davies, Mr. Joseph</t>
  </si>
  <si>
    <t>A/4 48873</t>
  </si>
  <si>
    <t>Davison, Mr. Thomas Henry</t>
  </si>
  <si>
    <t>Liverpool, England Bedford, OH</t>
  </si>
  <si>
    <t>Davison, Mrs. Thomas Henry (Mary E Finck)</t>
  </si>
  <si>
    <t>de Messemaeker, Mr. Guillaume Joseph</t>
  </si>
  <si>
    <t>Tampico, MT</t>
  </si>
  <si>
    <t>de Messemaeker, Mrs. Guillaume Joseph (Emma)</t>
  </si>
  <si>
    <t>de Mulder, Mr. Theodore</t>
  </si>
  <si>
    <t>Belgium Detroit, MI</t>
  </si>
  <si>
    <t>de Pelsmaeker, Mr. Alfons</t>
  </si>
  <si>
    <t>Dean, Master. Bertram Vere</t>
  </si>
  <si>
    <t>C.A. 2315</t>
  </si>
  <si>
    <t>Devon, England Wichita, KS</t>
  </si>
  <si>
    <t>Dean, Miss. Elizabeth Gladys "Millvina"</t>
  </si>
  <si>
    <t>Dean, Mr. Bertram Frank</t>
  </si>
  <si>
    <t>Dean, Mrs. Bertram (Eva Georgetta Light)</t>
  </si>
  <si>
    <t>Delalic, Mr. Redjo</t>
  </si>
  <si>
    <t>Demetri, Mr. Marinko</t>
  </si>
  <si>
    <t>Denkoff, Mr. Mitto</t>
  </si>
  <si>
    <t>Bulgaria Coon Rapids, IA</t>
  </si>
  <si>
    <t>Dennis, Mr. Samuel</t>
  </si>
  <si>
    <t>A/5 21172</t>
  </si>
  <si>
    <t>Dennis, Mr. William</t>
  </si>
  <si>
    <t>A/5 21175</t>
  </si>
  <si>
    <t>Devaney, Miss. Margaret Delia</t>
  </si>
  <si>
    <t>Kilmacowen, Co Sligo, Ireland New York, NY</t>
  </si>
  <si>
    <t>Dika, Mr. Mirko</t>
  </si>
  <si>
    <t>Dimic, Mr. Jovan</t>
  </si>
  <si>
    <t>Dintcheff, Mr. Valtcho</t>
  </si>
  <si>
    <t>Doharr, Mr. Tannous</t>
  </si>
  <si>
    <t>Dooley, Mr. Patrick</t>
  </si>
  <si>
    <t>Dorking, Mr. Edward Arthur</t>
  </si>
  <si>
    <t>A/5. 10482</t>
  </si>
  <si>
    <t>England Oglesby, IL</t>
  </si>
  <si>
    <t>Dowdell, Miss. Elizabeth</t>
  </si>
  <si>
    <t>Union Hill, NJ</t>
  </si>
  <si>
    <t>Doyle, Miss. Elizabeth</t>
  </si>
  <si>
    <t>Drapkin, Miss. Jennie</t>
  </si>
  <si>
    <t>SOTON/OQ 392083</t>
  </si>
  <si>
    <t>London New York, NY</t>
  </si>
  <si>
    <t>Drazenoic, Mr. Jozef</t>
  </si>
  <si>
    <t>Austria Niagara Falls, NY</t>
  </si>
  <si>
    <t>Duane, Mr. Frank</t>
  </si>
  <si>
    <t>Duquemin, Mr. Joseph</t>
  </si>
  <si>
    <t>S.O./P.P. 752</t>
  </si>
  <si>
    <t>Dyker, Mr. Adolf Fredrik</t>
  </si>
  <si>
    <t>West Haven, CT</t>
  </si>
  <si>
    <t>Dyker, Mrs. Adolf Fredrik (Anna Elisabeth Judith Andersson)</t>
  </si>
  <si>
    <t>Edvardsson, Mr. Gustaf Hjalmar</t>
  </si>
  <si>
    <t>Tofta, Sweden Joliet, IL</t>
  </si>
  <si>
    <t>Eklund, Mr. Hans Linus</t>
  </si>
  <si>
    <t>Karberg, Sweden Jerome Junction, AZ</t>
  </si>
  <si>
    <t>Ekstrom, Mr. Johan</t>
  </si>
  <si>
    <t>Effington Rut, SD</t>
  </si>
  <si>
    <t>Elias, Mr. Dibo</t>
  </si>
  <si>
    <t>Elias, Mr. Joseph</t>
  </si>
  <si>
    <t>Elias, Mr. Joseph Jr</t>
  </si>
  <si>
    <t>Elias, Mr. Tannous</t>
  </si>
  <si>
    <t>Elsbury, Mr. William James</t>
  </si>
  <si>
    <t>A/5 3902</t>
  </si>
  <si>
    <t>Illinois, USA</t>
  </si>
  <si>
    <t>Emanuel, Miss. Virginia Ethel</t>
  </si>
  <si>
    <t>Emir, Mr. Farred Chehab</t>
  </si>
  <si>
    <t>Everett, Mr. Thomas James</t>
  </si>
  <si>
    <t>C.A. 6212</t>
  </si>
  <si>
    <t>Farrell, Mr. James</t>
  </si>
  <si>
    <t>Aughnacliff, Co Longford, Ireland New York, NY</t>
  </si>
  <si>
    <t>Finoli, Mr. Luigi</t>
  </si>
  <si>
    <t>SOTON/O.Q. 3101308</t>
  </si>
  <si>
    <t>Italy Philadelphia, PA</t>
  </si>
  <si>
    <t>Fischer, Mr. Eberhard Thelander</t>
  </si>
  <si>
    <t>Fleming, Miss. Honora</t>
  </si>
  <si>
    <t>Flynn, Mr. James</t>
  </si>
  <si>
    <t>Flynn, Mr. John</t>
  </si>
  <si>
    <t>Foley, Mr. Joseph</t>
  </si>
  <si>
    <t>Foley, Mr. William</t>
  </si>
  <si>
    <t>Foo, Mr. Choong</t>
  </si>
  <si>
    <t>Ford, Miss. Doolina Margaret "Daisy"</t>
  </si>
  <si>
    <t>W./C. 6608</t>
  </si>
  <si>
    <t>Rotherfield, Sussex, England Essex Co, MA</t>
  </si>
  <si>
    <t>Ford, Miss. Robina Maggie "Ruby"</t>
  </si>
  <si>
    <t>Ford, Mr. Arthur</t>
  </si>
  <si>
    <t>A/5 1478</t>
  </si>
  <si>
    <t>Bridgwater, Somerset, England</t>
  </si>
  <si>
    <t>Ford, Mr. Edward Watson</t>
  </si>
  <si>
    <t>Ford, Mr. William Neal</t>
  </si>
  <si>
    <t>Ford, Mrs. Edward (Margaret Ann Watson)</t>
  </si>
  <si>
    <t>Fox, Mr. Patrick</t>
  </si>
  <si>
    <t>Franklin, Mr. Charles (Charles Fardon)</t>
  </si>
  <si>
    <t>SOTON/O.Q. 3101314</t>
  </si>
  <si>
    <t>Gallagher, Mr. Martin</t>
  </si>
  <si>
    <t>Garfirth, Mr. John</t>
  </si>
  <si>
    <t>Gheorgheff, Mr. Stanio</t>
  </si>
  <si>
    <t>Gilinski, Mr. Eliezer</t>
  </si>
  <si>
    <t>Gilnagh, Miss. Katherine "Katie"</t>
  </si>
  <si>
    <t>Glynn, Miss. Mary Agatha</t>
  </si>
  <si>
    <t>Co Clare, Ireland Washington, DC</t>
  </si>
  <si>
    <t>Goldsmith, Master. Frank John William "Frankie"</t>
  </si>
  <si>
    <t>C D</t>
  </si>
  <si>
    <t>Strood, Kent, England Detroit, MI</t>
  </si>
  <si>
    <t>Goldsmith, Mr. Frank John</t>
  </si>
  <si>
    <t>Goldsmith, Mr. Nathan</t>
  </si>
  <si>
    <t>SOTON/O.Q. 3101263</t>
  </si>
  <si>
    <t>Goldsmith, Mrs. Frank John (Emily Alice Brown)</t>
  </si>
  <si>
    <t>Goncalves, Mr. Manuel Estanslas</t>
  </si>
  <si>
    <t>SOTON/O.Q. 3101306</t>
  </si>
  <si>
    <t>Goodwin, Master. Harold Victor</t>
  </si>
  <si>
    <t>CA 2144</t>
  </si>
  <si>
    <t>Wiltshire, England Niagara Falls, NY</t>
  </si>
  <si>
    <t>Goodwin, Master. Sidney Leonard</t>
  </si>
  <si>
    <t>Goodwin, Master. William Frederick</t>
  </si>
  <si>
    <t>Goodwin, Miss. Jessie Allis</t>
  </si>
  <si>
    <t>Goodwin, Miss. Lillian Amy</t>
  </si>
  <si>
    <t>Goodwin, Mr. Charles Edward</t>
  </si>
  <si>
    <t>Goodwin, Mr. Charles Frederick</t>
  </si>
  <si>
    <t>Goodwin, Mrs. Frederick (Augusta Tyler)</t>
  </si>
  <si>
    <t>Green, Mr. George Henry</t>
  </si>
  <si>
    <t>Dorking, Surrey, England</t>
  </si>
  <si>
    <t>Gronnestad, Mr. Daniel Danielsen</t>
  </si>
  <si>
    <t>Foresvik, Norway Portland, ND</t>
  </si>
  <si>
    <t>Guest, Mr. Robert</t>
  </si>
  <si>
    <t>Gustafsson, Mr. Alfred Ossian</t>
  </si>
  <si>
    <t>Waukegan, Chicago, IL</t>
  </si>
  <si>
    <t>Gustafsson, Mr. Anders Vilhelm</t>
  </si>
  <si>
    <t>Gustafsson, Mr. Johan Birger</t>
  </si>
  <si>
    <t>Gustafsson, Mr. Karl Gideon</t>
  </si>
  <si>
    <t>Myren, Sweden New York, NY</t>
  </si>
  <si>
    <t>Haas, Miss. Aloisia</t>
  </si>
  <si>
    <t>Hagardon, Miss. Kate</t>
  </si>
  <si>
    <t>AQ/3. 30631</t>
  </si>
  <si>
    <t>Hagland, Mr. Ingvald Olai Olsen</t>
  </si>
  <si>
    <t>Hagland, Mr. Konrad Mathias Reiersen</t>
  </si>
  <si>
    <t>Hakkarainen, Mr. Pekka Pietari</t>
  </si>
  <si>
    <t>STON/O2. 3101279</t>
  </si>
  <si>
    <t>Hakkarainen, Mrs. Pekka Pietari (Elin Matilda Dolck)</t>
  </si>
  <si>
    <t>Hampe, Mr. Leon</t>
  </si>
  <si>
    <t>Hanna, Mr. Mansour</t>
  </si>
  <si>
    <t>Hansen, Mr. Claus Peter</t>
  </si>
  <si>
    <t>Hansen, Mr. Henrik Juul</t>
  </si>
  <si>
    <t>Hansen, Mr. Henry Damsgaard</t>
  </si>
  <si>
    <t>Hansen, Mrs. Claus Peter (Jennie L Howard)</t>
  </si>
  <si>
    <t>Harknett, Miss. Alice Phoebe</t>
  </si>
  <si>
    <t>W./C. 6609</t>
  </si>
  <si>
    <t>Harmer, Mr. Abraham (David Lishin)</t>
  </si>
  <si>
    <t>Hart, Mr. Henry</t>
  </si>
  <si>
    <t>Hassan, Mr. Houssein G N</t>
  </si>
  <si>
    <t>Healy, Miss. Hanora "Nora"</t>
  </si>
  <si>
    <t>Hedman, Mr. Oskar Arvid</t>
  </si>
  <si>
    <t>Hee, Mr. Ling</t>
  </si>
  <si>
    <t>Hegarty, Miss. Hanora "Nora"</t>
  </si>
  <si>
    <t>Heikkinen, Miss. Laina</t>
  </si>
  <si>
    <t>STON/O2. 3101282</t>
  </si>
  <si>
    <t>Heininen, Miss. Wendla Maria</t>
  </si>
  <si>
    <t>STON/O2. 3101290</t>
  </si>
  <si>
    <t>Hellstrom, Miss. Hilda Maria</t>
  </si>
  <si>
    <t>Hendekovic, Mr. Ignjac</t>
  </si>
  <si>
    <t>Henriksson, Miss. Jenny Lovisa</t>
  </si>
  <si>
    <t>Henry, Miss. Delia</t>
  </si>
  <si>
    <t>Hirvonen, Miss. Hildur E</t>
  </si>
  <si>
    <t>Hirvonen, Mrs. Alexander (Helga E Lindqvist)</t>
  </si>
  <si>
    <t>Holm, Mr. John Fredrik Alexander</t>
  </si>
  <si>
    <t>C 7075</t>
  </si>
  <si>
    <t>Holthen, Mr. Johan Martin</t>
  </si>
  <si>
    <t>Honkanen, Miss. Eliina</t>
  </si>
  <si>
    <t>STON/O2. 3101283</t>
  </si>
  <si>
    <t>Horgan, Mr. John</t>
  </si>
  <si>
    <t>Howard, Miss. May Elizabeth</t>
  </si>
  <si>
    <t>A. 2. 39186</t>
  </si>
  <si>
    <t>Humblen, Mr. Adolf Mathias Nicolai Olsen</t>
  </si>
  <si>
    <t>Hyman, Mr. Abraham</t>
  </si>
  <si>
    <t>Ibrahim Shawah, Mr. Yousseff</t>
  </si>
  <si>
    <t>Ilieff, Mr. Ylio</t>
  </si>
  <si>
    <t>Ilmakangas, Miss. Ida Livija</t>
  </si>
  <si>
    <t>STON/O2. 3101270</t>
  </si>
  <si>
    <t>Ilmakangas, Miss. Pieta Sofia</t>
  </si>
  <si>
    <t>STON/O2. 3101271</t>
  </si>
  <si>
    <t>Ivanoff, Mr. Kanio</t>
  </si>
  <si>
    <t>Jalsevac, Mr. Ivan</t>
  </si>
  <si>
    <t>Jansson, Mr. Carl Olof</t>
  </si>
  <si>
    <t>Jardin, Mr. Jose Neto</t>
  </si>
  <si>
    <t>SOTON/O.Q. 3101305</t>
  </si>
  <si>
    <t>Jensen, Mr. Hans Peder</t>
  </si>
  <si>
    <t>Jensen, Mr. Niels Peder</t>
  </si>
  <si>
    <t>Jensen, Mr. Svend Lauritz</t>
  </si>
  <si>
    <t>Jermyn, Miss. Annie</t>
  </si>
  <si>
    <t>Johannesen-Bratthammer, Mr. Bernt</t>
  </si>
  <si>
    <t>Johanson, Mr. Jakob Alfred</t>
  </si>
  <si>
    <t>Johansson Palmquist, Mr. Oskar Leander</t>
  </si>
  <si>
    <t>Johansson, Mr. Erik</t>
  </si>
  <si>
    <t>Johansson, Mr. Gustaf Joel</t>
  </si>
  <si>
    <t>Johansson, Mr. Karl Johan</t>
  </si>
  <si>
    <t>Johansson, Mr. Nils</t>
  </si>
  <si>
    <t>Johnson, Master. Harold Theodor</t>
  </si>
  <si>
    <t>Johnson, Miss. Eleanor Ileen</t>
  </si>
  <si>
    <t>Johnson, Mr. Alfred</t>
  </si>
  <si>
    <t>LINE</t>
  </si>
  <si>
    <t>Johnson, Mr. Malkolm Joackim</t>
  </si>
  <si>
    <t>Johnson, Mr. William Cahoone Jr</t>
  </si>
  <si>
    <t>Johnson, Mrs. Oscar W (Elisabeth Vilhelmina Berg)</t>
  </si>
  <si>
    <t>Johnston, Master. William Arthur "Willie"</t>
  </si>
  <si>
    <t>W./C. 6607</t>
  </si>
  <si>
    <t>Johnston, Miss. Catherine Helen "Carrie"</t>
  </si>
  <si>
    <t>Johnston, Mr. Andrew G</t>
  </si>
  <si>
    <t>Johnston, Mrs. Andrew G (Elizabeth "Lily" Watson)</t>
  </si>
  <si>
    <t>Jonkoff, Mr. Lalio</t>
  </si>
  <si>
    <t>Jonsson, Mr. Carl</t>
  </si>
  <si>
    <t>Jonsson, Mr. Nils Hilding</t>
  </si>
  <si>
    <t>Jussila, Miss. Katriina</t>
  </si>
  <si>
    <t>Jussila, Miss. Mari Aina</t>
  </si>
  <si>
    <t>Jussila, Mr. Eiriik</t>
  </si>
  <si>
    <t>STON/O 2. 3101286</t>
  </si>
  <si>
    <t>Kallio, Mr. Nikolai Erland</t>
  </si>
  <si>
    <t>STON/O 2. 3101274</t>
  </si>
  <si>
    <t>Kalvik, Mr. Johannes Halvorsen</t>
  </si>
  <si>
    <t>Karaic, Mr. Milan</t>
  </si>
  <si>
    <t>Karlsson, Mr. Einar Gervasius</t>
  </si>
  <si>
    <t>Karlsson, Mr. Julius Konrad Eugen</t>
  </si>
  <si>
    <t>Karlsson, Mr. Nils August</t>
  </si>
  <si>
    <t>Karun, Miss. Manca</t>
  </si>
  <si>
    <t>Karun, Mr. Franz</t>
  </si>
  <si>
    <t>Kassem, Mr. Fared</t>
  </si>
  <si>
    <t>Katavelas, Mr. Vassilios ("Catavelas Vassilios")</t>
  </si>
  <si>
    <t>Keane, Mr. Andrew "Andy"</t>
  </si>
  <si>
    <t>Keefe, Mr. Arthur</t>
  </si>
  <si>
    <t>Kelly, Miss. Anna Katherine "Annie Kate"</t>
  </si>
  <si>
    <t>Kelly, Miss. Mary</t>
  </si>
  <si>
    <t>Kelly, Mr. James</t>
  </si>
  <si>
    <t>Kennedy, Mr. John</t>
  </si>
  <si>
    <t>Khalil, Mr. Betros</t>
  </si>
  <si>
    <t>Khalil, Mrs. Betros (Zahie "Maria" Elias)</t>
  </si>
  <si>
    <t>Kiernan, Mr. John</t>
  </si>
  <si>
    <t>Kiernan, Mr. Philip</t>
  </si>
  <si>
    <t>Kilgannon, Mr. Thomas J</t>
  </si>
  <si>
    <t>Kink, Miss. Maria</t>
  </si>
  <si>
    <t>Kink, Mr. Vincenz</t>
  </si>
  <si>
    <t>Kink-Heilmann, Miss. Luise Gretchen</t>
  </si>
  <si>
    <t>Kink-Heilmann, Mr. Anton</t>
  </si>
  <si>
    <t>Kink-Heilmann, Mrs. Anton (Luise Heilmann)</t>
  </si>
  <si>
    <t>Klasen, Miss. Gertrud Emilia</t>
  </si>
  <si>
    <t>Klasen, Mr. Klas Albin</t>
  </si>
  <si>
    <t>Klasen, Mrs. (Hulda Kristina Eugenia Lofqvist)</t>
  </si>
  <si>
    <t>Kraeff, Mr. Theodor</t>
  </si>
  <si>
    <t>Krekorian, Mr. Neshan</t>
  </si>
  <si>
    <t>F E57</t>
  </si>
  <si>
    <t>Lahoud, Mr. Sarkis</t>
  </si>
  <si>
    <t>Laitinen, Miss. Kristina Sofia</t>
  </si>
  <si>
    <t>Laleff, Mr. Kristo</t>
  </si>
  <si>
    <t>Lam, Mr. Ali</t>
  </si>
  <si>
    <t>Lam, Mr. Len</t>
  </si>
  <si>
    <t>Landergren, Miss. Aurora Adelia</t>
  </si>
  <si>
    <t>C 7077</t>
  </si>
  <si>
    <t>Lane, Mr. Patrick</t>
  </si>
  <si>
    <t>Lang, Mr. Fang</t>
  </si>
  <si>
    <t>Larsson, Mr. August Viktor</t>
  </si>
  <si>
    <t>Larsson, Mr. Bengt Edvin</t>
  </si>
  <si>
    <t>Larsson-Rondberg, Mr. Edvard A</t>
  </si>
  <si>
    <t>Leeni, Mr. Fahim ("Philip Zenni")</t>
  </si>
  <si>
    <t>Lefebre, Master. Henry Forbes</t>
  </si>
  <si>
    <t>Lefebre, Miss. Ida</t>
  </si>
  <si>
    <t>Lefebre, Miss. Jeannie</t>
  </si>
  <si>
    <t>Lefebre, Miss. Mathilde</t>
  </si>
  <si>
    <t>Lefebre, Mrs. Frank (Frances)</t>
  </si>
  <si>
    <t>Leinonen, Mr. Antti Gustaf</t>
  </si>
  <si>
    <t>STON/O 2. 3101292</t>
  </si>
  <si>
    <t>Lemberopolous, Mr. Peter L</t>
  </si>
  <si>
    <t>Lennon, Miss. Mary</t>
  </si>
  <si>
    <t>Lennon, Mr. Denis</t>
  </si>
  <si>
    <t>Leonard, Mr. Lionel</t>
  </si>
  <si>
    <t>Lester, Mr. James</t>
  </si>
  <si>
    <t>Lievens, Mr. Rene Aime</t>
  </si>
  <si>
    <t>Lindahl, Miss. Agda Thorilda Viktoria</t>
  </si>
  <si>
    <t>Lindblom, Miss. Augusta Charlotta</t>
  </si>
  <si>
    <t>Lindell, Mr. Edvard Bengtsson</t>
  </si>
  <si>
    <t>Lindell, Mrs. Edvard Bengtsson (Elin Gerda Persson)</t>
  </si>
  <si>
    <t>Lindqvist, Mr. Eino William</t>
  </si>
  <si>
    <t>STON/O 2. 3101285</t>
  </si>
  <si>
    <t>Linehan, Mr. Michael</t>
  </si>
  <si>
    <t>Ling, Mr. Lee</t>
  </si>
  <si>
    <t>Lithman, Mr. Simon</t>
  </si>
  <si>
    <t>S.O./P.P. 251</t>
  </si>
  <si>
    <t>Lobb, Mr. William Arthur</t>
  </si>
  <si>
    <t>A/5. 3336</t>
  </si>
  <si>
    <t>Lobb, Mrs. William Arthur (Cordelia K Stanlick)</t>
  </si>
  <si>
    <t>Lockyer, Mr. Edward</t>
  </si>
  <si>
    <t>Lovell, Mr. John Hall ("Henry")</t>
  </si>
  <si>
    <t>A/5 21173</t>
  </si>
  <si>
    <t>Lulic, Mr. Nikola</t>
  </si>
  <si>
    <t>Lundahl, Mr. Johan Svensson</t>
  </si>
  <si>
    <t>Lundin, Miss. Olga Elida</t>
  </si>
  <si>
    <t>Lundstrom, Mr. Thure Edvin</t>
  </si>
  <si>
    <t>Lyntakoff, Mr. Stanko</t>
  </si>
  <si>
    <t>MacKay, Mr. George William</t>
  </si>
  <si>
    <t>C.A. 42795</t>
  </si>
  <si>
    <t>Madigan, Miss. Margaret "Maggie"</t>
  </si>
  <si>
    <t>Madsen, Mr. Fridtjof Arne</t>
  </si>
  <si>
    <t>C 17369</t>
  </si>
  <si>
    <t>Maenpaa, Mr. Matti Alexanteri</t>
  </si>
  <si>
    <t>STON/O 2. 3101275</t>
  </si>
  <si>
    <t>Mahon, Miss. Bridget Delia</t>
  </si>
  <si>
    <t>Mahon, Mr. John</t>
  </si>
  <si>
    <t>AQ/4 3130</t>
  </si>
  <si>
    <t>Maisner, Mr. Simon</t>
  </si>
  <si>
    <t>A/S 2816</t>
  </si>
  <si>
    <t>Makinen, Mr. Kalle Edvard</t>
  </si>
  <si>
    <t>STON/O 2. 3101268</t>
  </si>
  <si>
    <t>Mamee, Mr. Hanna</t>
  </si>
  <si>
    <t>Mangan, Miss. Mary</t>
  </si>
  <si>
    <t>Mannion, Miss. Margareth</t>
  </si>
  <si>
    <t>Mardirosian, Mr. Sarkis</t>
  </si>
  <si>
    <t>F E46</t>
  </si>
  <si>
    <t>Markoff, Mr. Marin</t>
  </si>
  <si>
    <t>Markun, Mr. Johann</t>
  </si>
  <si>
    <t>Masselmani, Mrs. Fatima</t>
  </si>
  <si>
    <t>Matinoff, Mr. Nicola</t>
  </si>
  <si>
    <t>McCarthy, Miss. Catherine "Katie"</t>
  </si>
  <si>
    <t>15 16</t>
  </si>
  <si>
    <t>McCormack, Mr. Thomas Joseph</t>
  </si>
  <si>
    <t>McCoy, Miss. Agnes</t>
  </si>
  <si>
    <t>McCoy, Miss. Alicia</t>
  </si>
  <si>
    <t>McCoy, Mr. Bernard</t>
  </si>
  <si>
    <t>McDermott, Miss. Brigdet Delia</t>
  </si>
  <si>
    <t>McEvoy, Mr. Michael</t>
  </si>
  <si>
    <t>McGovern, Miss. Mary</t>
  </si>
  <si>
    <t>McGowan, Miss. Anna "Annie"</t>
  </si>
  <si>
    <t>McGowan, Miss. Katherine</t>
  </si>
  <si>
    <t>McMahon, Mr. Martin</t>
  </si>
  <si>
    <t>McNamee, Mr. Neal</t>
  </si>
  <si>
    <t>McNamee, Mrs. Neal (Eileen O'Leary)</t>
  </si>
  <si>
    <t>McNeill, Miss. Bridget</t>
  </si>
  <si>
    <t>Meanwell, Miss. (Marion Ogden)</t>
  </si>
  <si>
    <t>SOTON/O.Q. 392087</t>
  </si>
  <si>
    <t>Meek, Mrs. Thomas (Annie Louise Rowley)</t>
  </si>
  <si>
    <t>Meo, Mr. Alfonzo</t>
  </si>
  <si>
    <t>A.5. 11206</t>
  </si>
  <si>
    <t>Mernagh, Mr. Robert</t>
  </si>
  <si>
    <t>Midtsjo, Mr. Karl Albert</t>
  </si>
  <si>
    <t>Miles, Mr. Frank</t>
  </si>
  <si>
    <t>Mineff, Mr. Ivan</t>
  </si>
  <si>
    <t>Minkoff, Mr. Lazar</t>
  </si>
  <si>
    <t>Mionoff, Mr. Stoytcho</t>
  </si>
  <si>
    <t>Mitkoff, Mr. Mito</t>
  </si>
  <si>
    <t>Mockler, Miss. Helen Mary "Ellie"</t>
  </si>
  <si>
    <t>Moen, Mr. Sigurd Hansen</t>
  </si>
  <si>
    <t>F G73</t>
  </si>
  <si>
    <t>Moor, Master. Meier</t>
  </si>
  <si>
    <t>E121</t>
  </si>
  <si>
    <t>Moor, Mrs. (Beila)</t>
  </si>
  <si>
    <t>Moore, Mr. Leonard Charles</t>
  </si>
  <si>
    <t>A4. 54510</t>
  </si>
  <si>
    <t>Moran, Miss. Bertha</t>
  </si>
  <si>
    <t>Moran, Mr. Daniel J</t>
  </si>
  <si>
    <t>Moran, Mr. James</t>
  </si>
  <si>
    <t>Morley, Mr. William</t>
  </si>
  <si>
    <t>Morrow, Mr. Thomas Rowan</t>
  </si>
  <si>
    <t>Moss, Mr. Albert Johan</t>
  </si>
  <si>
    <t>Moubarek, Master. Gerios</t>
  </si>
  <si>
    <t>Moubarek, Master. Halim Gonios ("William George")</t>
  </si>
  <si>
    <t>Moubarek, Mrs. George (Omine "Amenia" Alexander)</t>
  </si>
  <si>
    <t>Moussa, Mrs. (Mantoura Boulos)</t>
  </si>
  <si>
    <t>Moutal, Mr. Rahamin Haim</t>
  </si>
  <si>
    <t>Mullens, Miss. Katherine "Katie"</t>
  </si>
  <si>
    <t>Mulvihill, Miss. Bertha E</t>
  </si>
  <si>
    <t>Murdlin, Mr. Joseph</t>
  </si>
  <si>
    <t>A./5. 3235</t>
  </si>
  <si>
    <t>Murphy, Miss. Katherine "Kate"</t>
  </si>
  <si>
    <t>Murphy, Miss. Margaret Jane</t>
  </si>
  <si>
    <t>Murphy, Miss. Nora</t>
  </si>
  <si>
    <t>Myhrman, Mr. Pehr Fabian Oliver Malkolm</t>
  </si>
  <si>
    <t>Naidenoff, Mr. Penko</t>
  </si>
  <si>
    <t>Najib, Miss. Adele Kiamie "Jane"</t>
  </si>
  <si>
    <t>Nakid, Miss. Maria ("Mary")</t>
  </si>
  <si>
    <t>Nakid, Mr. Sahid</t>
  </si>
  <si>
    <t>Nakid, Mrs. Said (Waika "Mary" Mowad)</t>
  </si>
  <si>
    <t>Nancarrow, Mr. William Henry</t>
  </si>
  <si>
    <t>A./5. 3338</t>
  </si>
  <si>
    <t>Nankoff, Mr. Minko</t>
  </si>
  <si>
    <t>Nasr, Mr. Mustafa</t>
  </si>
  <si>
    <t>Naughton, Miss. Hannah</t>
  </si>
  <si>
    <t>Nenkoff, Mr. Christo</t>
  </si>
  <si>
    <t>Nicola-Yarred, Master. Elias</t>
  </si>
  <si>
    <t>Nicola-Yarred, Miss. Jamila</t>
  </si>
  <si>
    <t>Nieminen, Miss. Manta Josefina</t>
  </si>
  <si>
    <t>Niklasson, Mr. Samuel</t>
  </si>
  <si>
    <t>Nilsson, Miss. Berta Olivia</t>
  </si>
  <si>
    <t>Nilsson, Miss. Helmina Josefina</t>
  </si>
  <si>
    <t>Nilsson, Mr. August Ferdinand</t>
  </si>
  <si>
    <t>Nirva, Mr. Iisakki Antino Aijo</t>
  </si>
  <si>
    <t>SOTON/O2 3101272</t>
  </si>
  <si>
    <t>Finland Sudbury, ON</t>
  </si>
  <si>
    <t>Niskanen, Mr. Juha</t>
  </si>
  <si>
    <t>STON/O 2. 3101289</t>
  </si>
  <si>
    <t>Nosworthy, Mr. Richard Cater</t>
  </si>
  <si>
    <t>A/4. 39886</t>
  </si>
  <si>
    <t>Novel, Mr. Mansouer</t>
  </si>
  <si>
    <t>Nysten, Miss. Anna Sofia</t>
  </si>
  <si>
    <t>Nysveen, Mr. Johan Hansen</t>
  </si>
  <si>
    <t>O'Brien, Mr. Thomas</t>
  </si>
  <si>
    <t>O'Brien, Mr. Timothy</t>
  </si>
  <si>
    <t>O'Brien, Mrs. Thomas (Johanna "Hannah" Godfrey)</t>
  </si>
  <si>
    <t>O'Connell, Mr. Patrick D</t>
  </si>
  <si>
    <t>O'Connor, Mr. Maurice</t>
  </si>
  <si>
    <t>O'Connor, Mr. Patrick</t>
  </si>
  <si>
    <t>Odahl, Mr. Nils Martin</t>
  </si>
  <si>
    <t>O'Donoghue, Ms. Bridget</t>
  </si>
  <si>
    <t>O'Driscoll, Miss. Bridget</t>
  </si>
  <si>
    <t>O'Dwyer, Miss. Ellen "Nellie"</t>
  </si>
  <si>
    <t>Ohman, Miss. Velin</t>
  </si>
  <si>
    <t>O'Keefe, Mr. Patrick</t>
  </si>
  <si>
    <t>O'Leary, Miss. Hanora "Norah"</t>
  </si>
  <si>
    <t>Olsen, Master. Artur Karl</t>
  </si>
  <si>
    <t>C 17368</t>
  </si>
  <si>
    <t>Olsen, Mr. Henry Margido</t>
  </si>
  <si>
    <t>Olsen, Mr. Karl Siegwart Andreas</t>
  </si>
  <si>
    <t>Olsen, Mr. Ole Martin</t>
  </si>
  <si>
    <t>Fa 265302</t>
  </si>
  <si>
    <t>Olsson, Miss. Elina</t>
  </si>
  <si>
    <t>Olsson, Mr. Nils Johan Goransson</t>
  </si>
  <si>
    <t>Olsson, Mr. Oscar Wilhelm</t>
  </si>
  <si>
    <t>Olsvigen, Mr. Thor Anderson</t>
  </si>
  <si>
    <t>Oslo, Norway Cameron, WI</t>
  </si>
  <si>
    <t>Oreskovic, Miss. Jelka</t>
  </si>
  <si>
    <t>Oreskovic, Miss. Marija</t>
  </si>
  <si>
    <t>Oreskovic, Mr. Luka</t>
  </si>
  <si>
    <t>Osen, Mr. Olaf Elon</t>
  </si>
  <si>
    <t>Osman, Mrs. Mara</t>
  </si>
  <si>
    <t>O'Sullivan, Miss. Bridget Mary</t>
  </si>
  <si>
    <t>Palsson, Master. Gosta Leonard</t>
  </si>
  <si>
    <t>Palsson, Master. Paul Folke</t>
  </si>
  <si>
    <t>Palsson, Miss. Stina Viola</t>
  </si>
  <si>
    <t>Palsson, Miss. Torborg Danira</t>
  </si>
  <si>
    <t>Palsson, Mrs. Nils (Alma Cornelia Berglund)</t>
  </si>
  <si>
    <t>Panula, Master. Eino Viljami</t>
  </si>
  <si>
    <t>Panula, Master. Juha Niilo</t>
  </si>
  <si>
    <t>Panula, Master. Urho Abraham</t>
  </si>
  <si>
    <t>Panula, Mr. Ernesti Arvid</t>
  </si>
  <si>
    <t>Panula, Mr. Jaako Arnold</t>
  </si>
  <si>
    <t>Panula, Mrs. Juha (Maria Emilia Ojala)</t>
  </si>
  <si>
    <t>Pasic, Mr. Jakob</t>
  </si>
  <si>
    <t>Patchett, Mr. George</t>
  </si>
  <si>
    <t>Paulner, Mr. Uscher</t>
  </si>
  <si>
    <t>Pavlovic, Mr. Stefo</t>
  </si>
  <si>
    <t>Peacock, Master. Alfred Edward</t>
  </si>
  <si>
    <t>SOTON/O.Q. 3101315</t>
  </si>
  <si>
    <t>Peacock, Miss. Treasteall</t>
  </si>
  <si>
    <t>Peacock, Mrs. Benjamin (Edith Nile)</t>
  </si>
  <si>
    <t>Pearce, Mr. Ernest</t>
  </si>
  <si>
    <t>Pedersen, Mr. Olaf</t>
  </si>
  <si>
    <t>Peduzzi, Mr. Joseph</t>
  </si>
  <si>
    <t>A/5 2817</t>
  </si>
  <si>
    <t>Pekoniemi, Mr. Edvard</t>
  </si>
  <si>
    <t>STON/O 2. 3101294</t>
  </si>
  <si>
    <t>Peltomaki, Mr. Nikolai Johannes</t>
  </si>
  <si>
    <t>STON/O 2. 3101291</t>
  </si>
  <si>
    <t>Perkin, Mr. John Henry</t>
  </si>
  <si>
    <t>A/5 21174</t>
  </si>
  <si>
    <t>Persson, Mr. Ernst Ulrik</t>
  </si>
  <si>
    <t>Peter, Master. Michael J</t>
  </si>
  <si>
    <t>Peter, Miss. Anna</t>
  </si>
  <si>
    <t>F E69</t>
  </si>
  <si>
    <t>Peter, Mrs. Catherine (Catherine Rizk)</t>
  </si>
  <si>
    <t>Peters, Miss. Katie</t>
  </si>
  <si>
    <t>Petersen, Mr. Marius</t>
  </si>
  <si>
    <t>Petranec, Miss. Matilda</t>
  </si>
  <si>
    <t>Petroff, Mr. Nedelio</t>
  </si>
  <si>
    <t>Petroff, Mr. Pastcho ("Pentcho")</t>
  </si>
  <si>
    <t>Petterson, Mr. Johan Emil</t>
  </si>
  <si>
    <t>Pettersson, Miss. Ellen Natalia</t>
  </si>
  <si>
    <t>Pickard, Mr. Berk (Berk Trembisky)</t>
  </si>
  <si>
    <t>SOTON/O.Q. 392078</t>
  </si>
  <si>
    <t>E10</t>
  </si>
  <si>
    <t>Plotcharsky, Mr. Vasil</t>
  </si>
  <si>
    <t>Pokrnic, Mr. Mate</t>
  </si>
  <si>
    <t>Pokrnic, Mr. Tome</t>
  </si>
  <si>
    <t>Radeff, Mr. Alexander</t>
  </si>
  <si>
    <t>Rasmussen, Mrs. (Lena Jacobsen Solvang)</t>
  </si>
  <si>
    <t>Razi, Mr. Raihed</t>
  </si>
  <si>
    <t>Reed, Mr. James George</t>
  </si>
  <si>
    <t>Rekic, Mr. Tido</t>
  </si>
  <si>
    <t>Reynolds, Mr. Harold J</t>
  </si>
  <si>
    <t>Rice, Master. Albert</t>
  </si>
  <si>
    <t>Rice, Master. Arthur</t>
  </si>
  <si>
    <t>Rice, Master. Eric</t>
  </si>
  <si>
    <t>Rice, Master. Eugene</t>
  </si>
  <si>
    <t>Rice, Master. George Hugh</t>
  </si>
  <si>
    <t>Rice, Mrs. William (Margaret Norton)</t>
  </si>
  <si>
    <t>Riihivouri, Miss. Susanna Juhantytar "Sanni"</t>
  </si>
  <si>
    <t>Rintamaki, Mr. Matti</t>
  </si>
  <si>
    <t>STON/O 2. 3101273</t>
  </si>
  <si>
    <t>Riordan, Miss. Johanna "Hannah"</t>
  </si>
  <si>
    <t>Risien, Mr. Samuel Beard</t>
  </si>
  <si>
    <t>Risien, Mrs. Samuel (Emma)</t>
  </si>
  <si>
    <t>Robins, Mr. Alexander A</t>
  </si>
  <si>
    <t>A/5. 3337</t>
  </si>
  <si>
    <t>Robins, Mrs. Alexander A (Grace Charity Laury)</t>
  </si>
  <si>
    <t>Rogers, Mr. William John</t>
  </si>
  <si>
    <t>S.C./A.4. 23567</t>
  </si>
  <si>
    <t>Rommetvedt, Mr. Knud Paust</t>
  </si>
  <si>
    <t>Rosblom, Miss. Salli Helena</t>
  </si>
  <si>
    <t>Rosblom, Mr. Viktor Richard</t>
  </si>
  <si>
    <t>Rosblom, Mrs. Viktor (Helena Wilhelmina)</t>
  </si>
  <si>
    <t>Roth, Miss. Sarah A</t>
  </si>
  <si>
    <t>Rouse, Mr. Richard Henry</t>
  </si>
  <si>
    <t>A/5 3594</t>
  </si>
  <si>
    <t>Rush, Mr. Alfred George John</t>
  </si>
  <si>
    <t>A/4. 20589</t>
  </si>
  <si>
    <t>Ryan, Mr. Edward</t>
  </si>
  <si>
    <t>Ryan, Mr. Patrick</t>
  </si>
  <si>
    <t>Saad, Mr. Amin</t>
  </si>
  <si>
    <t>Saad, Mr. Khalil</t>
  </si>
  <si>
    <t>Saade, Mr. Jean Nassr</t>
  </si>
  <si>
    <t>Sadlier, Mr. Matthew</t>
  </si>
  <si>
    <t>Sadowitz, Mr. Harry</t>
  </si>
  <si>
    <t>LP 1588</t>
  </si>
  <si>
    <t>Saether, Mr. Simon Sivertsen</t>
  </si>
  <si>
    <t>SOTON/O.Q. 3101262</t>
  </si>
  <si>
    <t>Sage, Master. Thomas Henry</t>
  </si>
  <si>
    <t>CA. 2343</t>
  </si>
  <si>
    <t>Sage, Master. William Henry</t>
  </si>
  <si>
    <t>Sage, Miss. Ada</t>
  </si>
  <si>
    <t>Sage, Miss. Constance Gladys</t>
  </si>
  <si>
    <t>Sage, Miss. Dorothy Edith "Dolly"</t>
  </si>
  <si>
    <t>Sage, Miss. Stella Anna</t>
  </si>
  <si>
    <t>Sage, Mr. Douglas Bullen</t>
  </si>
  <si>
    <t>Sage, Mr. Frederick</t>
  </si>
  <si>
    <t>Sage, Mr. George John Jr</t>
  </si>
  <si>
    <t>Sage, Mr. John George</t>
  </si>
  <si>
    <t>Sage, Mrs. John (Annie Bullen)</t>
  </si>
  <si>
    <t>Salander, Mr. Karl Johan</t>
  </si>
  <si>
    <t>Salkjelsvik, Miss. Anna Kristine</t>
  </si>
  <si>
    <t>Salonen, Mr. Johan Werner</t>
  </si>
  <si>
    <t>Samaan, Mr. Elias</t>
  </si>
  <si>
    <t>Samaan, Mr. Hanna</t>
  </si>
  <si>
    <t>Samaan, Mr. Youssef</t>
  </si>
  <si>
    <t>Sandstrom, Miss. Beatrice Irene</t>
  </si>
  <si>
    <t>PP 9549</t>
  </si>
  <si>
    <t>G6</t>
  </si>
  <si>
    <t>Sandstrom, Mrs. Hjalmar (Agnes Charlotta Bengtsson)</t>
  </si>
  <si>
    <t>Sandstrom, Miss. Marguerite Rut</t>
  </si>
  <si>
    <t>Sap, Mr. Julius</t>
  </si>
  <si>
    <t>Saundercock, Mr. William Henry</t>
  </si>
  <si>
    <t>A/5. 2151</t>
  </si>
  <si>
    <t>Sawyer, Mr. Frederick Charles</t>
  </si>
  <si>
    <t>Scanlan, Mr. James</t>
  </si>
  <si>
    <t>Sdycoff, Mr. Todor</t>
  </si>
  <si>
    <t>Shaughnessy, Mr. Patrick</t>
  </si>
  <si>
    <t>Sheerlinck, Mr. Jan Baptist</t>
  </si>
  <si>
    <t>Shellard, Mr. Frederick William</t>
  </si>
  <si>
    <t>Shine, Miss. Ellen Natalia</t>
  </si>
  <si>
    <t>Shorney, Mr. Charles Joseph</t>
  </si>
  <si>
    <t>Simmons, Mr. John</t>
  </si>
  <si>
    <t>SOTON/OQ 392082</t>
  </si>
  <si>
    <t>Sirayanian, Mr. Orsen</t>
  </si>
  <si>
    <t>Sirota, Mr. Maurice</t>
  </si>
  <si>
    <t>Sivic, Mr. Husein</t>
  </si>
  <si>
    <t>Sivola, Mr. Antti Wilhelm</t>
  </si>
  <si>
    <t>STON/O 2. 3101280</t>
  </si>
  <si>
    <t>Sjoblom, Miss. Anna Sofia</t>
  </si>
  <si>
    <t>Skoog, Master. Harald</t>
  </si>
  <si>
    <t>Skoog, Master. Karl Thorsten</t>
  </si>
  <si>
    <t>Skoog, Miss. Mabel</t>
  </si>
  <si>
    <t>Skoog, Miss. Margit Elizabeth</t>
  </si>
  <si>
    <t>Skoog, Mr. Wilhelm</t>
  </si>
  <si>
    <t>Skoog, Mrs. William (Anna Bernhardina Karlsson)</t>
  </si>
  <si>
    <t>Slabenoff, Mr. Petco</t>
  </si>
  <si>
    <t>Slocovski, Mr. Selman Francis</t>
  </si>
  <si>
    <t>SOTON/OQ 392086</t>
  </si>
  <si>
    <t>Smiljanic, Mr. Mile</t>
  </si>
  <si>
    <t>Smith, Mr. Thomas</t>
  </si>
  <si>
    <t>Smyth, Miss. Julia</t>
  </si>
  <si>
    <t>Soholt, Mr. Peter Andreas Lauritz Andersen</t>
  </si>
  <si>
    <t>Somerton, Mr. Francis William</t>
  </si>
  <si>
    <t>A.5. 18509</t>
  </si>
  <si>
    <t>Spector, Mr. Woolf</t>
  </si>
  <si>
    <t>A.5. 3236</t>
  </si>
  <si>
    <t>Spinner, Mr. Henry John</t>
  </si>
  <si>
    <t>STON/OQ. 369943</t>
  </si>
  <si>
    <t>Staneff, Mr. Ivan</t>
  </si>
  <si>
    <t>Stankovic, Mr. Ivan</t>
  </si>
  <si>
    <t>Stanley, Miss. Amy Zillah Elsie</t>
  </si>
  <si>
    <t>CA. 2314</t>
  </si>
  <si>
    <t>Stanley, Mr. Edward Roland</t>
  </si>
  <si>
    <t>A/4 45380</t>
  </si>
  <si>
    <t>Storey, Mr. Thomas</t>
  </si>
  <si>
    <t>Stoytcheff, Mr. Ilia</t>
  </si>
  <si>
    <t>Strandberg, Miss. Ida Sofia</t>
  </si>
  <si>
    <t>Stranden, Mr. Juho</t>
  </si>
  <si>
    <t>STON/O 2. 3101288</t>
  </si>
  <si>
    <t>Strilic, Mr. Ivan</t>
  </si>
  <si>
    <t>Strom, Miss. Telma Matilda</t>
  </si>
  <si>
    <t>Strom, Mrs. Wilhelm (Elna Matilda Persson)</t>
  </si>
  <si>
    <t>Sunderland, Mr. Victor Francis</t>
  </si>
  <si>
    <t>SOTON/OQ 392089</t>
  </si>
  <si>
    <t>Sundman, Mr. Johan Julian</t>
  </si>
  <si>
    <t>STON/O 2. 3101269</t>
  </si>
  <si>
    <t>Sutehall, Mr. Henry Jr</t>
  </si>
  <si>
    <t>SOTON/OQ 392076</t>
  </si>
  <si>
    <t>Svensson, Mr. Johan</t>
  </si>
  <si>
    <t>Svensson, Mr. Johan Cervin</t>
  </si>
  <si>
    <t>Svensson, Mr. Olof</t>
  </si>
  <si>
    <t>Tenglin, Mr. Gunnar Isidor</t>
  </si>
  <si>
    <t>13 15</t>
  </si>
  <si>
    <t>Theobald, Mr. Thomas Leonard</t>
  </si>
  <si>
    <t>Thomas, Master. Assad Alexander</t>
  </si>
  <si>
    <t>Thomas, Mr. Charles P</t>
  </si>
  <si>
    <t>Thomas, Mr. John</t>
  </si>
  <si>
    <t>Thomas, Mr. Tannous</t>
  </si>
  <si>
    <t>Thomas, Mrs. Alexander (Thamine "Thelma")</t>
  </si>
  <si>
    <t>Thomson, Mr. Alexander Morrison</t>
  </si>
  <si>
    <t>Thorneycroft, Mr. Percival</t>
  </si>
  <si>
    <t>Thorneycroft, Mrs. Percival (Florence Kate White)</t>
  </si>
  <si>
    <t>Tikkanen, Mr. Juho</t>
  </si>
  <si>
    <t>STON/O 2. 3101293</t>
  </si>
  <si>
    <t>Tobin, Mr. Roger</t>
  </si>
  <si>
    <t>F38</t>
  </si>
  <si>
    <t>Todoroff, Mr. Lalio</t>
  </si>
  <si>
    <t>Tomlin, Mr. Ernest Portage</t>
  </si>
  <si>
    <t>Torber, Mr. Ernst William</t>
  </si>
  <si>
    <t>Torfa, Mr. Assad</t>
  </si>
  <si>
    <t>Tornquist, Mr. William Henry</t>
  </si>
  <si>
    <t>Toufik, Mr. Nakli</t>
  </si>
  <si>
    <t>Touma, Master. Georges Youssef</t>
  </si>
  <si>
    <t>Touma, Miss. Maria Youssef</t>
  </si>
  <si>
    <t>Touma, Mrs. Darwis (Hanne Youssef Razi)</t>
  </si>
  <si>
    <t>Turcin, Mr. Stjepan</t>
  </si>
  <si>
    <t>Turja, Miss. Anna Sofia</t>
  </si>
  <si>
    <t>Turkula, Mrs. (Hedwig)</t>
  </si>
  <si>
    <t>van Billiard, Master. James William</t>
  </si>
  <si>
    <t>A/5. 851</t>
  </si>
  <si>
    <t>van Billiard, Master. Walter John</t>
  </si>
  <si>
    <t>van Billiard, Mr. Austin Blyler</t>
  </si>
  <si>
    <t>Van Impe, Miss. Catharina</t>
  </si>
  <si>
    <t>Van Impe, Mr. Jean Baptiste</t>
  </si>
  <si>
    <t>Van Impe, Mrs. Jean Baptiste (Rosalie Paula Govaert)</t>
  </si>
  <si>
    <t>van Melkebeke, Mr. Philemon</t>
  </si>
  <si>
    <t>Vande Velde, Mr. Johannes Joseph</t>
  </si>
  <si>
    <t>Vande Walle, Mr. Nestor Cyriel</t>
  </si>
  <si>
    <t>Vanden Steen, Mr. Leo Peter</t>
  </si>
  <si>
    <t>Vander Cruyssen, Mr. Victor</t>
  </si>
  <si>
    <t>Vander Planke, Miss. Augusta Maria</t>
  </si>
  <si>
    <t>Vander Planke, Mr. Julius</t>
  </si>
  <si>
    <t>Vander Planke, Mr. Leo Edmondus</t>
  </si>
  <si>
    <t>Vander Planke, Mrs. Julius (Emelia Maria Vandemoortele)</t>
  </si>
  <si>
    <t>Vartanian, Mr. David</t>
  </si>
  <si>
    <t>Vendel, Mr. Olof Edvin</t>
  </si>
  <si>
    <t>Vestrom, Miss. Hulda Amanda Adolfina</t>
  </si>
  <si>
    <t>Vovk, Mr. Janko</t>
  </si>
  <si>
    <t>Waelens, Mr. Achille</t>
  </si>
  <si>
    <t>Antwerp, Belgium / Stanton, OH</t>
  </si>
  <si>
    <t>Ware, Mr. Frederick</t>
  </si>
  <si>
    <t>Warren, Mr. Charles William</t>
  </si>
  <si>
    <t>C.A. 49867</t>
  </si>
  <si>
    <t>Webber, Mr. James</t>
  </si>
  <si>
    <t>SOTON/OQ 3101316</t>
  </si>
  <si>
    <t>Wenzel, Mr. Linhart</t>
  </si>
  <si>
    <t>Whabee, Mrs. George Joseph (Shawneene Abi-Saab)</t>
  </si>
  <si>
    <t>Widegren, Mr. Carl/Charles Peter</t>
  </si>
  <si>
    <t>Wiklund, Mr. Jakob Alfred</t>
  </si>
  <si>
    <t>Wiklund, Mr. Karl Johan</t>
  </si>
  <si>
    <t>Wilkes, Mrs. James (Ellen Needs)</t>
  </si>
  <si>
    <t>Willer, Mr. Aaron ("Abi Weller")</t>
  </si>
  <si>
    <t>Willey, Mr. Edward</t>
  </si>
  <si>
    <t>S.O./P.P. 751</t>
  </si>
  <si>
    <t>Williams, Mr. Howard Hugh "Harry"</t>
  </si>
  <si>
    <t>A/5 2466</t>
  </si>
  <si>
    <t>Williams, Mr. Leslie</t>
  </si>
  <si>
    <t>Windelov, Mr. Einar</t>
  </si>
  <si>
    <t>SOTON/OQ 3101317</t>
  </si>
  <si>
    <t>Wirz, Mr. Albert</t>
  </si>
  <si>
    <t>Wiseman, Mr. Phillippe</t>
  </si>
  <si>
    <t>A/4. 34244</t>
  </si>
  <si>
    <t>Wittevrongel, Mr. Camille</t>
  </si>
  <si>
    <t>Yasbeck, Mr. Antoni</t>
  </si>
  <si>
    <t>Yasbeck, Mrs. Antoni (Selini Alexander)</t>
  </si>
  <si>
    <t>Youseff, Mr. Gerious</t>
  </si>
  <si>
    <t>Yousif, Mr. Wazli</t>
  </si>
  <si>
    <t>Yousseff, Mr. Gerious</t>
  </si>
  <si>
    <t>Zabour, Miss. Hileni</t>
  </si>
  <si>
    <t>Zabour, Miss. Thamine</t>
  </si>
  <si>
    <t>Zakarian, Mr. Mapriededer</t>
  </si>
  <si>
    <t>Zakarian, Mr. Ortin</t>
  </si>
  <si>
    <t>Zimmerman, Mr. Leo</t>
  </si>
  <si>
    <t>11</t>
  </si>
  <si>
    <t>3</t>
  </si>
  <si>
    <t>10</t>
  </si>
  <si>
    <t>4</t>
  </si>
  <si>
    <t>9</t>
  </si>
  <si>
    <t>6</t>
  </si>
  <si>
    <t>8</t>
  </si>
  <si>
    <t>5</t>
  </si>
  <si>
    <t>7</t>
  </si>
  <si>
    <t>14</t>
  </si>
  <si>
    <t>2</t>
  </si>
  <si>
    <t>13</t>
  </si>
  <si>
    <t>1</t>
  </si>
  <si>
    <t>17421</t>
  </si>
  <si>
    <t>113051</t>
  </si>
  <si>
    <t>19950</t>
  </si>
  <si>
    <t>113778</t>
  </si>
  <si>
    <t>17765</t>
  </si>
  <si>
    <t>13568</t>
  </si>
  <si>
    <t>13567</t>
  </si>
  <si>
    <t>112058</t>
  </si>
  <si>
    <t>113803</t>
  </si>
  <si>
    <t>111320</t>
  </si>
  <si>
    <t>113503</t>
  </si>
  <si>
    <t>112378</t>
  </si>
  <si>
    <t>17453</t>
  </si>
  <si>
    <t>113780</t>
  </si>
  <si>
    <t>112053</t>
  </si>
  <si>
    <t>11765</t>
  </si>
  <si>
    <t>113796</t>
  </si>
  <si>
    <t>36973</t>
  </si>
  <si>
    <t>112059</t>
  </si>
  <si>
    <t>16988</t>
  </si>
  <si>
    <t>11767</t>
  </si>
  <si>
    <t>12749</t>
  </si>
  <si>
    <t>113038</t>
  </si>
  <si>
    <t>17463</t>
  </si>
  <si>
    <t>680</t>
  </si>
  <si>
    <t>111361</t>
  </si>
  <si>
    <t>13502</t>
  </si>
  <si>
    <t>113789</t>
  </si>
  <si>
    <t>111426</t>
  </si>
  <si>
    <t>15</t>
  </si>
  <si>
    <t>19943</t>
  </si>
  <si>
    <t>113572</t>
  </si>
  <si>
    <t>694</t>
  </si>
  <si>
    <t>113044</t>
  </si>
  <si>
    <t>11771</t>
  </si>
  <si>
    <t>17464</t>
  </si>
  <si>
    <t>11753</t>
  </si>
  <si>
    <t>113028</t>
  </si>
  <si>
    <t>24160</t>
  </si>
  <si>
    <t>17465</t>
  </si>
  <si>
    <t>17475</t>
  </si>
  <si>
    <t>112377</t>
  </si>
  <si>
    <t>113501</t>
  </si>
  <si>
    <t>113801</t>
  </si>
  <si>
    <t>110469</t>
  </si>
  <si>
    <t>110152</t>
  </si>
  <si>
    <t>11774</t>
  </si>
  <si>
    <t>113773</t>
  </si>
  <si>
    <t>13050</t>
  </si>
  <si>
    <t>13509</t>
  </si>
  <si>
    <t>19928</t>
  </si>
  <si>
    <t>13236</t>
  </si>
  <si>
    <t>113787</t>
  </si>
  <si>
    <t>35273</t>
  </si>
  <si>
    <t>11752</t>
  </si>
  <si>
    <t>693</t>
  </si>
  <si>
    <t>113509</t>
  </si>
  <si>
    <t>112052</t>
  </si>
  <si>
    <t>113043</t>
  </si>
  <si>
    <t>113776</t>
  </si>
  <si>
    <t>113786</t>
  </si>
  <si>
    <t>110465</t>
  </si>
  <si>
    <t>19972</t>
  </si>
  <si>
    <t>111428</t>
  </si>
  <si>
    <t>113767</t>
  </si>
  <si>
    <t>13049</t>
  </si>
  <si>
    <t>113790</t>
  </si>
  <si>
    <t>19988</t>
  </si>
  <si>
    <t>111163</t>
  </si>
  <si>
    <t>113798</t>
  </si>
  <si>
    <t>113794</t>
  </si>
  <si>
    <t>13507</t>
  </si>
  <si>
    <t>13213</t>
  </si>
  <si>
    <t>113788</t>
  </si>
  <si>
    <t>113792</t>
  </si>
  <si>
    <t>17764</t>
  </si>
  <si>
    <t>13695</t>
  </si>
  <si>
    <t>113056</t>
  </si>
  <si>
    <t>21228</t>
  </si>
  <si>
    <t>16966</t>
  </si>
  <si>
    <t>13214</t>
  </si>
  <si>
    <t>113514</t>
  </si>
  <si>
    <t>11778</t>
  </si>
  <si>
    <t>36947</t>
  </si>
  <si>
    <t>36963</t>
  </si>
  <si>
    <t>17466</t>
  </si>
  <si>
    <t>110413</t>
  </si>
  <si>
    <t>19996</t>
  </si>
  <si>
    <t>2543</t>
  </si>
  <si>
    <t>111240</t>
  </si>
  <si>
    <t>36967</t>
  </si>
  <si>
    <t>110813</t>
  </si>
  <si>
    <t>113800</t>
  </si>
  <si>
    <t>35281</t>
  </si>
  <si>
    <t>36928</t>
  </si>
  <si>
    <t>113795</t>
  </si>
  <si>
    <t>113510</t>
  </si>
  <si>
    <t>19947</t>
  </si>
  <si>
    <t>113807</t>
  </si>
  <si>
    <t>248744</t>
  </si>
  <si>
    <t>231945</t>
  </si>
  <si>
    <t>226875</t>
  </si>
  <si>
    <t>244346</t>
  </si>
  <si>
    <t>29108</t>
  </si>
  <si>
    <t>28551</t>
  </si>
  <si>
    <t>2908</t>
  </si>
  <si>
    <t>244358</t>
  </si>
  <si>
    <t>230136</t>
  </si>
  <si>
    <t>248698</t>
  </si>
  <si>
    <t>28404</t>
  </si>
  <si>
    <t>12</t>
  </si>
  <si>
    <t>28425</t>
  </si>
  <si>
    <t>237670</t>
  </si>
  <si>
    <t>211535</t>
  </si>
  <si>
    <t>220367</t>
  </si>
  <si>
    <t>248733</t>
  </si>
  <si>
    <t>29750</t>
  </si>
  <si>
    <t>236853</t>
  </si>
  <si>
    <t>27849</t>
  </si>
  <si>
    <t>234686</t>
  </si>
  <si>
    <t>244310</t>
  </si>
  <si>
    <t>236852</t>
  </si>
  <si>
    <t>248738</t>
  </si>
  <si>
    <t>239853</t>
  </si>
  <si>
    <t>28424</t>
  </si>
  <si>
    <t>244252</t>
  </si>
  <si>
    <t>248731</t>
  </si>
  <si>
    <t>237789</t>
  </si>
  <si>
    <t>2003</t>
  </si>
  <si>
    <t>248740</t>
  </si>
  <si>
    <t>28034</t>
  </si>
  <si>
    <t>237249</t>
  </si>
  <si>
    <t>29107</t>
  </si>
  <si>
    <t>237668</t>
  </si>
  <si>
    <t>244360</t>
  </si>
  <si>
    <t>231919</t>
  </si>
  <si>
    <t>28403</t>
  </si>
  <si>
    <t>28220</t>
  </si>
  <si>
    <t>29751</t>
  </si>
  <si>
    <t>236854</t>
  </si>
  <si>
    <t>236171</t>
  </si>
  <si>
    <t>2926</t>
  </si>
  <si>
    <t>16</t>
  </si>
  <si>
    <t>229236</t>
  </si>
  <si>
    <t>239854</t>
  </si>
  <si>
    <t>237671</t>
  </si>
  <si>
    <t>239865</t>
  </si>
  <si>
    <t>28664</t>
  </si>
  <si>
    <t>243880</t>
  </si>
  <si>
    <t>31028</t>
  </si>
  <si>
    <t>28133</t>
  </si>
  <si>
    <t>28134</t>
  </si>
  <si>
    <t>248726</t>
  </si>
  <si>
    <t>233866</t>
  </si>
  <si>
    <t>12233</t>
  </si>
  <si>
    <t>250646</t>
  </si>
  <si>
    <t>250647</t>
  </si>
  <si>
    <t>250653</t>
  </si>
  <si>
    <t>250649</t>
  </si>
  <si>
    <t>248746</t>
  </si>
  <si>
    <t>248727</t>
  </si>
  <si>
    <t>220845</t>
  </si>
  <si>
    <t>248706</t>
  </si>
  <si>
    <t>250650</t>
  </si>
  <si>
    <t>29105</t>
  </si>
  <si>
    <t>29104</t>
  </si>
  <si>
    <t>242963</t>
  </si>
  <si>
    <t>250643</t>
  </si>
  <si>
    <t>26707</t>
  </si>
  <si>
    <t>237798</t>
  </si>
  <si>
    <t>24065</t>
  </si>
  <si>
    <t>243847</t>
  </si>
  <si>
    <t>237565</t>
  </si>
  <si>
    <t>244367</t>
  </si>
  <si>
    <t>226593</t>
  </si>
  <si>
    <t>233734</t>
  </si>
  <si>
    <t>223596</t>
  </si>
  <si>
    <t>219533</t>
  </si>
  <si>
    <t>239855</t>
  </si>
  <si>
    <t>250651</t>
  </si>
  <si>
    <t>240261</t>
  </si>
  <si>
    <t>235509</t>
  </si>
  <si>
    <t>237735</t>
  </si>
  <si>
    <t>28228</t>
  </si>
  <si>
    <t>239059</t>
  </si>
  <si>
    <t>237216</t>
  </si>
  <si>
    <t>233478</t>
  </si>
  <si>
    <t>250644</t>
  </si>
  <si>
    <t>248723</t>
  </si>
  <si>
    <t>234360</t>
  </si>
  <si>
    <t>211536</t>
  </si>
  <si>
    <t>29011</t>
  </si>
  <si>
    <t>250655</t>
  </si>
  <si>
    <t>240276</t>
  </si>
  <si>
    <t>237736</t>
  </si>
  <si>
    <t>230080</t>
  </si>
  <si>
    <t>244368</t>
  </si>
  <si>
    <t>218629</t>
  </si>
  <si>
    <t>28213</t>
  </si>
  <si>
    <t>244278</t>
  </si>
  <si>
    <t>230433</t>
  </si>
  <si>
    <t>28665</t>
  </si>
  <si>
    <t>237393</t>
  </si>
  <si>
    <t>234604</t>
  </si>
  <si>
    <t>26360</t>
  </si>
  <si>
    <t>31027</t>
  </si>
  <si>
    <t>230434</t>
  </si>
  <si>
    <t>29106</t>
  </si>
  <si>
    <t>28004</t>
  </si>
  <si>
    <t>248659</t>
  </si>
  <si>
    <t>244361</t>
  </si>
  <si>
    <t>250652</t>
  </si>
  <si>
    <t>250648</t>
  </si>
  <si>
    <t>237442</t>
  </si>
  <si>
    <t>234818</t>
  </si>
  <si>
    <t>28206</t>
  </si>
  <si>
    <t>31418</t>
  </si>
  <si>
    <t>237734</t>
  </si>
  <si>
    <t>248734</t>
  </si>
  <si>
    <t>233639</t>
  </si>
  <si>
    <t>240929</t>
  </si>
  <si>
    <t>34218</t>
  </si>
  <si>
    <t>11668</t>
  </si>
  <si>
    <t>28221</t>
  </si>
  <si>
    <t>28666</t>
  </si>
  <si>
    <t>239856</t>
  </si>
  <si>
    <t>27267</t>
  </si>
  <si>
    <t>228414</t>
  </si>
  <si>
    <t>29103</t>
  </si>
  <si>
    <t>244270</t>
  </si>
  <si>
    <t>244373</t>
  </si>
  <si>
    <t>220844</t>
  </si>
  <si>
    <t>248747</t>
  </si>
  <si>
    <t>348125</t>
  </si>
  <si>
    <t>348122</t>
  </si>
  <si>
    <t>2657</t>
  </si>
  <si>
    <t>341826</t>
  </si>
  <si>
    <t>7546</t>
  </si>
  <si>
    <t>392091</t>
  </si>
  <si>
    <t>2699</t>
  </si>
  <si>
    <t>3474</t>
  </si>
  <si>
    <t>373450</t>
  </si>
  <si>
    <t>2223</t>
  </si>
  <si>
    <t>350046</t>
  </si>
  <si>
    <t>347082</t>
  </si>
  <si>
    <t>3101281</t>
  </si>
  <si>
    <t>347091</t>
  </si>
  <si>
    <t>350043</t>
  </si>
  <si>
    <t>347075</t>
  </si>
  <si>
    <t>347466</t>
  </si>
  <si>
    <t>349202</t>
  </si>
  <si>
    <t>349237</t>
  </si>
  <si>
    <t>349911</t>
  </si>
  <si>
    <t>347077</t>
  </si>
  <si>
    <t>350054</t>
  </si>
  <si>
    <t>2696</t>
  </si>
  <si>
    <t>2692</t>
  </si>
  <si>
    <t>2627</t>
  </si>
  <si>
    <t>2694</t>
  </si>
  <si>
    <t>347468</t>
  </si>
  <si>
    <t>2687</t>
  </si>
  <si>
    <t>2679</t>
  </si>
  <si>
    <t>3101278</t>
  </si>
  <si>
    <t>2666</t>
  </si>
  <si>
    <t>2623</t>
  </si>
  <si>
    <t>349248</t>
  </si>
  <si>
    <t>2663</t>
  </si>
  <si>
    <t>2691</t>
  </si>
  <si>
    <t>330844</t>
  </si>
  <si>
    <t>324669</t>
  </si>
  <si>
    <t>323951</t>
  </si>
  <si>
    <t>347068</t>
  </si>
  <si>
    <t>2622</t>
  </si>
  <si>
    <t>2648</t>
  </si>
  <si>
    <t>1601</t>
  </si>
  <si>
    <t>312992</t>
  </si>
  <si>
    <t>347090</t>
  </si>
  <si>
    <t>349224</t>
  </si>
  <si>
    <t>2678</t>
  </si>
  <si>
    <t>2664</t>
  </si>
  <si>
    <t>364848</t>
  </si>
  <si>
    <t>364849</t>
  </si>
  <si>
    <t>54636</t>
  </si>
  <si>
    <t>334914</t>
  </si>
  <si>
    <t>347471</t>
  </si>
  <si>
    <t>3460</t>
  </si>
  <si>
    <t>350045</t>
  </si>
  <si>
    <t>364512</t>
  </si>
  <si>
    <t>329944</t>
  </si>
  <si>
    <t>330920</t>
  </si>
  <si>
    <t>365222</t>
  </si>
  <si>
    <t>330963</t>
  </si>
  <si>
    <t>315087</t>
  </si>
  <si>
    <t>315084</t>
  </si>
  <si>
    <t>315091</t>
  </si>
  <si>
    <t>315089</t>
  </si>
  <si>
    <t>315093</t>
  </si>
  <si>
    <t>315086</t>
  </si>
  <si>
    <t>364846</t>
  </si>
  <si>
    <t>364858</t>
  </si>
  <si>
    <t>2689</t>
  </si>
  <si>
    <t>350042</t>
  </si>
  <si>
    <t>350409</t>
  </si>
  <si>
    <t>367231</t>
  </si>
  <si>
    <t>368364</t>
  </si>
  <si>
    <t>392095</t>
  </si>
  <si>
    <t>343275</t>
  </si>
  <si>
    <t>343276</t>
  </si>
  <si>
    <t>2680</t>
  </si>
  <si>
    <t>371109</t>
  </si>
  <si>
    <t>349210</t>
  </si>
  <si>
    <t>349209</t>
  </si>
  <si>
    <t>21332</t>
  </si>
  <si>
    <t>335097</t>
  </si>
  <si>
    <t>370373</t>
  </si>
  <si>
    <t>330972</t>
  </si>
  <si>
    <t>370369</t>
  </si>
  <si>
    <t>349230</t>
  </si>
  <si>
    <t>349229</t>
  </si>
  <si>
    <t>349231</t>
  </si>
  <si>
    <t>364500</t>
  </si>
  <si>
    <t>371362</t>
  </si>
  <si>
    <t>315090</t>
  </si>
  <si>
    <t>2698</t>
  </si>
  <si>
    <t>7598</t>
  </si>
  <si>
    <t>7552</t>
  </si>
  <si>
    <t>349228</t>
  </si>
  <si>
    <t>382650</t>
  </si>
  <si>
    <t>382651</t>
  </si>
  <si>
    <t>347080</t>
  </si>
  <si>
    <t>349219</t>
  </si>
  <si>
    <t>349203</t>
  </si>
  <si>
    <t>386525</t>
  </si>
  <si>
    <t>345572</t>
  </si>
  <si>
    <t>345774</t>
  </si>
  <si>
    <t>345778</t>
  </si>
  <si>
    <t>349250</t>
  </si>
  <si>
    <t>349238</t>
  </si>
  <si>
    <t>349225</t>
  </si>
  <si>
    <t>330958</t>
  </si>
  <si>
    <t>349232</t>
  </si>
  <si>
    <t>315088</t>
  </si>
  <si>
    <t>349226</t>
  </si>
  <si>
    <t>2686</t>
  </si>
  <si>
    <t>370376</t>
  </si>
  <si>
    <t>364516</t>
  </si>
  <si>
    <t>368702</t>
  </si>
  <si>
    <t>349241</t>
  </si>
  <si>
    <t>336439</t>
  </si>
  <si>
    <t>347072</t>
  </si>
  <si>
    <t>349912</t>
  </si>
  <si>
    <t>347074</t>
  </si>
  <si>
    <t>347061</t>
  </si>
  <si>
    <t>2674</t>
  </si>
  <si>
    <t>2675</t>
  </si>
  <si>
    <t>2690</t>
  </si>
  <si>
    <t>2695</t>
  </si>
  <si>
    <t>2631</t>
  </si>
  <si>
    <t>367232</t>
  </si>
  <si>
    <t>350036</t>
  </si>
  <si>
    <t>364859</t>
  </si>
  <si>
    <t>364851</t>
  </si>
  <si>
    <t>368323</t>
  </si>
  <si>
    <t>330910</t>
  </si>
  <si>
    <t>365235</t>
  </si>
  <si>
    <t>368573</t>
  </si>
  <si>
    <t>36864</t>
  </si>
  <si>
    <t>358585</t>
  </si>
  <si>
    <t>349254</t>
  </si>
  <si>
    <t>14973</t>
  </si>
  <si>
    <t>35851</t>
  </si>
  <si>
    <t>335677</t>
  </si>
  <si>
    <t>363291</t>
  </si>
  <si>
    <t>21440</t>
  </si>
  <si>
    <t>8471</t>
  </si>
  <si>
    <t>376563</t>
  </si>
  <si>
    <t>7534</t>
  </si>
  <si>
    <t>3101276</t>
  </si>
  <si>
    <t>3101277</t>
  </si>
  <si>
    <t>347069</t>
  </si>
  <si>
    <t>349236</t>
  </si>
  <si>
    <t>65303</t>
  </si>
  <si>
    <t>65304</t>
  </si>
  <si>
    <t>345769</t>
  </si>
  <si>
    <t>2693</t>
  </si>
  <si>
    <t>350026</t>
  </si>
  <si>
    <t>350025</t>
  </si>
  <si>
    <t>350029</t>
  </si>
  <si>
    <t>374887</t>
  </si>
  <si>
    <t>394140</t>
  </si>
  <si>
    <t>370375</t>
  </si>
  <si>
    <t>347089</t>
  </si>
  <si>
    <t>365226</t>
  </si>
  <si>
    <t>7548</t>
  </si>
  <si>
    <t>349243</t>
  </si>
  <si>
    <t>347086</t>
  </si>
  <si>
    <t>382649</t>
  </si>
  <si>
    <t>3101298</t>
  </si>
  <si>
    <t>370377</t>
  </si>
  <si>
    <t>348121</t>
  </si>
  <si>
    <t>3470</t>
  </si>
  <si>
    <t>2685</t>
  </si>
  <si>
    <t>349220</t>
  </si>
  <si>
    <t>349201</t>
  </si>
  <si>
    <t>349240</t>
  </si>
  <si>
    <t>350034</t>
  </si>
  <si>
    <t>350050</t>
  </si>
  <si>
    <t>350047</t>
  </si>
  <si>
    <t>350048</t>
  </si>
  <si>
    <t>14313</t>
  </si>
  <si>
    <t>65306</t>
  </si>
  <si>
    <t>3101264</t>
  </si>
  <si>
    <t>347070</t>
  </si>
  <si>
    <t>350052</t>
  </si>
  <si>
    <t>7540</t>
  </si>
  <si>
    <t>347063</t>
  </si>
  <si>
    <t>347467</t>
  </si>
  <si>
    <t>347742</t>
  </si>
  <si>
    <t>347062</t>
  </si>
  <si>
    <t>349204</t>
  </si>
  <si>
    <t>350417</t>
  </si>
  <si>
    <t>350408</t>
  </si>
  <si>
    <t>4136</t>
  </si>
  <si>
    <t>4137</t>
  </si>
  <si>
    <t>8475</t>
  </si>
  <si>
    <t>349246</t>
  </si>
  <si>
    <t>350053</t>
  </si>
  <si>
    <t>347465</t>
  </si>
  <si>
    <t>350060</t>
  </si>
  <si>
    <t>349256</t>
  </si>
  <si>
    <t>2700</t>
  </si>
  <si>
    <t>2682</t>
  </si>
  <si>
    <t>12460</t>
  </si>
  <si>
    <t>323592</t>
  </si>
  <si>
    <t>9234</t>
  </si>
  <si>
    <t>14312</t>
  </si>
  <si>
    <t>330911</t>
  </si>
  <si>
    <t>363592</t>
  </si>
  <si>
    <t>368783</t>
  </si>
  <si>
    <t>2660</t>
  </si>
  <si>
    <t>367227</t>
  </si>
  <si>
    <t>367229</t>
  </si>
  <si>
    <t>36865</t>
  </si>
  <si>
    <t>315152</t>
  </si>
  <si>
    <t>315151</t>
  </si>
  <si>
    <t>315153</t>
  </si>
  <si>
    <t>350405</t>
  </si>
  <si>
    <t>350404</t>
  </si>
  <si>
    <t>349253</t>
  </si>
  <si>
    <t>2654</t>
  </si>
  <si>
    <t>2624</t>
  </si>
  <si>
    <t>4135</t>
  </si>
  <si>
    <t>349217</t>
  </si>
  <si>
    <t>7935</t>
  </si>
  <si>
    <t>7545</t>
  </si>
  <si>
    <t>347067</t>
  </si>
  <si>
    <t>347065</t>
  </si>
  <si>
    <t>2620</t>
  </si>
  <si>
    <t>4133</t>
  </si>
  <si>
    <t>2683</t>
  </si>
  <si>
    <t>370371</t>
  </si>
  <si>
    <t>345781</t>
  </si>
  <si>
    <t>347071</t>
  </si>
  <si>
    <t>347073</t>
  </si>
  <si>
    <t>349910</t>
  </si>
  <si>
    <t>330971</t>
  </si>
  <si>
    <t>1222</t>
  </si>
  <si>
    <t>315098</t>
  </si>
  <si>
    <t>347743</t>
  </si>
  <si>
    <t>347469</t>
  </si>
  <si>
    <t>350403</t>
  </si>
  <si>
    <t>349235</t>
  </si>
  <si>
    <t>370370</t>
  </si>
  <si>
    <t>330924</t>
  </si>
  <si>
    <t>2677</t>
  </si>
  <si>
    <t>364850</t>
  </si>
  <si>
    <t>36866</t>
  </si>
  <si>
    <t>2655</t>
  </si>
  <si>
    <t>349213</t>
  </si>
  <si>
    <t>349257</t>
  </si>
  <si>
    <t>2649</t>
  </si>
  <si>
    <t>349255</t>
  </si>
  <si>
    <t>383123</t>
  </si>
  <si>
    <t>367228</t>
  </si>
  <si>
    <t>367226</t>
  </si>
  <si>
    <t>330932</t>
  </si>
  <si>
    <t>36568</t>
  </si>
  <si>
    <t>330931</t>
  </si>
  <si>
    <t>330923</t>
  </si>
  <si>
    <t>9232</t>
  </si>
  <si>
    <t>370372</t>
  </si>
  <si>
    <t>376566</t>
  </si>
  <si>
    <t>370368</t>
  </si>
  <si>
    <t>343095</t>
  </si>
  <si>
    <t>368703</t>
  </si>
  <si>
    <t>345501</t>
  </si>
  <si>
    <t>359306</t>
  </si>
  <si>
    <t>349233</t>
  </si>
  <si>
    <t>349211</t>
  </si>
  <si>
    <t>349207</t>
  </si>
  <si>
    <t>349221</t>
  </si>
  <si>
    <t>330980</t>
  </si>
  <si>
    <t>348123</t>
  </si>
  <si>
    <t>392096</t>
  </si>
  <si>
    <t>371110</t>
  </si>
  <si>
    <t>330877</t>
  </si>
  <si>
    <t>364506</t>
  </si>
  <si>
    <t>372622</t>
  </si>
  <si>
    <t>312991</t>
  </si>
  <si>
    <t>2661</t>
  </si>
  <si>
    <t>2626</t>
  </si>
  <si>
    <t>374746</t>
  </si>
  <si>
    <t>35852</t>
  </si>
  <si>
    <t>382653</t>
  </si>
  <si>
    <t>367230</t>
  </si>
  <si>
    <t>347078</t>
  </si>
  <si>
    <t>349206</t>
  </si>
  <si>
    <t>2667</t>
  </si>
  <si>
    <t>2653</t>
  </si>
  <si>
    <t>349218</t>
  </si>
  <si>
    <t>2652</t>
  </si>
  <si>
    <t>365237</t>
  </si>
  <si>
    <t>349234</t>
  </si>
  <si>
    <t>2651</t>
  </si>
  <si>
    <t>3101297</t>
  </si>
  <si>
    <t>363611</t>
  </si>
  <si>
    <t>347066</t>
  </si>
  <si>
    <t>347470</t>
  </si>
  <si>
    <t>350410</t>
  </si>
  <si>
    <t>2697</t>
  </si>
  <si>
    <t>347081</t>
  </si>
  <si>
    <t>345364</t>
  </si>
  <si>
    <t>370365</t>
  </si>
  <si>
    <t>330979</t>
  </si>
  <si>
    <t>334912</t>
  </si>
  <si>
    <t>371060</t>
  </si>
  <si>
    <t>366713</t>
  </si>
  <si>
    <t>7267</t>
  </si>
  <si>
    <t>364856</t>
  </si>
  <si>
    <t>14311</t>
  </si>
  <si>
    <t>330959</t>
  </si>
  <si>
    <t>347085</t>
  </si>
  <si>
    <t>368402</t>
  </si>
  <si>
    <t>330919</t>
  </si>
  <si>
    <t>4579</t>
  </si>
  <si>
    <t>350407</t>
  </si>
  <si>
    <t>347464</t>
  </si>
  <si>
    <t>347079</t>
  </si>
  <si>
    <t>6563</t>
  </si>
  <si>
    <t>315085</t>
  </si>
  <si>
    <t>315096</t>
  </si>
  <si>
    <t>315094</t>
  </si>
  <si>
    <t>349244</t>
  </si>
  <si>
    <t>330909</t>
  </si>
  <si>
    <t>349909</t>
  </si>
  <si>
    <t>3101295</t>
  </si>
  <si>
    <t>315097</t>
  </si>
  <si>
    <t>3411</t>
  </si>
  <si>
    <t>349242</t>
  </si>
  <si>
    <t>343271</t>
  </si>
  <si>
    <t>345498</t>
  </si>
  <si>
    <t>347083</t>
  </si>
  <si>
    <t>2668</t>
  </si>
  <si>
    <t>330935</t>
  </si>
  <si>
    <t>342441</t>
  </si>
  <si>
    <t>349245</t>
  </si>
  <si>
    <t>349212</t>
  </si>
  <si>
    <t>349215</t>
  </si>
  <si>
    <t>347076</t>
  </si>
  <si>
    <t>347087</t>
  </si>
  <si>
    <t>349227</t>
  </si>
  <si>
    <t>315095</t>
  </si>
  <si>
    <t>315092</t>
  </si>
  <si>
    <t>349223</t>
  </si>
  <si>
    <t>65305</t>
  </si>
  <si>
    <t>2629</t>
  </si>
  <si>
    <t>362316</t>
  </si>
  <si>
    <t>349249</t>
  </si>
  <si>
    <t>342684</t>
  </si>
  <si>
    <t>382652</t>
  </si>
  <si>
    <t>334915</t>
  </si>
  <si>
    <t>364498</t>
  </si>
  <si>
    <t>312993</t>
  </si>
  <si>
    <t>370129</t>
  </si>
  <si>
    <t>342712</t>
  </si>
  <si>
    <t>383162</t>
  </si>
  <si>
    <t>2671</t>
  </si>
  <si>
    <t>2672</t>
  </si>
  <si>
    <t>2676</t>
  </si>
  <si>
    <t>367655</t>
  </si>
  <si>
    <t>7266</t>
  </si>
  <si>
    <t>343120</t>
  </si>
  <si>
    <t>3101296</t>
  </si>
  <si>
    <t>2662</t>
  </si>
  <si>
    <t>345768</t>
  </si>
  <si>
    <t>342826</t>
  </si>
  <si>
    <t>36209</t>
  </si>
  <si>
    <t>349222</t>
  </si>
  <si>
    <t>370374</t>
  </si>
  <si>
    <t>345779</t>
  </si>
  <si>
    <t>330968</t>
  </si>
  <si>
    <t>374910</t>
  </si>
  <si>
    <t>2669</t>
  </si>
  <si>
    <t>392092</t>
  </si>
  <si>
    <t>349251</t>
  </si>
  <si>
    <t>3101265</t>
  </si>
  <si>
    <t>347088</t>
  </si>
  <si>
    <t>349214</t>
  </si>
  <si>
    <t>315037</t>
  </si>
  <si>
    <t>384461</t>
  </si>
  <si>
    <t>335432</t>
  </si>
  <si>
    <t>348124</t>
  </si>
  <si>
    <t>349208</t>
  </si>
  <si>
    <t>349239</t>
  </si>
  <si>
    <t>3701</t>
  </si>
  <si>
    <t>349205</t>
  </si>
  <si>
    <t>7553</t>
  </si>
  <si>
    <t>315083</t>
  </si>
  <si>
    <t>347054</t>
  </si>
  <si>
    <t>347060</t>
  </si>
  <si>
    <t>7538</t>
  </si>
  <si>
    <t>350035</t>
  </si>
  <si>
    <t>350033</t>
  </si>
  <si>
    <t>363294</t>
  </si>
  <si>
    <t>2625</t>
  </si>
  <si>
    <t>2621</t>
  </si>
  <si>
    <t>2681</t>
  </si>
  <si>
    <t>2684</t>
  </si>
  <si>
    <t>32302</t>
  </si>
  <si>
    <t>376564</t>
  </si>
  <si>
    <t>383121</t>
  </si>
  <si>
    <t>349216</t>
  </si>
  <si>
    <t>364499</t>
  </si>
  <si>
    <t>364511</t>
  </si>
  <si>
    <t>2673</t>
  </si>
  <si>
    <t>2641</t>
  </si>
  <si>
    <t>2650</t>
  </si>
  <si>
    <t>349247</t>
  </si>
  <si>
    <t>4138</t>
  </si>
  <si>
    <t>4134</t>
  </si>
  <si>
    <t>345773</t>
  </si>
  <si>
    <t>345777</t>
  </si>
  <si>
    <t>345780</t>
  </si>
  <si>
    <t>345770</t>
  </si>
  <si>
    <t>345783</t>
  </si>
  <si>
    <t>345765</t>
  </si>
  <si>
    <t>345764</t>
  </si>
  <si>
    <t>345763</t>
  </si>
  <si>
    <t>2658</t>
  </si>
  <si>
    <t>350416</t>
  </si>
  <si>
    <t>350406</t>
  </si>
  <si>
    <t>349252</t>
  </si>
  <si>
    <t>345767</t>
  </si>
  <si>
    <t>359309</t>
  </si>
  <si>
    <t>345775</t>
  </si>
  <si>
    <t>2688</t>
  </si>
  <si>
    <t>347064</t>
  </si>
  <si>
    <t>3101267</t>
  </si>
  <si>
    <t>3101266</t>
  </si>
  <si>
    <t>363272</t>
  </si>
  <si>
    <t>3410</t>
  </si>
  <si>
    <t>315154</t>
  </si>
  <si>
    <t>345771</t>
  </si>
  <si>
    <t>2659</t>
  </si>
  <si>
    <t>2628</t>
  </si>
  <si>
    <t>2647</t>
  </si>
  <si>
    <t>2665</t>
  </si>
  <si>
    <t>328</t>
  </si>
  <si>
    <t>2656</t>
  </si>
  <si>
    <t>2670</t>
  </si>
  <si>
    <t>315082</t>
  </si>
  <si>
    <t>Row Labels</t>
  </si>
  <si>
    <t>Grand Total</t>
  </si>
  <si>
    <t>Column Labels</t>
  </si>
  <si>
    <t>Yes</t>
  </si>
  <si>
    <t>No</t>
  </si>
  <si>
    <t>Count of pclass</t>
  </si>
  <si>
    <t>Count</t>
  </si>
  <si>
    <t>Select Paasenger Name for Details</t>
  </si>
  <si>
    <t>Passenger Details</t>
  </si>
  <si>
    <t>Survived?</t>
  </si>
  <si>
    <t>sibling or spouse</t>
  </si>
  <si>
    <t>yes</t>
  </si>
  <si>
    <t>no</t>
  </si>
  <si>
    <t>total ticket count</t>
  </si>
  <si>
    <t>Select survived and sex to get the total ticket count</t>
  </si>
  <si>
    <t>* pclass = passenger class; 1 = first class, 2 = second class, 3 = third class</t>
  </si>
  <si>
    <t>* survived = passenger survival; 1 = survived, 0 = did not survive</t>
  </si>
  <si>
    <t>* name = passenger name</t>
  </si>
  <si>
    <t>* sex = sex of passenger</t>
  </si>
  <si>
    <t>* age = age of passenger</t>
  </si>
  <si>
    <t>* sibsp = # of siblings / spouses aboard the Titanic</t>
  </si>
  <si>
    <t>* parch = # of parents / children aboard the Titanic</t>
  </si>
  <si>
    <t>* ticket = ticket number</t>
  </si>
  <si>
    <t>* fare = fare paid by passenger</t>
  </si>
  <si>
    <t>* cabin = passenger cabin</t>
  </si>
  <si>
    <t>* embarked = port of embarkation; C = Cherbourg, Q = Queenstown, S = Southampton</t>
  </si>
  <si>
    <t xml:space="preserve">* boat = lifeboat assignment </t>
  </si>
  <si>
    <t>* body = recovered body number</t>
  </si>
  <si>
    <t xml:space="preserve">* home dest = anticipated home destination </t>
  </si>
  <si>
    <t>Column Descriptions</t>
  </si>
  <si>
    <t>Survived by Passenger Class and Sex</t>
  </si>
  <si>
    <t>Embarked Passengers Class and Sex</t>
  </si>
  <si>
    <t>Survivors by Sex</t>
  </si>
  <si>
    <t>Count of name</t>
  </si>
  <si>
    <t>age_class</t>
  </si>
  <si>
    <t>PIVOT TABLES &amp; CHARTS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</si>
</sst>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0.0000"/>
    <numFmt numFmtId="170" formatCode="&quot;$&quot;#,##0.00"/>
  </numFmts>
  <fonts count="18" x14ac:knownFonts="1">
    <font>
      <sz val="12"/>
      <color theme="1"/>
      <name val="Arial Nova"/>
      <family val="2"/>
    </font>
    <font>
      <sz val="12"/>
      <color theme="1"/>
      <name val="Arial Nova"/>
      <family val="2"/>
    </font>
    <font>
      <sz val="12"/>
      <name val="Times New Roman"/>
    </font>
    <font>
      <sz val="10"/>
      <name val="Arial Nova"/>
      <family val="2"/>
    </font>
    <font>
      <sz val="12"/>
      <name val="Arial Nova"/>
      <family val="2"/>
    </font>
    <font>
      <b/>
      <sz val="14"/>
      <color theme="1"/>
      <name val="Arial Nova"/>
      <family val="2"/>
    </font>
    <font>
      <sz val="14"/>
      <color theme="1"/>
      <name val="Arial Nova"/>
      <family val="2"/>
    </font>
    <font>
      <b/>
      <sz val="14"/>
      <color theme="0"/>
      <name val="Arial Nova"/>
      <family val="2"/>
    </font>
    <font>
      <sz val="14"/>
      <color theme="0"/>
      <name val="Arial Nova"/>
      <family val="2"/>
    </font>
    <font>
      <sz val="14"/>
      <name val="Arial Nova"/>
      <family val="2"/>
    </font>
    <font>
      <sz val="16"/>
      <color theme="1"/>
      <name val="Arial Nova"/>
      <family val="2"/>
    </font>
    <font>
      <b/>
      <sz val="16"/>
      <color theme="1"/>
      <name val="Arial Nova"/>
      <family val="2"/>
    </font>
    <font>
      <sz val="10"/>
      <color theme="4" tint="-0.249977111117893"/>
      <name val="Arial Nova"/>
      <family val="2"/>
    </font>
    <font>
      <sz val="12"/>
      <color theme="4" tint="-0.249977111117893"/>
      <name val="Arial Nova"/>
      <family val="2"/>
    </font>
    <font>
      <sz val="9"/>
      <color indexed="81"/>
      <name val="Tahoma"/>
      <family val="2"/>
    </font>
    <font>
      <b/>
      <sz val="9"/>
      <color indexed="81"/>
      <name val="Tahoma"/>
      <family val="2"/>
    </font>
    <font>
      <sz val="14"/>
      <color theme="4"/>
      <name val="Arial Nova"/>
      <family val="2"/>
    </font>
    <font>
      <sz val="12"/>
      <color theme="4"/>
      <name val="Arial Nova"/>
      <family val="2"/>
    </font>
  </fonts>
  <fills count="7">
    <fill>
      <patternFill patternType="none"/>
    </fill>
    <fill>
      <patternFill patternType="gray125"/>
    </fill>
    <fill>
      <patternFill patternType="solid">
        <fgColor theme="4"/>
        <bgColor theme="4"/>
      </patternFill>
    </fill>
    <fill>
      <patternFill patternType="solid">
        <fgColor rgb="FF0070C0"/>
        <bgColor indexed="64"/>
      </patternFill>
    </fill>
    <fill>
      <patternFill patternType="solid">
        <fgColor theme="5"/>
        <bgColor theme="4"/>
      </patternFill>
    </fill>
    <fill>
      <patternFill patternType="solid">
        <fgColor theme="9"/>
        <bgColor theme="4"/>
      </patternFill>
    </fill>
    <fill>
      <patternFill patternType="solid">
        <fgColor theme="4"/>
        <bgColor indexed="64"/>
      </patternFill>
    </fill>
  </fills>
  <borders count="10">
    <border>
      <left/>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cellStyleXfs>
  <cellXfs count="48">
    <xf numFmtId="0" fontId="0" fillId="0" borderId="0" xfId="0"/>
    <xf numFmtId="0" fontId="1" fillId="0" borderId="0" xfId="0" applyFont="1"/>
    <xf numFmtId="0" fontId="3" fillId="0" borderId="0" xfId="1" applyFont="1" applyFill="1"/>
    <xf numFmtId="49" fontId="3" fillId="0" borderId="0" xfId="1" applyNumberFormat="1" applyFont="1" applyFill="1"/>
    <xf numFmtId="0" fontId="4" fillId="0" borderId="0" xfId="1" applyFont="1"/>
    <xf numFmtId="0" fontId="0" fillId="0" borderId="0" xfId="0" pivotButton="1"/>
    <xf numFmtId="0" fontId="0" fillId="0" borderId="0" xfId="0" applyAlignment="1">
      <alignment horizontal="left"/>
    </xf>
    <xf numFmtId="0" fontId="0" fillId="0" borderId="0" xfId="0" applyAlignment="1">
      <alignment horizontal="center"/>
    </xf>
    <xf numFmtId="0" fontId="0" fillId="0" borderId="0" xfId="0" applyNumberFormat="1" applyAlignment="1">
      <alignment horizontal="center"/>
    </xf>
    <xf numFmtId="3" fontId="0" fillId="0" borderId="0" xfId="0" applyNumberFormat="1" applyAlignment="1">
      <alignment horizontal="center"/>
    </xf>
    <xf numFmtId="0" fontId="0" fillId="0" borderId="0" xfId="0" applyAlignment="1">
      <alignment horizontal="left" indent="1"/>
    </xf>
    <xf numFmtId="0" fontId="5" fillId="0" borderId="0" xfId="0" applyFont="1"/>
    <xf numFmtId="0" fontId="6" fillId="0" borderId="0" xfId="0" applyFont="1"/>
    <xf numFmtId="0" fontId="7" fillId="3" borderId="0" xfId="0" applyFont="1" applyFill="1" applyAlignment="1">
      <alignment horizontal="right"/>
    </xf>
    <xf numFmtId="3" fontId="8" fillId="3" borderId="0" xfId="0" applyNumberFormat="1" applyFont="1" applyFill="1" applyAlignment="1">
      <alignment horizontal="left"/>
    </xf>
    <xf numFmtId="0" fontId="7" fillId="0" borderId="0" xfId="1" applyFont="1" applyFill="1" applyAlignment="1">
      <alignment horizontal="center"/>
    </xf>
    <xf numFmtId="49" fontId="7" fillId="0" borderId="0" xfId="1" applyNumberFormat="1" applyFont="1" applyFill="1" applyAlignment="1">
      <alignment horizontal="center"/>
    </xf>
    <xf numFmtId="0" fontId="10" fillId="0" borderId="0" xfId="0" applyFont="1"/>
    <xf numFmtId="0" fontId="11" fillId="0" borderId="0" xfId="0" applyFont="1"/>
    <xf numFmtId="0" fontId="3" fillId="0" borderId="0" xfId="1" applyFont="1" applyFill="1" applyAlignment="1">
      <alignment horizontal="center"/>
    </xf>
    <xf numFmtId="0" fontId="4" fillId="0" borderId="0" xfId="1" applyFont="1" applyAlignment="1">
      <alignment horizontal="center"/>
    </xf>
    <xf numFmtId="0" fontId="1" fillId="0" borderId="0" xfId="0" applyFont="1" applyAlignment="1">
      <alignment horizontal="center"/>
    </xf>
    <xf numFmtId="0" fontId="12" fillId="0" borderId="0" xfId="1" applyFont="1" applyFill="1" applyAlignment="1">
      <alignment horizontal="center"/>
    </xf>
    <xf numFmtId="0" fontId="13" fillId="0" borderId="0" xfId="1" applyFont="1" applyAlignment="1">
      <alignment horizontal="center"/>
    </xf>
    <xf numFmtId="0" fontId="13" fillId="0" borderId="0" xfId="0" applyFont="1" applyAlignment="1">
      <alignment horizontal="center"/>
    </xf>
    <xf numFmtId="49" fontId="3" fillId="0" borderId="0" xfId="1" quotePrefix="1" applyNumberFormat="1" applyFont="1" applyFill="1" applyAlignment="1">
      <alignment horizontal="center"/>
    </xf>
    <xf numFmtId="49" fontId="3" fillId="0" borderId="0" xfId="1" applyNumberFormat="1" applyFont="1" applyFill="1" applyAlignment="1">
      <alignment horizontal="center"/>
    </xf>
    <xf numFmtId="0" fontId="17" fillId="0" borderId="2" xfId="0" applyFont="1" applyBorder="1" applyAlignment="1">
      <alignment horizontal="center"/>
    </xf>
    <xf numFmtId="0" fontId="7" fillId="4" borderId="2" xfId="1" applyNumberFormat="1" applyFont="1" applyFill="1" applyBorder="1" applyAlignment="1">
      <alignment horizontal="center"/>
    </xf>
    <xf numFmtId="49" fontId="7" fillId="4" borderId="2" xfId="1" applyNumberFormat="1" applyFont="1" applyFill="1" applyBorder="1" applyAlignment="1">
      <alignment horizontal="center"/>
    </xf>
    <xf numFmtId="168" fontId="7" fillId="4" borderId="2" xfId="1" applyNumberFormat="1" applyFont="1" applyFill="1" applyBorder="1" applyAlignment="1">
      <alignment horizontal="center"/>
    </xf>
    <xf numFmtId="0" fontId="7" fillId="4" borderId="3" xfId="1" applyNumberFormat="1" applyFont="1" applyFill="1" applyBorder="1" applyAlignment="1">
      <alignment horizontal="center"/>
    </xf>
    <xf numFmtId="0" fontId="16" fillId="0" borderId="1" xfId="0" applyFont="1" applyFill="1" applyBorder="1" applyAlignment="1">
      <alignment horizontal="center"/>
    </xf>
    <xf numFmtId="170" fontId="7" fillId="0" borderId="0" xfId="1" applyNumberFormat="1" applyFont="1" applyFill="1" applyAlignment="1">
      <alignment horizontal="center"/>
    </xf>
    <xf numFmtId="170" fontId="3" fillId="0" borderId="0" xfId="1" applyNumberFormat="1" applyFont="1" applyFill="1" applyAlignment="1">
      <alignment horizontal="center"/>
    </xf>
    <xf numFmtId="170" fontId="4" fillId="0" borderId="0" xfId="1" applyNumberFormat="1" applyFont="1" applyAlignment="1">
      <alignment horizontal="center"/>
    </xf>
    <xf numFmtId="170" fontId="1" fillId="0" borderId="0" xfId="0" applyNumberFormat="1" applyFont="1" applyAlignment="1">
      <alignment horizontal="center"/>
    </xf>
    <xf numFmtId="0" fontId="0" fillId="0" borderId="1" xfId="0" applyBorder="1" applyAlignment="1"/>
    <xf numFmtId="0" fontId="0" fillId="0" borderId="1" xfId="0" applyBorder="1" applyAlignment="1">
      <alignment horizontal="left"/>
    </xf>
    <xf numFmtId="0" fontId="7" fillId="5" borderId="3" xfId="1" applyNumberFormat="1" applyFont="1" applyFill="1" applyBorder="1" applyAlignment="1"/>
    <xf numFmtId="0" fontId="7" fillId="2" borderId="4" xfId="1" applyNumberFormat="1" applyFont="1" applyFill="1" applyBorder="1" applyAlignment="1">
      <alignment horizontal="center"/>
    </xf>
    <xf numFmtId="0" fontId="7" fillId="2" borderId="5" xfId="1" applyNumberFormat="1" applyFont="1" applyFill="1" applyBorder="1" applyAlignment="1">
      <alignment horizontal="center"/>
    </xf>
    <xf numFmtId="0" fontId="7" fillId="2" borderId="6" xfId="1" applyNumberFormat="1" applyFont="1" applyFill="1" applyBorder="1" applyAlignment="1">
      <alignment horizontal="center"/>
    </xf>
    <xf numFmtId="0" fontId="9" fillId="0" borderId="7" xfId="0" applyFont="1" applyFill="1" applyBorder="1"/>
    <xf numFmtId="0" fontId="9" fillId="0" borderId="8" xfId="0" applyFont="1" applyFill="1" applyBorder="1"/>
    <xf numFmtId="0" fontId="9" fillId="0" borderId="9" xfId="0" applyFont="1" applyFill="1" applyBorder="1"/>
    <xf numFmtId="0" fontId="10" fillId="0" borderId="2" xfId="0" applyFont="1" applyBorder="1"/>
    <xf numFmtId="0" fontId="7" fillId="6" borderId="2" xfId="0" applyFont="1" applyFill="1" applyBorder="1"/>
  </cellXfs>
  <cellStyles count="2">
    <cellStyle name="Normal" xfId="0" builtinId="0"/>
    <cellStyle name="Normal 2" xfId="1" xr:uid="{1EB4F8C6-C2EC-459A-87E5-05C7AD184496}"/>
  </cellStyles>
  <dxfs count="51">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3" formatCode="#,##0"/>
    </dxf>
    <dxf>
      <font>
        <b val="0"/>
        <i val="0"/>
        <strike val="0"/>
        <condense val="0"/>
        <extend val="0"/>
        <outline val="0"/>
        <shadow val="0"/>
        <u val="none"/>
        <vertAlign val="baseline"/>
        <sz val="10"/>
        <color auto="1"/>
        <name val="Arial Nova"/>
        <family val="2"/>
        <scheme val="none"/>
      </font>
      <numFmt numFmtId="170" formatCode="&quot;$&quot;#,##0.0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theme="4" tint="-0.249977111117893"/>
        <name val="Arial Nova"/>
        <family val="2"/>
        <scheme val="none"/>
      </font>
      <numFmt numFmtId="0" formatCode="General"/>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Arial Nova"/>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Nova"/>
        <family val="2"/>
        <scheme val="none"/>
      </font>
    </dxf>
    <dxf>
      <font>
        <b val="0"/>
        <i val="0"/>
        <strike val="0"/>
        <condense val="0"/>
        <extend val="0"/>
        <outline val="0"/>
        <shadow val="0"/>
        <u val="none"/>
        <vertAlign val="baseline"/>
        <sz val="12"/>
        <color auto="1"/>
        <name val="Arial Nova"/>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Nova"/>
        <family val="2"/>
        <scheme val="none"/>
      </font>
      <numFmt numFmtId="30" formatCode="@"/>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2"/>
        <color auto="1"/>
        <name val="Arial Nova"/>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Nova"/>
        <family val="2"/>
        <scheme val="none"/>
      </font>
      <numFmt numFmtId="30" formatCode="@"/>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Nova"/>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Nova"/>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Nova"/>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Nova"/>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Nova"/>
        <family val="2"/>
        <scheme val="none"/>
      </font>
      <fill>
        <patternFill patternType="none">
          <fgColor indexed="64"/>
          <bgColor indexed="65"/>
        </patternFill>
      </fill>
    </dxf>
    <dxf>
      <font>
        <b val="0"/>
        <i val="0"/>
        <strike val="0"/>
        <condense val="0"/>
        <extend val="0"/>
        <outline val="0"/>
        <shadow val="0"/>
        <u val="none"/>
        <vertAlign val="baseline"/>
        <sz val="10"/>
        <color auto="1"/>
        <name val="Arial Nova"/>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Nova"/>
        <family val="2"/>
        <scheme val="none"/>
      </font>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4"/>
        <color theme="0"/>
        <name val="Arial Nova"/>
        <family val="2"/>
        <scheme val="none"/>
      </font>
      <numFmt numFmtId="30" formatCode="@"/>
      <fill>
        <patternFill patternType="none">
          <fgColor indexed="64"/>
          <bgColor indexed="65"/>
        </patternFill>
      </fill>
      <alignment horizontal="center" vertical="bottom" textRotation="0" wrapText="0" indent="0" justifyLastLine="0" shrinkToFit="0" readingOrder="0"/>
    </dxf>
    <dxf>
      <alignment horizontal="center"/>
    </dxf>
    <dxf>
      <alignment horizontal="center"/>
    </dxf>
    <dxf>
      <alignment horizontal="center"/>
    </dxf>
    <dxf>
      <font>
        <b val="0"/>
        <i val="0"/>
        <strike val="0"/>
        <condense val="0"/>
        <extend val="0"/>
        <outline val="0"/>
        <shadow val="0"/>
        <u val="none"/>
        <vertAlign val="baseline"/>
        <sz val="12"/>
        <color auto="1"/>
        <name val="Arial Nova"/>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[Titanic_gh.xlsx]pivots!PivotTable3</c:name>
    <c:fmtId val="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pivots!$B$4:$B$5</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pivots!$A$6:$A$9</c:f>
              <c:strCache>
                <c:ptCount val="3"/>
                <c:pt idx="0">
                  <c:v>1</c:v>
                </c:pt>
                <c:pt idx="1">
                  <c:v>2</c:v>
                </c:pt>
                <c:pt idx="2">
                  <c:v>3</c:v>
                </c:pt>
              </c:strCache>
            </c:strRef>
          </c:cat>
          <c:val>
            <c:numRef>
              <c:f>pivots!$B$6:$B$9</c:f>
              <c:numCache>
                <c:formatCode>#,##0</c:formatCode>
                <c:ptCount val="3"/>
                <c:pt idx="0">
                  <c:v>144</c:v>
                </c:pt>
                <c:pt idx="1">
                  <c:v>106</c:v>
                </c:pt>
                <c:pt idx="2">
                  <c:v>216</c:v>
                </c:pt>
              </c:numCache>
            </c:numRef>
          </c:val>
          <c:extLst>
            <c:ext xmlns:c16="http://schemas.microsoft.com/office/drawing/2014/chart" uri="{C3380CC4-5D6E-409C-BE32-E72D297353CC}">
              <c16:uniqueId val="{00000000-1EB5-4C87-844F-D6F7642BED38}"/>
            </c:ext>
          </c:extLst>
        </c:ser>
        <c:ser>
          <c:idx val="1"/>
          <c:order val="1"/>
          <c:tx>
            <c:strRef>
              <c:f>pivots!$C$4:$C$5</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pivots!$A$6:$A$9</c:f>
              <c:strCache>
                <c:ptCount val="3"/>
                <c:pt idx="0">
                  <c:v>1</c:v>
                </c:pt>
                <c:pt idx="1">
                  <c:v>2</c:v>
                </c:pt>
                <c:pt idx="2">
                  <c:v>3</c:v>
                </c:pt>
              </c:strCache>
            </c:strRef>
          </c:cat>
          <c:val>
            <c:numRef>
              <c:f>pivots!$C$6:$C$9</c:f>
              <c:numCache>
                <c:formatCode>#,##0</c:formatCode>
                <c:ptCount val="3"/>
                <c:pt idx="0">
                  <c:v>179</c:v>
                </c:pt>
                <c:pt idx="1">
                  <c:v>171</c:v>
                </c:pt>
                <c:pt idx="2">
                  <c:v>493</c:v>
                </c:pt>
              </c:numCache>
            </c:numRef>
          </c:val>
          <c:extLst>
            <c:ext xmlns:c16="http://schemas.microsoft.com/office/drawing/2014/chart" uri="{C3380CC4-5D6E-409C-BE32-E72D297353CC}">
              <c16:uniqueId val="{00000001-1EB5-4C87-844F-D6F7642BED38}"/>
            </c:ext>
          </c:extLst>
        </c:ser>
        <c:dLbls>
          <c:showLegendKey val="0"/>
          <c:showVal val="0"/>
          <c:showCatName val="0"/>
          <c:showSerName val="0"/>
          <c:showPercent val="0"/>
          <c:showBubbleSize val="0"/>
        </c:dLbls>
        <c:gapWidth val="100"/>
        <c:overlap val="-24"/>
        <c:axId val="710785352"/>
        <c:axId val="710787976"/>
      </c:barChart>
      <c:catAx>
        <c:axId val="7107853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0787976"/>
        <c:crosses val="autoZero"/>
        <c:auto val="1"/>
        <c:lblAlgn val="ctr"/>
        <c:lblOffset val="100"/>
        <c:noMultiLvlLbl val="0"/>
      </c:catAx>
      <c:valAx>
        <c:axId val="710787976"/>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0785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[Titanic_gh.xlsx]pivots!PivotTable6</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pivots!$B$17:$B$18</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pivots!$A$19:$A$21</c:f>
              <c:strCache>
                <c:ptCount val="2"/>
                <c:pt idx="0">
                  <c:v>female</c:v>
                </c:pt>
                <c:pt idx="1">
                  <c:v>male</c:v>
                </c:pt>
              </c:strCache>
            </c:strRef>
          </c:cat>
          <c:val>
            <c:numRef>
              <c:f>pivots!$B$19:$B$21</c:f>
              <c:numCache>
                <c:formatCode>General</c:formatCode>
                <c:ptCount val="2"/>
                <c:pt idx="0">
                  <c:v>127</c:v>
                </c:pt>
                <c:pt idx="1">
                  <c:v>682</c:v>
                </c:pt>
              </c:numCache>
            </c:numRef>
          </c:val>
          <c:extLst>
            <c:ext xmlns:c16="http://schemas.microsoft.com/office/drawing/2014/chart" uri="{C3380CC4-5D6E-409C-BE32-E72D297353CC}">
              <c16:uniqueId val="{00000000-2DEA-4BB0-89DB-31FA06DE6670}"/>
            </c:ext>
          </c:extLst>
        </c:ser>
        <c:ser>
          <c:idx val="1"/>
          <c:order val="1"/>
          <c:tx>
            <c:strRef>
              <c:f>pivots!$C$17:$C$18</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pivots!$A$19:$A$21</c:f>
              <c:strCache>
                <c:ptCount val="2"/>
                <c:pt idx="0">
                  <c:v>female</c:v>
                </c:pt>
                <c:pt idx="1">
                  <c:v>male</c:v>
                </c:pt>
              </c:strCache>
            </c:strRef>
          </c:cat>
          <c:val>
            <c:numRef>
              <c:f>pivots!$C$19:$C$21</c:f>
              <c:numCache>
                <c:formatCode>General</c:formatCode>
                <c:ptCount val="2"/>
                <c:pt idx="0">
                  <c:v>339</c:v>
                </c:pt>
                <c:pt idx="1">
                  <c:v>161</c:v>
                </c:pt>
              </c:numCache>
            </c:numRef>
          </c:val>
          <c:extLst>
            <c:ext xmlns:c16="http://schemas.microsoft.com/office/drawing/2014/chart" uri="{C3380CC4-5D6E-409C-BE32-E72D297353CC}">
              <c16:uniqueId val="{00000001-2DEA-4BB0-89DB-31FA06DE6670}"/>
            </c:ext>
          </c:extLst>
        </c:ser>
        <c:dLbls>
          <c:showLegendKey val="0"/>
          <c:showVal val="0"/>
          <c:showCatName val="0"/>
          <c:showSerName val="0"/>
          <c:showPercent val="0"/>
          <c:showBubbleSize val="0"/>
        </c:dLbls>
        <c:gapWidth val="100"/>
        <c:overlap val="-24"/>
        <c:axId val="475987720"/>
        <c:axId val="475987392"/>
      </c:barChart>
      <c:catAx>
        <c:axId val="4759877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75987392"/>
        <c:crosses val="autoZero"/>
        <c:auto val="1"/>
        <c:lblAlgn val="ctr"/>
        <c:lblOffset val="100"/>
        <c:noMultiLvlLbl val="0"/>
      </c:catAx>
      <c:valAx>
        <c:axId val="47598739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75987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[Titanic_gh.xlsx]pivots!PivotTable10</c:name>
    <c:fmtId val="1"/>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pivots!$B$32:$B$33</c:f>
              <c:strCache>
                <c:ptCount val="1"/>
                <c:pt idx="0">
                  <c:v>Yes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pivots!$A$34:$A$42</c:f>
              <c:multiLvlStrCache>
                <c:ptCount val="6"/>
                <c:lvl>
                  <c:pt idx="0">
                    <c:v>1</c:v>
                  </c:pt>
                  <c:pt idx="1">
                    <c:v>2</c:v>
                  </c:pt>
                  <c:pt idx="2">
                    <c:v>3</c:v>
                  </c:pt>
                  <c:pt idx="3">
                    <c:v>1</c:v>
                  </c:pt>
                  <c:pt idx="4">
                    <c:v>2</c:v>
                  </c:pt>
                  <c:pt idx="5">
                    <c:v>3</c:v>
                  </c:pt>
                </c:lvl>
                <c:lvl>
                  <c:pt idx="0">
                    <c:v>female</c:v>
                  </c:pt>
                  <c:pt idx="3">
                    <c:v>male</c:v>
                  </c:pt>
                </c:lvl>
              </c:multiLvlStrCache>
            </c:multiLvlStrRef>
          </c:cat>
          <c:val>
            <c:numRef>
              <c:f>pivots!$B$34:$B$42</c:f>
              <c:numCache>
                <c:formatCode>General</c:formatCode>
                <c:ptCount val="6"/>
                <c:pt idx="0">
                  <c:v>139</c:v>
                </c:pt>
                <c:pt idx="1">
                  <c:v>94</c:v>
                </c:pt>
                <c:pt idx="2">
                  <c:v>106</c:v>
                </c:pt>
                <c:pt idx="3">
                  <c:v>61</c:v>
                </c:pt>
                <c:pt idx="4">
                  <c:v>25</c:v>
                </c:pt>
                <c:pt idx="5">
                  <c:v>75</c:v>
                </c:pt>
              </c:numCache>
            </c:numRef>
          </c:val>
          <c:extLst>
            <c:ext xmlns:c16="http://schemas.microsoft.com/office/drawing/2014/chart" uri="{C3380CC4-5D6E-409C-BE32-E72D297353CC}">
              <c16:uniqueId val="{00000000-ECBA-4033-8253-5090057F57F4}"/>
            </c:ext>
          </c:extLst>
        </c:ser>
        <c:dLbls>
          <c:showLegendKey val="0"/>
          <c:showVal val="0"/>
          <c:showCatName val="0"/>
          <c:showSerName val="0"/>
          <c:showPercent val="0"/>
          <c:showBubbleSize val="0"/>
        </c:dLbls>
        <c:gapWidth val="115"/>
        <c:overlap val="-20"/>
        <c:axId val="471254928"/>
        <c:axId val="471263784"/>
      </c:barChart>
      <c:catAx>
        <c:axId val="47125492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71263784"/>
        <c:crosses val="autoZero"/>
        <c:auto val="1"/>
        <c:lblAlgn val="ctr"/>
        <c:lblOffset val="100"/>
        <c:noMultiLvlLbl val="0"/>
      </c:catAx>
      <c:valAx>
        <c:axId val="47126378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71254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57150</xdr:colOff>
      <xdr:row>22</xdr:row>
      <xdr:rowOff>38100</xdr:rowOff>
    </xdr:from>
    <xdr:to>
      <xdr:col>1</xdr:col>
      <xdr:colOff>914400</xdr:colOff>
      <xdr:row>28</xdr:row>
      <xdr:rowOff>161925</xdr:rowOff>
    </xdr:to>
    <mc:AlternateContent xmlns:mc="http://schemas.openxmlformats.org/markup-compatibility/2006">
      <mc:Choice xmlns:sle15="http://schemas.microsoft.com/office/drawing/2012/slicer" Requires="sle15">
        <xdr:graphicFrame macro="">
          <xdr:nvGraphicFramePr>
            <xdr:cNvPr id="2" name="pclass">
              <a:extLst>
                <a:ext uri="{FF2B5EF4-FFF2-40B4-BE49-F238E27FC236}">
                  <a16:creationId xmlns:a16="http://schemas.microsoft.com/office/drawing/2014/main" id="{6BF531C9-CDC1-4B7C-AB08-AFE7FDF7F1BF}"/>
                </a:ext>
              </a:extLst>
            </xdr:cNvPr>
            <xdr:cNvGraphicFramePr/>
          </xdr:nvGraphicFramePr>
          <xdr:xfrm>
            <a:off x="0" y="0"/>
            <a:ext cx="0" cy="0"/>
          </xdr:xfrm>
          <a:graphic>
            <a:graphicData uri="http://schemas.microsoft.com/office/drawing/2010/slicer">
              <sle:slicer xmlns:sle="http://schemas.microsoft.com/office/drawing/2010/slicer" name="pclass"/>
            </a:graphicData>
          </a:graphic>
        </xdr:graphicFrame>
      </mc:Choice>
      <mc:Fallback>
        <xdr:sp macro="" textlink="">
          <xdr:nvSpPr>
            <xdr:cNvPr id="0" name=""/>
            <xdr:cNvSpPr>
              <a:spLocks noTextEdit="1"/>
            </xdr:cNvSpPr>
          </xdr:nvSpPr>
          <xdr:spPr>
            <a:xfrm>
              <a:off x="57150" y="4495800"/>
              <a:ext cx="1828800" cy="1323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85725</xdr:colOff>
      <xdr:row>16</xdr:row>
      <xdr:rowOff>161925</xdr:rowOff>
    </xdr:from>
    <xdr:to>
      <xdr:col>1</xdr:col>
      <xdr:colOff>942975</xdr:colOff>
      <xdr:row>21</xdr:row>
      <xdr:rowOff>171450</xdr:rowOff>
    </xdr:to>
    <mc:AlternateContent xmlns:mc="http://schemas.openxmlformats.org/markup-compatibility/2006">
      <mc:Choice xmlns:sle15="http://schemas.microsoft.com/office/drawing/2012/slicer" Requires="sle15">
        <xdr:graphicFrame macro="">
          <xdr:nvGraphicFramePr>
            <xdr:cNvPr id="3" name="survived">
              <a:extLst>
                <a:ext uri="{FF2B5EF4-FFF2-40B4-BE49-F238E27FC236}">
                  <a16:creationId xmlns:a16="http://schemas.microsoft.com/office/drawing/2014/main" id="{86B445F9-DFCF-4F2E-9F41-666F391A701F}"/>
                </a:ext>
              </a:extLst>
            </xdr:cNvPr>
            <xdr:cNvGraphicFramePr/>
          </xdr:nvGraphicFramePr>
          <xdr:xfrm>
            <a:off x="0" y="0"/>
            <a:ext cx="0" cy="0"/>
          </xdr:xfrm>
          <a:graphic>
            <a:graphicData uri="http://schemas.microsoft.com/office/drawing/2010/slicer">
              <sle:slicer xmlns:sle="http://schemas.microsoft.com/office/drawing/2010/slicer" name="survived"/>
            </a:graphicData>
          </a:graphic>
        </xdr:graphicFrame>
      </mc:Choice>
      <mc:Fallback>
        <xdr:sp macro="" textlink="">
          <xdr:nvSpPr>
            <xdr:cNvPr id="0" name=""/>
            <xdr:cNvSpPr>
              <a:spLocks noTextEdit="1"/>
            </xdr:cNvSpPr>
          </xdr:nvSpPr>
          <xdr:spPr>
            <a:xfrm>
              <a:off x="85725" y="3390900"/>
              <a:ext cx="1828800" cy="10382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47625</xdr:colOff>
      <xdr:row>1</xdr:row>
      <xdr:rowOff>38101</xdr:rowOff>
    </xdr:from>
    <xdr:to>
      <xdr:col>1</xdr:col>
      <xdr:colOff>904875</xdr:colOff>
      <xdr:row>6</xdr:row>
      <xdr:rowOff>123826</xdr:rowOff>
    </xdr:to>
    <mc:AlternateContent xmlns:mc="http://schemas.openxmlformats.org/markup-compatibility/2006">
      <mc:Choice xmlns:sle15="http://schemas.microsoft.com/office/drawing/2012/slicer" Requires="sle15">
        <xdr:graphicFrame macro="">
          <xdr:nvGraphicFramePr>
            <xdr:cNvPr id="4" name="sex">
              <a:extLst>
                <a:ext uri="{FF2B5EF4-FFF2-40B4-BE49-F238E27FC236}">
                  <a16:creationId xmlns:a16="http://schemas.microsoft.com/office/drawing/2014/main" id="{6AB2042E-729E-4894-B173-7785679F2D91}"/>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dr:sp macro="" textlink="">
          <xdr:nvSpPr>
            <xdr:cNvPr id="0" name=""/>
            <xdr:cNvSpPr>
              <a:spLocks noTextEdit="1"/>
            </xdr:cNvSpPr>
          </xdr:nvSpPr>
          <xdr:spPr>
            <a:xfrm>
              <a:off x="47625" y="266701"/>
              <a:ext cx="1828800" cy="1085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47625</xdr:colOff>
      <xdr:row>6</xdr:row>
      <xdr:rowOff>161926</xdr:rowOff>
    </xdr:from>
    <xdr:to>
      <xdr:col>1</xdr:col>
      <xdr:colOff>885825</xdr:colOff>
      <xdr:row>16</xdr:row>
      <xdr:rowOff>104776</xdr:rowOff>
    </xdr:to>
    <mc:AlternateContent xmlns:mc="http://schemas.openxmlformats.org/markup-compatibility/2006">
      <mc:Choice xmlns:sle15="http://schemas.microsoft.com/office/drawing/2012/slicer" Requires="sle15">
        <xdr:graphicFrame macro="">
          <xdr:nvGraphicFramePr>
            <xdr:cNvPr id="7" name="age_group">
              <a:extLst>
                <a:ext uri="{FF2B5EF4-FFF2-40B4-BE49-F238E27FC236}">
                  <a16:creationId xmlns:a16="http://schemas.microsoft.com/office/drawing/2014/main" id="{82EA5CA3-4845-4293-B4CA-0DD7E8201181}"/>
                </a:ext>
              </a:extLst>
            </xdr:cNvPr>
            <xdr:cNvGraphicFramePr/>
          </xdr:nvGraphicFramePr>
          <xdr:xfrm>
            <a:off x="0" y="0"/>
            <a:ext cx="0" cy="0"/>
          </xdr:xfrm>
          <a:graphic>
            <a:graphicData uri="http://schemas.microsoft.com/office/drawing/2010/slicer">
              <sle:slicer xmlns:sle="http://schemas.microsoft.com/office/drawing/2010/slicer" name="age_group"/>
            </a:graphicData>
          </a:graphic>
        </xdr:graphicFrame>
      </mc:Choice>
      <mc:Fallback>
        <xdr:sp macro="" textlink="">
          <xdr:nvSpPr>
            <xdr:cNvPr id="0" name=""/>
            <xdr:cNvSpPr>
              <a:spLocks noTextEdit="1"/>
            </xdr:cNvSpPr>
          </xdr:nvSpPr>
          <xdr:spPr>
            <a:xfrm>
              <a:off x="47625" y="1390651"/>
              <a:ext cx="1809750" cy="1943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904872</xdr:colOff>
      <xdr:row>0</xdr:row>
      <xdr:rowOff>143740</xdr:rowOff>
    </xdr:from>
    <xdr:to>
      <xdr:col>15</xdr:col>
      <xdr:colOff>705713</xdr:colOff>
      <xdr:row>14</xdr:row>
      <xdr:rowOff>72735</xdr:rowOff>
    </xdr:to>
    <xdr:graphicFrame macro="">
      <xdr:nvGraphicFramePr>
        <xdr:cNvPr id="3" name="Chart 2">
          <a:extLst>
            <a:ext uri="{FF2B5EF4-FFF2-40B4-BE49-F238E27FC236}">
              <a16:creationId xmlns:a16="http://schemas.microsoft.com/office/drawing/2014/main" id="{F7FBAA63-006E-4877-991D-A9908B8A95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904874</xdr:colOff>
      <xdr:row>14</xdr:row>
      <xdr:rowOff>178376</xdr:rowOff>
    </xdr:from>
    <xdr:to>
      <xdr:col>15</xdr:col>
      <xdr:colOff>705715</xdr:colOff>
      <xdr:row>28</xdr:row>
      <xdr:rowOff>107372</xdr:rowOff>
    </xdr:to>
    <xdr:graphicFrame macro="">
      <xdr:nvGraphicFramePr>
        <xdr:cNvPr id="4" name="Chart 3">
          <a:extLst>
            <a:ext uri="{FF2B5EF4-FFF2-40B4-BE49-F238E27FC236}">
              <a16:creationId xmlns:a16="http://schemas.microsoft.com/office/drawing/2014/main" id="{94C22066-992E-4E67-9AC4-838748AF70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913534</xdr:colOff>
      <xdr:row>29</xdr:row>
      <xdr:rowOff>13855</xdr:rowOff>
    </xdr:from>
    <xdr:to>
      <xdr:col>15</xdr:col>
      <xdr:colOff>714375</xdr:colOff>
      <xdr:row>42</xdr:row>
      <xdr:rowOff>142009</xdr:rowOff>
    </xdr:to>
    <xdr:graphicFrame macro="">
      <xdr:nvGraphicFramePr>
        <xdr:cNvPr id="5" name="Chart 4">
          <a:extLst>
            <a:ext uri="{FF2B5EF4-FFF2-40B4-BE49-F238E27FC236}">
              <a16:creationId xmlns:a16="http://schemas.microsoft.com/office/drawing/2014/main" id="{6F67CB38-6C73-45F1-A4C4-A8118BA781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na Campbell-Williams" refreshedDate="44422.652852430554" createdVersion="7" refreshedVersion="7" minRefreshableVersion="3" recordCount="1309" xr:uid="{65776833-64ED-49E2-B3F1-5E30BFA58AE8}">
  <cacheSource type="worksheet">
    <worksheetSource name="Titanic_Raw"/>
  </cacheSource>
  <cacheFields count="14">
    <cacheField name="pclass" numFmtId="0">
      <sharedItems containsSemiMixedTypes="0" containsString="0" containsNumber="1" containsInteger="1" minValue="1" maxValue="3" count="3">
        <n v="1"/>
        <n v="2"/>
        <n v="3"/>
      </sharedItems>
    </cacheField>
    <cacheField name="survived" numFmtId="0">
      <sharedItems count="2">
        <s v="Yes"/>
        <s v="No"/>
      </sharedItems>
    </cacheField>
    <cacheField name="name" numFmtId="0">
      <sharedItems/>
    </cacheField>
    <cacheField name="sex" numFmtId="0">
      <sharedItems count="2">
        <s v="female"/>
        <s v="male"/>
      </sharedItems>
    </cacheField>
    <cacheField name="age" numFmtId="0">
      <sharedItems containsString="0" containsBlank="1" containsNumber="1" minValue="0.16669999999999999" maxValue="80"/>
    </cacheField>
    <cacheField name="sibsp" numFmtId="0">
      <sharedItems containsSemiMixedTypes="0" containsString="0" containsNumber="1" containsInteger="1" minValue="0" maxValue="8" count="7">
        <n v="0"/>
        <n v="1"/>
        <n v="2"/>
        <n v="3"/>
        <n v="4"/>
        <n v="5"/>
        <n v="8"/>
      </sharedItems>
    </cacheField>
    <cacheField name="parch" numFmtId="0">
      <sharedItems containsSemiMixedTypes="0" containsString="0" containsNumber="1" containsInteger="1" minValue="0" maxValue="9" count="8">
        <n v="0"/>
        <n v="2"/>
        <n v="1"/>
        <n v="4"/>
        <n v="3"/>
        <n v="5"/>
        <n v="6"/>
        <n v="9"/>
      </sharedItems>
    </cacheField>
    <cacheField name="ticket" numFmtId="49">
      <sharedItems containsMixedTypes="1" containsNumber="1" containsInteger="1" minValue="695" maxValue="113806"/>
    </cacheField>
    <cacheField name="fare" numFmtId="0">
      <sharedItems containsString="0" containsBlank="1" containsNumber="1" minValue="0" maxValue="512.32920000000001"/>
    </cacheField>
    <cacheField name="cabin" numFmtId="0">
      <sharedItems containsBlank="1"/>
    </cacheField>
    <cacheField name="embarked" numFmtId="0">
      <sharedItems containsBlank="1"/>
    </cacheField>
    <cacheField name="boat" numFmtId="0">
      <sharedItems containsBlank="1" containsMixedTypes="1" containsNumber="1" containsInteger="1" minValue="2" maxValue="2"/>
    </cacheField>
    <cacheField name="body" numFmtId="0">
      <sharedItems containsBlank="1" containsMixedTypes="1" containsNumber="1" containsInteger="1" minValue="1" maxValue="327"/>
    </cacheField>
    <cacheField name="home.dest"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9">
  <r>
    <x v="0"/>
    <x v="0"/>
    <s v="Allen, Miss. Elisabeth Walton"/>
    <x v="0"/>
    <n v="29"/>
    <x v="0"/>
    <x v="0"/>
    <n v="24160"/>
    <n v="211.33750000000001"/>
    <s v="B5"/>
    <s v="S"/>
    <n v="2"/>
    <m/>
    <s v="St Louis, MO"/>
  </r>
  <r>
    <x v="0"/>
    <x v="0"/>
    <s v="Allison, Master. Hudson Trevor"/>
    <x v="1"/>
    <n v="0.91669999999999996"/>
    <x v="1"/>
    <x v="1"/>
    <n v="113781"/>
    <n v="151.55000000000001"/>
    <s v="C22 C26"/>
    <s v="S"/>
    <s v="11"/>
    <m/>
    <s v="Montreal, PQ / Chesterville, ON"/>
  </r>
  <r>
    <x v="0"/>
    <x v="1"/>
    <s v="Allison, Miss. Helen Loraine"/>
    <x v="0"/>
    <n v="2"/>
    <x v="1"/>
    <x v="1"/>
    <n v="113781"/>
    <n v="151.55000000000001"/>
    <s v="C22 C26"/>
    <s v="S"/>
    <m/>
    <m/>
    <s v="Montreal, PQ / Chesterville, ON"/>
  </r>
  <r>
    <x v="0"/>
    <x v="1"/>
    <s v="Allison, Mr. Hudson Joshua Creighton"/>
    <x v="1"/>
    <n v="30"/>
    <x v="1"/>
    <x v="1"/>
    <n v="113781"/>
    <n v="151.55000000000001"/>
    <s v="C22 C26"/>
    <s v="S"/>
    <m/>
    <n v="135"/>
    <s v="Montreal, PQ / Chesterville, ON"/>
  </r>
  <r>
    <x v="0"/>
    <x v="1"/>
    <s v="Allison, Mrs. Hudson J C (Bessie Waldo Daniels)"/>
    <x v="0"/>
    <n v="25"/>
    <x v="1"/>
    <x v="1"/>
    <n v="113781"/>
    <n v="151.55000000000001"/>
    <s v="C22 C26"/>
    <s v="S"/>
    <m/>
    <m/>
    <s v="Montreal, PQ / Chesterville, ON"/>
  </r>
  <r>
    <x v="0"/>
    <x v="0"/>
    <s v="Anderson, Mr. Harry"/>
    <x v="1"/>
    <n v="48"/>
    <x v="0"/>
    <x v="0"/>
    <n v="19952"/>
    <n v="26.55"/>
    <s v="E12"/>
    <s v="S"/>
    <s v="3"/>
    <m/>
    <s v="New York, NY"/>
  </r>
  <r>
    <x v="0"/>
    <x v="0"/>
    <s v="Andrews, Miss. Kornelia Theodosia"/>
    <x v="0"/>
    <n v="63"/>
    <x v="1"/>
    <x v="0"/>
    <n v="13502"/>
    <n v="77.958299999999994"/>
    <s v="D7"/>
    <s v="S"/>
    <s v="10"/>
    <m/>
    <s v="Hudson, NY"/>
  </r>
  <r>
    <x v="0"/>
    <x v="1"/>
    <s v="Andrews, Mr. Thomas Jr"/>
    <x v="1"/>
    <n v="39"/>
    <x v="0"/>
    <x v="0"/>
    <n v="112050"/>
    <n v="0"/>
    <s v="A36"/>
    <s v="S"/>
    <m/>
    <m/>
    <s v="Belfast, NI"/>
  </r>
  <r>
    <x v="0"/>
    <x v="0"/>
    <s v="Appleton, Mrs. Edward Dale (Charlotte Lamson)"/>
    <x v="0"/>
    <n v="53"/>
    <x v="2"/>
    <x v="0"/>
    <n v="11769"/>
    <n v="51.479199999999999"/>
    <s v="C101"/>
    <s v="S"/>
    <s v="D"/>
    <m/>
    <s v="Bayside, Queens, NY"/>
  </r>
  <r>
    <x v="0"/>
    <x v="1"/>
    <s v="Artagaveytia, Mr. Ramon"/>
    <x v="1"/>
    <n v="71"/>
    <x v="0"/>
    <x v="0"/>
    <s v="PC 17609"/>
    <n v="49.504199999999997"/>
    <m/>
    <s v="C"/>
    <m/>
    <n v="22"/>
    <s v="Montevideo, Uruguay"/>
  </r>
  <r>
    <x v="0"/>
    <x v="1"/>
    <s v="Astor, Col. John Jacob"/>
    <x v="1"/>
    <n v="47"/>
    <x v="1"/>
    <x v="0"/>
    <s v="PC 17757"/>
    <n v="227.52500000000001"/>
    <s v="C62 C64"/>
    <s v="C"/>
    <m/>
    <n v="124"/>
    <s v="New York, NY"/>
  </r>
  <r>
    <x v="0"/>
    <x v="0"/>
    <s v="Astor, Mrs. John Jacob (Madeleine Talmadge Force)"/>
    <x v="0"/>
    <n v="18"/>
    <x v="1"/>
    <x v="0"/>
    <s v="PC 17757"/>
    <n v="227.52500000000001"/>
    <s v="C62 C64"/>
    <s v="C"/>
    <s v="4"/>
    <m/>
    <s v="New York, NY"/>
  </r>
  <r>
    <x v="0"/>
    <x v="0"/>
    <s v="Aubart, Mme. Leontine Pauline"/>
    <x v="0"/>
    <n v="24"/>
    <x v="0"/>
    <x v="0"/>
    <s v="PC 17477"/>
    <n v="69.3"/>
    <s v="B35"/>
    <s v="C"/>
    <s v="9"/>
    <m/>
    <s v="Paris, France"/>
  </r>
  <r>
    <x v="0"/>
    <x v="0"/>
    <s v="Barber, Miss. Ellen &quot;Nellie&quot;"/>
    <x v="0"/>
    <n v="26"/>
    <x v="0"/>
    <x v="0"/>
    <n v="19877"/>
    <n v="78.849999999999994"/>
    <m/>
    <s v="S"/>
    <s v="6"/>
    <m/>
    <m/>
  </r>
  <r>
    <x v="0"/>
    <x v="0"/>
    <s v="Barkworth, Mr. Algernon Henry Wilson"/>
    <x v="1"/>
    <n v="80"/>
    <x v="0"/>
    <x v="0"/>
    <n v="27042"/>
    <n v="30"/>
    <s v="A23"/>
    <s v="S"/>
    <s v="B"/>
    <m/>
    <s v="Hessle, Yorks"/>
  </r>
  <r>
    <x v="0"/>
    <x v="1"/>
    <s v="Baumann, Mr. John D"/>
    <x v="1"/>
    <m/>
    <x v="0"/>
    <x v="0"/>
    <s v="PC 17318"/>
    <n v="25.925000000000001"/>
    <m/>
    <s v="S"/>
    <m/>
    <m/>
    <s v="New York, NY"/>
  </r>
  <r>
    <x v="0"/>
    <x v="1"/>
    <s v="Baxter, Mr. Quigg Edmond"/>
    <x v="1"/>
    <n v="24"/>
    <x v="0"/>
    <x v="2"/>
    <s v="PC 17558"/>
    <n v="247.52080000000001"/>
    <s v="B58 B60"/>
    <s v="C"/>
    <m/>
    <m/>
    <s v="Montreal, PQ"/>
  </r>
  <r>
    <x v="0"/>
    <x v="0"/>
    <s v="Baxter, Mrs. James (Helene DeLaudeniere Chaput)"/>
    <x v="0"/>
    <n v="50"/>
    <x v="0"/>
    <x v="2"/>
    <s v="PC 17558"/>
    <n v="247.52080000000001"/>
    <s v="B58 B60"/>
    <s v="C"/>
    <s v="6"/>
    <m/>
    <s v="Montreal, PQ"/>
  </r>
  <r>
    <x v="0"/>
    <x v="0"/>
    <s v="Bazzani, Miss. Albina"/>
    <x v="0"/>
    <n v="32"/>
    <x v="0"/>
    <x v="0"/>
    <n v="11813"/>
    <n v="76.291700000000006"/>
    <s v="D15"/>
    <s v="C"/>
    <s v="8"/>
    <m/>
    <m/>
  </r>
  <r>
    <x v="0"/>
    <x v="1"/>
    <s v="Beattie, Mr. Thomson"/>
    <x v="1"/>
    <n v="36"/>
    <x v="0"/>
    <x v="0"/>
    <n v="13050"/>
    <n v="75.241699999999994"/>
    <s v="C6"/>
    <s v="C"/>
    <s v="A"/>
    <m/>
    <s v="Winnipeg, MN"/>
  </r>
  <r>
    <x v="0"/>
    <x v="0"/>
    <s v="Beckwith, Mr. Richard Leonard"/>
    <x v="1"/>
    <n v="37"/>
    <x v="1"/>
    <x v="2"/>
    <n v="11751"/>
    <n v="52.554200000000002"/>
    <s v="D35"/>
    <s v="S"/>
    <s v="5"/>
    <m/>
    <s v="New York, NY"/>
  </r>
  <r>
    <x v="0"/>
    <x v="0"/>
    <s v="Beckwith, Mrs. Richard Leonard (Sallie Monypeny)"/>
    <x v="0"/>
    <n v="47"/>
    <x v="1"/>
    <x v="2"/>
    <n v="11751"/>
    <n v="52.554200000000002"/>
    <s v="D35"/>
    <s v="S"/>
    <s v="5"/>
    <m/>
    <s v="New York, NY"/>
  </r>
  <r>
    <x v="0"/>
    <x v="0"/>
    <s v="Behr, Mr. Karl Howell"/>
    <x v="1"/>
    <n v="26"/>
    <x v="0"/>
    <x v="0"/>
    <n v="111369"/>
    <n v="30"/>
    <s v="C148"/>
    <s v="C"/>
    <s v="5"/>
    <m/>
    <s v="New York, NY"/>
  </r>
  <r>
    <x v="0"/>
    <x v="0"/>
    <s v="Bidois, Miss. Rosalie"/>
    <x v="0"/>
    <n v="42"/>
    <x v="0"/>
    <x v="0"/>
    <s v="PC 17757"/>
    <n v="227.52500000000001"/>
    <m/>
    <s v="C"/>
    <s v="4"/>
    <m/>
    <m/>
  </r>
  <r>
    <x v="0"/>
    <x v="0"/>
    <s v="Bird, Miss. Ellen"/>
    <x v="0"/>
    <n v="29"/>
    <x v="0"/>
    <x v="0"/>
    <s v="PC 17483"/>
    <n v="221.7792"/>
    <s v="C97"/>
    <s v="S"/>
    <s v="8"/>
    <m/>
    <m/>
  </r>
  <r>
    <x v="0"/>
    <x v="1"/>
    <s v="Birnbaum, Mr. Jakob"/>
    <x v="1"/>
    <n v="25"/>
    <x v="0"/>
    <x v="0"/>
    <n v="13905"/>
    <n v="26"/>
    <m/>
    <s v="C"/>
    <m/>
    <n v="148"/>
    <s v="San Francisco, CA"/>
  </r>
  <r>
    <x v="0"/>
    <x v="0"/>
    <s v="Bishop, Mr. Dickinson H"/>
    <x v="1"/>
    <n v="25"/>
    <x v="1"/>
    <x v="0"/>
    <n v="11967"/>
    <n v="91.0792"/>
    <s v="B49"/>
    <s v="C"/>
    <s v="7"/>
    <m/>
    <s v="Dowagiac, MI"/>
  </r>
  <r>
    <x v="0"/>
    <x v="0"/>
    <s v="Bishop, Mrs. Dickinson H (Helen Walton)"/>
    <x v="0"/>
    <n v="19"/>
    <x v="1"/>
    <x v="0"/>
    <n v="11967"/>
    <n v="91.0792"/>
    <s v="B49"/>
    <s v="C"/>
    <s v="7"/>
    <m/>
    <s v="Dowagiac, MI"/>
  </r>
  <r>
    <x v="0"/>
    <x v="0"/>
    <s v="Bissette, Miss. Amelia"/>
    <x v="0"/>
    <n v="35"/>
    <x v="0"/>
    <x v="0"/>
    <s v="PC 17760"/>
    <n v="135.63329999999999"/>
    <s v="C99"/>
    <s v="S"/>
    <s v="8"/>
    <m/>
    <m/>
  </r>
  <r>
    <x v="0"/>
    <x v="0"/>
    <s v="Bjornstrom-Steffansson, Mr. Mauritz Hakan"/>
    <x v="1"/>
    <n v="28"/>
    <x v="0"/>
    <x v="0"/>
    <n v="110564"/>
    <n v="26.55"/>
    <s v="C52"/>
    <s v="S"/>
    <s v="D"/>
    <m/>
    <s v="Stockholm, Sweden / Washington, DC"/>
  </r>
  <r>
    <x v="0"/>
    <x v="1"/>
    <s v="Blackwell, Mr. Stephen Weart"/>
    <x v="1"/>
    <n v="45"/>
    <x v="0"/>
    <x v="0"/>
    <n v="113784"/>
    <n v="35.5"/>
    <s v="T"/>
    <s v="S"/>
    <m/>
    <m/>
    <s v="Trenton, NJ"/>
  </r>
  <r>
    <x v="0"/>
    <x v="0"/>
    <s v="Blank, Mr. Henry"/>
    <x v="1"/>
    <n v="40"/>
    <x v="0"/>
    <x v="0"/>
    <n v="112277"/>
    <n v="31"/>
    <s v="A31"/>
    <s v="C"/>
    <s v="7"/>
    <m/>
    <s v="Glen Ridge, NJ"/>
  </r>
  <r>
    <x v="0"/>
    <x v="0"/>
    <s v="Bonnell, Miss. Caroline"/>
    <x v="0"/>
    <n v="30"/>
    <x v="0"/>
    <x v="0"/>
    <n v="36928"/>
    <n v="164.86670000000001"/>
    <s v="C7"/>
    <s v="S"/>
    <s v="8"/>
    <m/>
    <s v="Youngstown, OH"/>
  </r>
  <r>
    <x v="0"/>
    <x v="0"/>
    <s v="Bonnell, Miss. Elizabeth"/>
    <x v="0"/>
    <n v="58"/>
    <x v="0"/>
    <x v="0"/>
    <n v="113783"/>
    <n v="26.55"/>
    <s v="C103"/>
    <s v="S"/>
    <s v="8"/>
    <m/>
    <s v="Birkdale, England Cleveland, Ohio"/>
  </r>
  <r>
    <x v="0"/>
    <x v="1"/>
    <s v="Borebank, Mr. John James"/>
    <x v="1"/>
    <n v="42"/>
    <x v="0"/>
    <x v="0"/>
    <n v="110489"/>
    <n v="26.55"/>
    <s v="D22"/>
    <s v="S"/>
    <m/>
    <m/>
    <s v="London / Winnipeg, MB"/>
  </r>
  <r>
    <x v="0"/>
    <x v="0"/>
    <s v="Bowen, Miss. Grace Scott"/>
    <x v="0"/>
    <n v="45"/>
    <x v="0"/>
    <x v="0"/>
    <s v="PC 17608"/>
    <n v="262.375"/>
    <m/>
    <s v="C"/>
    <s v="4"/>
    <m/>
    <s v="Cooperstown, NY"/>
  </r>
  <r>
    <x v="0"/>
    <x v="0"/>
    <s v="Bowerman, Miss. Elsie Edith"/>
    <x v="0"/>
    <n v="22"/>
    <x v="0"/>
    <x v="2"/>
    <n v="113505"/>
    <n v="55"/>
    <s v="E33"/>
    <s v="S"/>
    <s v="6"/>
    <m/>
    <s v="St Leonards-on-Sea, England Ohio"/>
  </r>
  <r>
    <x v="0"/>
    <x v="0"/>
    <s v="Bradley, Mr. George (&quot;George Arthur Brayton&quot;)"/>
    <x v="1"/>
    <m/>
    <x v="0"/>
    <x v="0"/>
    <n v="111427"/>
    <n v="26.55"/>
    <m/>
    <s v="S"/>
    <s v="9"/>
    <m/>
    <s v="Los Angeles, CA"/>
  </r>
  <r>
    <x v="0"/>
    <x v="1"/>
    <s v="Brady, Mr. John Bertram"/>
    <x v="1"/>
    <n v="41"/>
    <x v="0"/>
    <x v="0"/>
    <n v="113054"/>
    <n v="30.5"/>
    <s v="A21"/>
    <s v="S"/>
    <m/>
    <m/>
    <s v="Pomeroy, WA"/>
  </r>
  <r>
    <x v="0"/>
    <x v="1"/>
    <s v="Brandeis, Mr. Emil"/>
    <x v="1"/>
    <n v="48"/>
    <x v="0"/>
    <x v="0"/>
    <s v="PC 17591"/>
    <n v="50.495800000000003"/>
    <s v="B10"/>
    <s v="C"/>
    <m/>
    <n v="208"/>
    <s v="Omaha, NE"/>
  </r>
  <r>
    <x v="0"/>
    <x v="1"/>
    <s v="Brewe, Dr. Arthur Jackson"/>
    <x v="1"/>
    <m/>
    <x v="0"/>
    <x v="0"/>
    <n v="112379"/>
    <n v="39.6"/>
    <m/>
    <s v="C"/>
    <m/>
    <m/>
    <s v="Philadelphia, PA"/>
  </r>
  <r>
    <x v="0"/>
    <x v="0"/>
    <s v="Brown, Mrs. James Joseph (Margaret Tobin)"/>
    <x v="0"/>
    <n v="44"/>
    <x v="0"/>
    <x v="0"/>
    <s v="PC 17610"/>
    <n v="27.720800000000001"/>
    <s v="B4"/>
    <s v="C"/>
    <s v="6"/>
    <m/>
    <s v="Denver, CO"/>
  </r>
  <r>
    <x v="0"/>
    <x v="0"/>
    <s v="Brown, Mrs. John Murray (Caroline Lane Lamson)"/>
    <x v="0"/>
    <n v="59"/>
    <x v="2"/>
    <x v="0"/>
    <n v="11769"/>
    <n v="51.479199999999999"/>
    <s v="C101"/>
    <s v="S"/>
    <s v="D"/>
    <m/>
    <s v="Belmont, MA"/>
  </r>
  <r>
    <x v="0"/>
    <x v="0"/>
    <s v="Bucknell, Mrs. William Robert (Emma Eliza Ward)"/>
    <x v="0"/>
    <n v="60"/>
    <x v="0"/>
    <x v="0"/>
    <n v="11813"/>
    <n v="76.291700000000006"/>
    <s v="D15"/>
    <s v="C"/>
    <s v="8"/>
    <m/>
    <s v="Philadelphia, PA"/>
  </r>
  <r>
    <x v="0"/>
    <x v="0"/>
    <s v="Burns, Miss. Elizabeth Margaret"/>
    <x v="0"/>
    <n v="41"/>
    <x v="0"/>
    <x v="0"/>
    <n v="16966"/>
    <n v="134.5"/>
    <s v="E40"/>
    <s v="C"/>
    <s v="3"/>
    <m/>
    <m/>
  </r>
  <r>
    <x v="0"/>
    <x v="1"/>
    <s v="Butt, Major. Archibald Willingham"/>
    <x v="1"/>
    <n v="45"/>
    <x v="0"/>
    <x v="0"/>
    <n v="113050"/>
    <n v="26.55"/>
    <s v="B38"/>
    <s v="S"/>
    <m/>
    <m/>
    <s v="Washington, DC"/>
  </r>
  <r>
    <x v="0"/>
    <x v="1"/>
    <s v="Cairns, Mr. Alexander"/>
    <x v="1"/>
    <m/>
    <x v="0"/>
    <x v="0"/>
    <n v="113798"/>
    <n v="31"/>
    <m/>
    <s v="S"/>
    <m/>
    <m/>
    <m/>
  </r>
  <r>
    <x v="0"/>
    <x v="0"/>
    <s v="Calderhead, Mr. Edward Pennington"/>
    <x v="1"/>
    <n v="42"/>
    <x v="0"/>
    <x v="0"/>
    <s v="PC 17476"/>
    <n v="26.287500000000001"/>
    <s v="E24"/>
    <s v="S"/>
    <s v="5"/>
    <m/>
    <s v="New York, NY"/>
  </r>
  <r>
    <x v="0"/>
    <x v="0"/>
    <s v="Candee, Mrs. Edward (Helen Churchill Hungerford)"/>
    <x v="0"/>
    <n v="53"/>
    <x v="0"/>
    <x v="0"/>
    <s v="PC 17606"/>
    <n v="27.445799999999998"/>
    <m/>
    <s v="C"/>
    <s v="6"/>
    <m/>
    <s v="Washington, DC"/>
  </r>
  <r>
    <x v="0"/>
    <x v="0"/>
    <s v="Cardeza, Mr. Thomas Drake Martinez"/>
    <x v="1"/>
    <n v="36"/>
    <x v="0"/>
    <x v="2"/>
    <s v="PC 17755"/>
    <n v="512.32920000000001"/>
    <s v="B51 B53 B55"/>
    <s v="C"/>
    <s v="3"/>
    <m/>
    <s v="Austria-Hungary / Germantown, Philadelphia, PA"/>
  </r>
  <r>
    <x v="0"/>
    <x v="0"/>
    <s v="Cardeza, Mrs. James Warburton Martinez (Charlotte Wardle Drake)"/>
    <x v="0"/>
    <n v="58"/>
    <x v="0"/>
    <x v="2"/>
    <s v="PC 17755"/>
    <n v="512.32920000000001"/>
    <s v="B51 B53 B55"/>
    <s v="C"/>
    <s v="3"/>
    <m/>
    <s v="Germantown, Philadelphia, PA"/>
  </r>
  <r>
    <x v="0"/>
    <x v="1"/>
    <s v="Carlsson, Mr. Frans Olof"/>
    <x v="1"/>
    <n v="33"/>
    <x v="0"/>
    <x v="0"/>
    <n v="695"/>
    <n v="5"/>
    <s v="B51 B53 B55"/>
    <s v="S"/>
    <m/>
    <m/>
    <s v="New York, NY"/>
  </r>
  <r>
    <x v="0"/>
    <x v="1"/>
    <s v="Carrau, Mr. Francisco M"/>
    <x v="1"/>
    <n v="28"/>
    <x v="0"/>
    <x v="0"/>
    <n v="113059"/>
    <n v="47.1"/>
    <m/>
    <s v="S"/>
    <m/>
    <m/>
    <s v="Montevideo, Uruguay"/>
  </r>
  <r>
    <x v="0"/>
    <x v="1"/>
    <s v="Carrau, Mr. Jose Pedro"/>
    <x v="1"/>
    <n v="17"/>
    <x v="0"/>
    <x v="0"/>
    <n v="113059"/>
    <n v="47.1"/>
    <m/>
    <s v="S"/>
    <m/>
    <m/>
    <s v="Montevideo, Uruguay"/>
  </r>
  <r>
    <x v="0"/>
    <x v="0"/>
    <s v="Carter, Master. William Thornton II"/>
    <x v="1"/>
    <n v="11"/>
    <x v="1"/>
    <x v="1"/>
    <n v="113760"/>
    <n v="120"/>
    <s v="B96 B98"/>
    <s v="S"/>
    <s v="4"/>
    <m/>
    <s v="Bryn Mawr, PA"/>
  </r>
  <r>
    <x v="0"/>
    <x v="0"/>
    <s v="Carter, Miss. Lucile Polk"/>
    <x v="0"/>
    <n v="14"/>
    <x v="1"/>
    <x v="1"/>
    <n v="113760"/>
    <n v="120"/>
    <s v="B96 B98"/>
    <s v="S"/>
    <s v="4"/>
    <m/>
    <s v="Bryn Mawr, PA"/>
  </r>
  <r>
    <x v="0"/>
    <x v="0"/>
    <s v="Carter, Mr. William Ernest"/>
    <x v="1"/>
    <n v="36"/>
    <x v="1"/>
    <x v="1"/>
    <n v="113760"/>
    <n v="120"/>
    <s v="B96 B98"/>
    <s v="S"/>
    <s v="C"/>
    <m/>
    <s v="Bryn Mawr, PA"/>
  </r>
  <r>
    <x v="0"/>
    <x v="0"/>
    <s v="Carter, Mrs. William Ernest (Lucile Polk)"/>
    <x v="0"/>
    <n v="36"/>
    <x v="1"/>
    <x v="1"/>
    <n v="113760"/>
    <n v="120"/>
    <s v="B96 B98"/>
    <s v="S"/>
    <s v="4"/>
    <m/>
    <s v="Bryn Mawr, PA"/>
  </r>
  <r>
    <x v="0"/>
    <x v="1"/>
    <s v="Case, Mr. Howard Brown"/>
    <x v="1"/>
    <n v="49"/>
    <x v="0"/>
    <x v="0"/>
    <n v="19924"/>
    <n v="26"/>
    <m/>
    <s v="S"/>
    <m/>
    <m/>
    <s v="Ascot, Berkshire / Rochester, NY"/>
  </r>
  <r>
    <x v="0"/>
    <x v="0"/>
    <s v="Cassebeer, Mrs. Henry Arthur Jr (Eleanor Genevieve Fosdick)"/>
    <x v="0"/>
    <m/>
    <x v="0"/>
    <x v="0"/>
    <n v="17770"/>
    <n v="27.720800000000001"/>
    <m/>
    <s v="C"/>
    <s v="5"/>
    <m/>
    <s v="New York, NY"/>
  </r>
  <r>
    <x v="0"/>
    <x v="1"/>
    <s v="Cavendish, Mr. Tyrell William"/>
    <x v="1"/>
    <n v="36"/>
    <x v="1"/>
    <x v="0"/>
    <n v="19877"/>
    <n v="78.849999999999994"/>
    <s v="C46"/>
    <s v="S"/>
    <m/>
    <n v="172"/>
    <s v="Little Onn Hall, Staffs"/>
  </r>
  <r>
    <x v="0"/>
    <x v="0"/>
    <s v="Cavendish, Mrs. Tyrell William (Julia Florence Siegel)"/>
    <x v="0"/>
    <n v="76"/>
    <x v="1"/>
    <x v="0"/>
    <n v="19877"/>
    <n v="78.849999999999994"/>
    <s v="C46"/>
    <s v="S"/>
    <s v="6"/>
    <m/>
    <s v="Little Onn Hall, Staffs"/>
  </r>
  <r>
    <x v="0"/>
    <x v="1"/>
    <s v="Chaffee, Mr. Herbert Fuller"/>
    <x v="1"/>
    <n v="46"/>
    <x v="1"/>
    <x v="0"/>
    <s v="W.E.P. 5734"/>
    <n v="61.174999999999997"/>
    <s v="E31"/>
    <s v="S"/>
    <m/>
    <m/>
    <s v="Amenia, ND"/>
  </r>
  <r>
    <x v="0"/>
    <x v="0"/>
    <s v="Chaffee, Mrs. Herbert Fuller (Carrie Constance Toogood)"/>
    <x v="0"/>
    <n v="47"/>
    <x v="1"/>
    <x v="0"/>
    <s v="W.E.P. 5734"/>
    <n v="61.174999999999997"/>
    <s v="E31"/>
    <s v="S"/>
    <s v="4"/>
    <m/>
    <s v="Amenia, ND"/>
  </r>
  <r>
    <x v="0"/>
    <x v="0"/>
    <s v="Chambers, Mr. Norman Campbell"/>
    <x v="1"/>
    <n v="27"/>
    <x v="1"/>
    <x v="0"/>
    <n v="113806"/>
    <n v="53.1"/>
    <s v="E8"/>
    <s v="S"/>
    <s v="5"/>
    <m/>
    <s v="New York, NY / Ithaca, NY"/>
  </r>
  <r>
    <x v="0"/>
    <x v="0"/>
    <s v="Chambers, Mrs. Norman Campbell (Bertha Griggs)"/>
    <x v="0"/>
    <n v="33"/>
    <x v="1"/>
    <x v="0"/>
    <n v="113806"/>
    <n v="53.1"/>
    <s v="E8"/>
    <s v="S"/>
    <s v="5"/>
    <m/>
    <s v="New York, NY / Ithaca, NY"/>
  </r>
  <r>
    <x v="0"/>
    <x v="0"/>
    <s v="Chaudanson, Miss. Victorine"/>
    <x v="0"/>
    <n v="36"/>
    <x v="0"/>
    <x v="0"/>
    <s v="PC 17608"/>
    <n v="262.375"/>
    <s v="B61"/>
    <s v="C"/>
    <s v="4"/>
    <m/>
    <m/>
  </r>
  <r>
    <x v="0"/>
    <x v="0"/>
    <s v="Cherry, Miss. Gladys"/>
    <x v="0"/>
    <n v="30"/>
    <x v="0"/>
    <x v="0"/>
    <n v="110152"/>
    <n v="86.5"/>
    <s v="B77"/>
    <s v="S"/>
    <s v="8"/>
    <m/>
    <s v="London, England"/>
  </r>
  <r>
    <x v="0"/>
    <x v="0"/>
    <s v="Chevre, Mr. Paul Romaine"/>
    <x v="1"/>
    <n v="45"/>
    <x v="0"/>
    <x v="0"/>
    <s v="PC 17594"/>
    <n v="29.7"/>
    <s v="A9"/>
    <s v="C"/>
    <s v="7"/>
    <m/>
    <s v="Paris, France"/>
  </r>
  <r>
    <x v="0"/>
    <x v="0"/>
    <s v="Chibnall, Mrs. (Edith Martha Bowerman)"/>
    <x v="0"/>
    <m/>
    <x v="0"/>
    <x v="2"/>
    <n v="113505"/>
    <n v="55"/>
    <s v="E33"/>
    <s v="S"/>
    <s v="6"/>
    <m/>
    <s v="St Leonards-on-Sea, England Ohio"/>
  </r>
  <r>
    <x v="0"/>
    <x v="1"/>
    <s v="Chisholm, Mr. Roderick Robert Crispin"/>
    <x v="1"/>
    <m/>
    <x v="0"/>
    <x v="0"/>
    <n v="112051"/>
    <n v="0"/>
    <m/>
    <s v="S"/>
    <m/>
    <m/>
    <s v="Liverpool, England / Belfast"/>
  </r>
  <r>
    <x v="0"/>
    <x v="1"/>
    <s v="Clark, Mr. Walter Miller"/>
    <x v="1"/>
    <n v="27"/>
    <x v="1"/>
    <x v="0"/>
    <n v="13508"/>
    <n v="136.7792"/>
    <s v="C89"/>
    <s v="C"/>
    <m/>
    <m/>
    <s v="Los Angeles, CA"/>
  </r>
  <r>
    <x v="0"/>
    <x v="0"/>
    <s v="Clark, Mrs. Walter Miller (Virginia McDowell)"/>
    <x v="0"/>
    <n v="26"/>
    <x v="1"/>
    <x v="0"/>
    <n v="13508"/>
    <n v="136.7792"/>
    <s v="C89"/>
    <s v="C"/>
    <s v="4"/>
    <m/>
    <s v="Los Angeles, CA"/>
  </r>
  <r>
    <x v="0"/>
    <x v="0"/>
    <s v="Cleaver, Miss. Alice"/>
    <x v="0"/>
    <n v="22"/>
    <x v="0"/>
    <x v="0"/>
    <n v="113781"/>
    <n v="151.55000000000001"/>
    <m/>
    <s v="S"/>
    <s v="11"/>
    <m/>
    <m/>
  </r>
  <r>
    <x v="0"/>
    <x v="1"/>
    <s v="Clifford, Mr. George Quincy"/>
    <x v="1"/>
    <m/>
    <x v="0"/>
    <x v="0"/>
    <n v="110465"/>
    <n v="52"/>
    <s v="A14"/>
    <s v="S"/>
    <m/>
    <m/>
    <s v="Stoughton, MA"/>
  </r>
  <r>
    <x v="0"/>
    <x v="1"/>
    <s v="Colley, Mr. Edward Pomeroy"/>
    <x v="1"/>
    <n v="47"/>
    <x v="0"/>
    <x v="0"/>
    <n v="5727"/>
    <n v="25.587499999999999"/>
    <s v="E58"/>
    <s v="S"/>
    <m/>
    <m/>
    <s v="Victoria, BC"/>
  </r>
  <r>
    <x v="0"/>
    <x v="0"/>
    <s v="Compton, Miss. Sara Rebecca"/>
    <x v="0"/>
    <n v="39"/>
    <x v="1"/>
    <x v="2"/>
    <s v="PC 17756"/>
    <n v="83.158299999999997"/>
    <s v="E49"/>
    <s v="C"/>
    <s v="14"/>
    <m/>
    <s v="Lakewood, NJ"/>
  </r>
  <r>
    <x v="0"/>
    <x v="1"/>
    <s v="Compton, Mr. Alexander Taylor Jr"/>
    <x v="1"/>
    <n v="37"/>
    <x v="1"/>
    <x v="2"/>
    <s v="PC 17756"/>
    <n v="83.158299999999997"/>
    <s v="E52"/>
    <s v="C"/>
    <m/>
    <m/>
    <s v="Lakewood, NJ"/>
  </r>
  <r>
    <x v="0"/>
    <x v="0"/>
    <s v="Compton, Mrs. Alexander Taylor (Mary Eliza Ingersoll)"/>
    <x v="0"/>
    <n v="64"/>
    <x v="0"/>
    <x v="1"/>
    <s v="PC 17756"/>
    <n v="83.158299999999997"/>
    <s v="E45"/>
    <s v="C"/>
    <s v="14"/>
    <m/>
    <s v="Lakewood, NJ"/>
  </r>
  <r>
    <x v="0"/>
    <x v="0"/>
    <s v="Cornell, Mrs. Robert Clifford (Malvina Helen Lamson)"/>
    <x v="0"/>
    <n v="55"/>
    <x v="2"/>
    <x v="0"/>
    <n v="11770"/>
    <n v="25.7"/>
    <s v="C101"/>
    <s v="S"/>
    <s v="2"/>
    <m/>
    <s v="New York, NY"/>
  </r>
  <r>
    <x v="0"/>
    <x v="1"/>
    <s v="Crafton, Mr. John Bertram"/>
    <x v="1"/>
    <m/>
    <x v="0"/>
    <x v="0"/>
    <n v="113791"/>
    <n v="26.55"/>
    <m/>
    <s v="S"/>
    <m/>
    <m/>
    <s v="Roachdale, IN"/>
  </r>
  <r>
    <x v="0"/>
    <x v="1"/>
    <s v="Crosby, Capt. Edward Gifford"/>
    <x v="1"/>
    <n v="70"/>
    <x v="1"/>
    <x v="2"/>
    <s v="WE/P 5735"/>
    <n v="71"/>
    <s v="B22"/>
    <s v="S"/>
    <m/>
    <n v="269"/>
    <s v="Milwaukee, WI"/>
  </r>
  <r>
    <x v="0"/>
    <x v="0"/>
    <s v="Crosby, Miss. Harriet R"/>
    <x v="0"/>
    <n v="36"/>
    <x v="0"/>
    <x v="1"/>
    <s v="WE/P 5735"/>
    <n v="71"/>
    <s v="B22"/>
    <s v="S"/>
    <s v="7"/>
    <m/>
    <s v="Milwaukee, WI"/>
  </r>
  <r>
    <x v="0"/>
    <x v="0"/>
    <s v="Crosby, Mrs. Edward Gifford (Catherine Elizabeth Halstead)"/>
    <x v="0"/>
    <n v="64"/>
    <x v="1"/>
    <x v="2"/>
    <n v="112901"/>
    <n v="26.55"/>
    <s v="B26"/>
    <s v="S"/>
    <s v="7"/>
    <m/>
    <s v="Milwaukee, WI"/>
  </r>
  <r>
    <x v="0"/>
    <x v="1"/>
    <s v="Cumings, Mr. John Bradley"/>
    <x v="1"/>
    <n v="39"/>
    <x v="1"/>
    <x v="0"/>
    <s v="PC 17599"/>
    <n v="71.283299999999997"/>
    <s v="C85"/>
    <s v="C"/>
    <m/>
    <m/>
    <s v="New York, NY"/>
  </r>
  <r>
    <x v="0"/>
    <x v="0"/>
    <s v="Cumings, Mrs. John Bradley (Florence Briggs Thayer)"/>
    <x v="0"/>
    <n v="38"/>
    <x v="1"/>
    <x v="0"/>
    <s v="PC 17599"/>
    <n v="71.283299999999997"/>
    <s v="C85"/>
    <s v="C"/>
    <s v="4"/>
    <m/>
    <s v="New York, NY"/>
  </r>
  <r>
    <x v="0"/>
    <x v="0"/>
    <s v="Daly, Mr. Peter Denis "/>
    <x v="1"/>
    <n v="51"/>
    <x v="0"/>
    <x v="0"/>
    <n v="113055"/>
    <n v="26.55"/>
    <s v="E17"/>
    <s v="S"/>
    <s v="5 9"/>
    <m/>
    <s v="Lima, Peru"/>
  </r>
  <r>
    <x v="0"/>
    <x v="0"/>
    <s v="Daniel, Mr. Robert Williams"/>
    <x v="1"/>
    <n v="27"/>
    <x v="0"/>
    <x v="0"/>
    <n v="113804"/>
    <n v="30.5"/>
    <m/>
    <s v="S"/>
    <s v="3"/>
    <m/>
    <s v="Philadelphia, PA"/>
  </r>
  <r>
    <x v="0"/>
    <x v="0"/>
    <s v="Daniels, Miss. Sarah"/>
    <x v="0"/>
    <n v="33"/>
    <x v="0"/>
    <x v="0"/>
    <n v="113781"/>
    <n v="151.55000000000001"/>
    <m/>
    <s v="S"/>
    <s v="8"/>
    <m/>
    <m/>
  </r>
  <r>
    <x v="0"/>
    <x v="1"/>
    <s v="Davidson, Mr. Thornton"/>
    <x v="1"/>
    <n v="31"/>
    <x v="1"/>
    <x v="0"/>
    <s v="F.C. 12750"/>
    <n v="52"/>
    <s v="B71"/>
    <s v="S"/>
    <m/>
    <m/>
    <s v="Montreal, PQ"/>
  </r>
  <r>
    <x v="0"/>
    <x v="0"/>
    <s v="Davidson, Mrs. Thornton (Orian Hays)"/>
    <x v="0"/>
    <n v="27"/>
    <x v="1"/>
    <x v="1"/>
    <s v="F.C. 12750"/>
    <n v="52"/>
    <s v="B71"/>
    <s v="S"/>
    <s v="3"/>
    <m/>
    <s v="Montreal, PQ"/>
  </r>
  <r>
    <x v="0"/>
    <x v="0"/>
    <s v="Dick, Mr. Albert Adrian"/>
    <x v="1"/>
    <n v="31"/>
    <x v="1"/>
    <x v="0"/>
    <n v="17474"/>
    <n v="57"/>
    <s v="B20"/>
    <s v="S"/>
    <s v="3"/>
    <m/>
    <s v="Calgary, AB"/>
  </r>
  <r>
    <x v="0"/>
    <x v="0"/>
    <s v="Dick, Mrs. Albert Adrian (Vera Gillespie)"/>
    <x v="0"/>
    <n v="17"/>
    <x v="1"/>
    <x v="0"/>
    <n v="17474"/>
    <n v="57"/>
    <s v="B20"/>
    <s v="S"/>
    <s v="3"/>
    <m/>
    <s v="Calgary, AB"/>
  </r>
  <r>
    <x v="0"/>
    <x v="0"/>
    <s v="Dodge, Dr. Washington"/>
    <x v="1"/>
    <n v="53"/>
    <x v="1"/>
    <x v="2"/>
    <n v="33638"/>
    <n v="81.8583"/>
    <s v="A34"/>
    <s v="S"/>
    <s v="13"/>
    <m/>
    <s v="San Francisco, CA"/>
  </r>
  <r>
    <x v="0"/>
    <x v="0"/>
    <s v="Dodge, Master. Washington"/>
    <x v="1"/>
    <n v="4"/>
    <x v="0"/>
    <x v="1"/>
    <n v="33638"/>
    <n v="81.8583"/>
    <s v="A34"/>
    <s v="S"/>
    <s v="5"/>
    <m/>
    <s v="San Francisco, CA"/>
  </r>
  <r>
    <x v="0"/>
    <x v="0"/>
    <s v="Dodge, Mrs. Washington (Ruth Vidaver)"/>
    <x v="0"/>
    <n v="54"/>
    <x v="1"/>
    <x v="2"/>
    <n v="33638"/>
    <n v="81.8583"/>
    <s v="A34"/>
    <s v="S"/>
    <s v="5"/>
    <m/>
    <s v="San Francisco, CA"/>
  </r>
  <r>
    <x v="0"/>
    <x v="1"/>
    <s v="Douglas, Mr. Walter Donald"/>
    <x v="1"/>
    <n v="50"/>
    <x v="1"/>
    <x v="0"/>
    <s v="PC 17761"/>
    <n v="106.425"/>
    <s v="C86"/>
    <s v="C"/>
    <m/>
    <n v="62"/>
    <s v="Deephaven, MN / Cedar Rapids, IA"/>
  </r>
  <r>
    <x v="0"/>
    <x v="0"/>
    <s v="Douglas, Mrs. Frederick Charles (Mary Helene Baxter)"/>
    <x v="0"/>
    <n v="27"/>
    <x v="1"/>
    <x v="2"/>
    <s v="PC 17558"/>
    <n v="247.52080000000001"/>
    <s v="B58 B60"/>
    <s v="C"/>
    <s v="6"/>
    <m/>
    <s v="Montreal, PQ"/>
  </r>
  <r>
    <x v="0"/>
    <x v="0"/>
    <s v="Douglas, Mrs. Walter Donald (Mahala Dutton)"/>
    <x v="0"/>
    <n v="48"/>
    <x v="1"/>
    <x v="0"/>
    <s v="PC 17761"/>
    <n v="106.425"/>
    <s v="C86"/>
    <s v="C"/>
    <s v="2"/>
    <m/>
    <s v="Deephaven, MN / Cedar Rapids, IA"/>
  </r>
  <r>
    <x v="0"/>
    <x v="0"/>
    <s v="Duff Gordon, Lady. (Lucille Christiana Sutherland) (&quot;Mrs Morgan&quot;)"/>
    <x v="0"/>
    <n v="48"/>
    <x v="1"/>
    <x v="0"/>
    <n v="11755"/>
    <n v="39.6"/>
    <s v="A16"/>
    <s v="C"/>
    <s v="1"/>
    <m/>
    <s v="London / Paris"/>
  </r>
  <r>
    <x v="0"/>
    <x v="0"/>
    <s v="Duff Gordon, Sir. Cosmo Edmund (&quot;Mr Morgan&quot;)"/>
    <x v="1"/>
    <n v="49"/>
    <x v="1"/>
    <x v="0"/>
    <s v="PC 17485"/>
    <n v="56.929200000000002"/>
    <s v="A20"/>
    <s v="C"/>
    <s v="1"/>
    <m/>
    <s v="London / Paris"/>
  </r>
  <r>
    <x v="0"/>
    <x v="1"/>
    <s v="Dulles, Mr. William Crothers"/>
    <x v="1"/>
    <n v="39"/>
    <x v="0"/>
    <x v="0"/>
    <s v="PC 17580"/>
    <n v="29.7"/>
    <s v="A18"/>
    <s v="C"/>
    <m/>
    <n v="133"/>
    <s v="Philadelphia, PA"/>
  </r>
  <r>
    <x v="0"/>
    <x v="0"/>
    <s v="Earnshaw, Mrs. Boulton (Olive Potter)"/>
    <x v="0"/>
    <n v="23"/>
    <x v="0"/>
    <x v="2"/>
    <n v="11767"/>
    <n v="83.158299999999997"/>
    <s v="C54"/>
    <s v="C"/>
    <s v="7"/>
    <m/>
    <s v="Mt Airy, Philadelphia, PA"/>
  </r>
  <r>
    <x v="0"/>
    <x v="0"/>
    <s v="Endres, Miss. Caroline Louise"/>
    <x v="0"/>
    <n v="38"/>
    <x v="0"/>
    <x v="0"/>
    <s v="PC 17757"/>
    <n v="227.52500000000001"/>
    <s v="C45"/>
    <s v="C"/>
    <s v="4"/>
    <m/>
    <s v="New York, NY"/>
  </r>
  <r>
    <x v="0"/>
    <x v="0"/>
    <s v="Eustis, Miss. Elizabeth Mussey"/>
    <x v="0"/>
    <n v="54"/>
    <x v="1"/>
    <x v="0"/>
    <n v="36947"/>
    <n v="78.2667"/>
    <s v="D20"/>
    <s v="C"/>
    <s v="4"/>
    <m/>
    <s v="Brookline, MA"/>
  </r>
  <r>
    <x v="0"/>
    <x v="1"/>
    <s v="Evans, Miss. Edith Corse"/>
    <x v="0"/>
    <n v="36"/>
    <x v="0"/>
    <x v="0"/>
    <s v="PC 17531"/>
    <n v="31.679200000000002"/>
    <s v="A29"/>
    <s v="C"/>
    <m/>
    <m/>
    <s v="New York, NY"/>
  </r>
  <r>
    <x v="0"/>
    <x v="1"/>
    <s v="Farthing, Mr. John"/>
    <x v="1"/>
    <m/>
    <x v="0"/>
    <x v="0"/>
    <s v="PC 17483"/>
    <n v="221.7792"/>
    <s v="C95"/>
    <s v="S"/>
    <m/>
    <m/>
    <m/>
  </r>
  <r>
    <x v="0"/>
    <x v="0"/>
    <s v="Flegenheim, Mrs. Alfred (Antoinette)"/>
    <x v="0"/>
    <m/>
    <x v="0"/>
    <x v="0"/>
    <s v="PC 17598"/>
    <n v="31.683299999999999"/>
    <m/>
    <s v="S"/>
    <s v="7"/>
    <m/>
    <s v="New York, NY"/>
  </r>
  <r>
    <x v="0"/>
    <x v="0"/>
    <s v="Fleming, Miss. Margaret"/>
    <x v="0"/>
    <m/>
    <x v="0"/>
    <x v="0"/>
    <s v="17421"/>
    <n v="110.88330000000001"/>
    <m/>
    <s v="C"/>
    <s v="4"/>
    <m/>
    <m/>
  </r>
  <r>
    <x v="0"/>
    <x v="0"/>
    <s v="Flynn, Mr. John Irwin (&quot;Irving&quot;)"/>
    <x v="1"/>
    <n v="36"/>
    <x v="0"/>
    <x v="0"/>
    <s v="PC 17474"/>
    <n v="26.387499999999999"/>
    <s v="E25"/>
    <s v="S"/>
    <s v="5"/>
    <m/>
    <s v="Brooklyn, NY"/>
  </r>
  <r>
    <x v="0"/>
    <x v="1"/>
    <s v="Foreman, Mr. Benjamin Laventall"/>
    <x v="1"/>
    <n v="30"/>
    <x v="0"/>
    <x v="0"/>
    <s v="113051"/>
    <n v="27.75"/>
    <s v="C111"/>
    <s v="C"/>
    <m/>
    <m/>
    <s v="New York, NY"/>
  </r>
  <r>
    <x v="0"/>
    <x v="0"/>
    <s v="Fortune, Miss. Alice Elizabeth"/>
    <x v="0"/>
    <n v="24"/>
    <x v="3"/>
    <x v="1"/>
    <s v="19950"/>
    <n v="263"/>
    <s v="C23 C25 C27"/>
    <s v="S"/>
    <s v="10"/>
    <m/>
    <s v="Winnipeg, MB"/>
  </r>
  <r>
    <x v="0"/>
    <x v="0"/>
    <s v="Fortune, Miss. Ethel Flora"/>
    <x v="0"/>
    <n v="28"/>
    <x v="3"/>
    <x v="1"/>
    <s v="19950"/>
    <n v="263"/>
    <s v="C23 C25 C27"/>
    <s v="S"/>
    <s v="10"/>
    <m/>
    <s v="Winnipeg, MB"/>
  </r>
  <r>
    <x v="0"/>
    <x v="0"/>
    <s v="Fortune, Miss. Mabel Helen"/>
    <x v="0"/>
    <n v="23"/>
    <x v="3"/>
    <x v="1"/>
    <s v="19950"/>
    <n v="263"/>
    <s v="C23 C25 C27"/>
    <s v="S"/>
    <s v="10"/>
    <m/>
    <s v="Winnipeg, MB"/>
  </r>
  <r>
    <x v="0"/>
    <x v="1"/>
    <s v="Fortune, Mr. Charles Alexander"/>
    <x v="1"/>
    <n v="19"/>
    <x v="3"/>
    <x v="1"/>
    <s v="19950"/>
    <n v="263"/>
    <s v="C23 C25 C27"/>
    <s v="S"/>
    <m/>
    <m/>
    <s v="Winnipeg, MB"/>
  </r>
  <r>
    <x v="0"/>
    <x v="1"/>
    <s v="Fortune, Mr. Mark"/>
    <x v="1"/>
    <n v="64"/>
    <x v="1"/>
    <x v="3"/>
    <s v="19950"/>
    <n v="263"/>
    <s v="C23 C25 C27"/>
    <s v="S"/>
    <m/>
    <m/>
    <s v="Winnipeg, MB"/>
  </r>
  <r>
    <x v="0"/>
    <x v="0"/>
    <s v="Fortune, Mrs. Mark (Mary McDougald)"/>
    <x v="0"/>
    <n v="60"/>
    <x v="1"/>
    <x v="3"/>
    <s v="19950"/>
    <n v="263"/>
    <s v="C23 C25 C27"/>
    <s v="S"/>
    <s v="10"/>
    <m/>
    <s v="Winnipeg, MB"/>
  </r>
  <r>
    <x v="0"/>
    <x v="0"/>
    <s v="Francatelli, Miss. Laura Mabel"/>
    <x v="0"/>
    <n v="30"/>
    <x v="0"/>
    <x v="0"/>
    <s v="PC 17485"/>
    <n v="56.929200000000002"/>
    <s v="E36"/>
    <s v="C"/>
    <s v="1"/>
    <m/>
    <m/>
  </r>
  <r>
    <x v="0"/>
    <x v="1"/>
    <s v="Franklin, Mr. Thomas Parham"/>
    <x v="1"/>
    <m/>
    <x v="0"/>
    <x v="0"/>
    <s v="113778"/>
    <n v="26.55"/>
    <s v="D34"/>
    <s v="S"/>
    <m/>
    <m/>
    <s v="Westcliff-on-Sea, Essex"/>
  </r>
  <r>
    <x v="0"/>
    <x v="0"/>
    <s v="Frauenthal, Dr. Henry William"/>
    <x v="1"/>
    <n v="50"/>
    <x v="2"/>
    <x v="0"/>
    <s v="PC 17611"/>
    <n v="133.65"/>
    <m/>
    <s v="S"/>
    <s v="5"/>
    <m/>
    <s v="New York, NY"/>
  </r>
  <r>
    <x v="0"/>
    <x v="0"/>
    <s v="Frauenthal, Mr. Isaac Gerald"/>
    <x v="1"/>
    <n v="43"/>
    <x v="1"/>
    <x v="0"/>
    <s v="17765"/>
    <n v="27.720800000000001"/>
    <s v="D40"/>
    <s v="C"/>
    <s v="5"/>
    <m/>
    <s v="New York, NY"/>
  </r>
  <r>
    <x v="0"/>
    <x v="0"/>
    <s v="Frauenthal, Mrs. Henry William (Clara Heinsheimer)"/>
    <x v="0"/>
    <m/>
    <x v="1"/>
    <x v="0"/>
    <s v="PC 17611"/>
    <n v="133.65"/>
    <m/>
    <s v="S"/>
    <s v="5"/>
    <m/>
    <s v="New York, NY"/>
  </r>
  <r>
    <x v="0"/>
    <x v="0"/>
    <s v="Frolicher, Miss. Hedwig Margaritha"/>
    <x v="0"/>
    <n v="22"/>
    <x v="0"/>
    <x v="1"/>
    <s v="13568"/>
    <n v="49.5"/>
    <s v="B39"/>
    <s v="C"/>
    <s v="5"/>
    <m/>
    <s v="Zurich, Switzerland"/>
  </r>
  <r>
    <x v="0"/>
    <x v="0"/>
    <s v="Frolicher-Stehli, Mr. Maxmillian"/>
    <x v="1"/>
    <n v="60"/>
    <x v="1"/>
    <x v="2"/>
    <s v="13567"/>
    <n v="79.2"/>
    <s v="B41"/>
    <s v="C"/>
    <s v="5"/>
    <m/>
    <s v="Zurich, Switzerland"/>
  </r>
  <r>
    <x v="0"/>
    <x v="0"/>
    <s v="Frolicher-Stehli, Mrs. Maxmillian (Margaretha Emerentia Stehli)"/>
    <x v="0"/>
    <n v="48"/>
    <x v="1"/>
    <x v="2"/>
    <s v="13567"/>
    <n v="79.2"/>
    <s v="B41"/>
    <s v="C"/>
    <s v="5"/>
    <m/>
    <s v="Zurich, Switzerland"/>
  </r>
  <r>
    <x v="0"/>
    <x v="1"/>
    <s v="Fry, Mr. Richard"/>
    <x v="1"/>
    <m/>
    <x v="0"/>
    <x v="0"/>
    <s v="112058"/>
    <n v="0"/>
    <s v="B102"/>
    <s v="S"/>
    <m/>
    <m/>
    <m/>
  </r>
  <r>
    <x v="0"/>
    <x v="1"/>
    <s v="Futrelle, Mr. Jacques Heath"/>
    <x v="1"/>
    <n v="37"/>
    <x v="1"/>
    <x v="0"/>
    <s v="113803"/>
    <n v="53.1"/>
    <s v="C123"/>
    <s v="S"/>
    <m/>
    <m/>
    <s v="Scituate, MA"/>
  </r>
  <r>
    <x v="0"/>
    <x v="0"/>
    <s v="Futrelle, Mrs. Jacques Heath (Lily May Peel)"/>
    <x v="0"/>
    <n v="35"/>
    <x v="1"/>
    <x v="0"/>
    <s v="113803"/>
    <n v="53.1"/>
    <s v="C123"/>
    <s v="S"/>
    <s v="D"/>
    <m/>
    <s v="Scituate, MA"/>
  </r>
  <r>
    <x v="0"/>
    <x v="1"/>
    <s v="Gee, Mr. Arthur H"/>
    <x v="1"/>
    <n v="47"/>
    <x v="0"/>
    <x v="0"/>
    <s v="111320"/>
    <n v="38.5"/>
    <s v="E63"/>
    <s v="S"/>
    <m/>
    <n v="275"/>
    <s v="St Anne's-on-Sea, Lancashire"/>
  </r>
  <r>
    <x v="0"/>
    <x v="0"/>
    <s v="Geiger, Miss. Amalie"/>
    <x v="0"/>
    <n v="35"/>
    <x v="0"/>
    <x v="0"/>
    <s v="113503"/>
    <n v="211.5"/>
    <s v="C130"/>
    <s v="C"/>
    <s v="4"/>
    <m/>
    <m/>
  </r>
  <r>
    <x v="0"/>
    <x v="0"/>
    <s v="Gibson, Miss. Dorothy Winifred"/>
    <x v="0"/>
    <n v="22"/>
    <x v="0"/>
    <x v="2"/>
    <s v="112378"/>
    <n v="59.4"/>
    <m/>
    <s v="C"/>
    <s v="7"/>
    <m/>
    <s v="New York, NY"/>
  </r>
  <r>
    <x v="0"/>
    <x v="0"/>
    <s v="Gibson, Mrs. Leonard (Pauline C Boeson)"/>
    <x v="0"/>
    <n v="45"/>
    <x v="0"/>
    <x v="2"/>
    <s v="112378"/>
    <n v="59.4"/>
    <m/>
    <s v="C"/>
    <s v="7"/>
    <m/>
    <s v="New York, NY"/>
  </r>
  <r>
    <x v="0"/>
    <x v="1"/>
    <s v="Giglio, Mr. Victor"/>
    <x v="1"/>
    <n v="24"/>
    <x v="0"/>
    <x v="0"/>
    <s v="PC 17593"/>
    <n v="79.2"/>
    <s v="B86"/>
    <s v="C"/>
    <m/>
    <m/>
    <m/>
  </r>
  <r>
    <x v="0"/>
    <x v="0"/>
    <s v="Goldenberg, Mr. Samuel L"/>
    <x v="1"/>
    <n v="49"/>
    <x v="1"/>
    <x v="0"/>
    <s v="17453"/>
    <n v="89.104200000000006"/>
    <s v="C92"/>
    <s v="C"/>
    <s v="5"/>
    <m/>
    <s v="Paris, France / New York, NY"/>
  </r>
  <r>
    <x v="0"/>
    <x v="0"/>
    <s v="Goldenberg, Mrs. Samuel L (Edwiga Grabowska)"/>
    <x v="0"/>
    <m/>
    <x v="1"/>
    <x v="0"/>
    <s v="17453"/>
    <n v="89.104200000000006"/>
    <s v="C92"/>
    <s v="C"/>
    <s v="5"/>
    <m/>
    <s v="Paris, France / New York, NY"/>
  </r>
  <r>
    <x v="0"/>
    <x v="1"/>
    <s v="Goldschmidt, Mr. George B"/>
    <x v="1"/>
    <n v="71"/>
    <x v="0"/>
    <x v="0"/>
    <s v="PC 17754"/>
    <n v="34.654200000000003"/>
    <s v="A5"/>
    <s v="C"/>
    <m/>
    <m/>
    <s v="New York, NY"/>
  </r>
  <r>
    <x v="0"/>
    <x v="0"/>
    <s v="Gracie, Col. Archibald IV"/>
    <x v="1"/>
    <n v="53"/>
    <x v="0"/>
    <x v="0"/>
    <s v="113780"/>
    <n v="28.5"/>
    <s v="C51"/>
    <s v="C"/>
    <s v="B"/>
    <m/>
    <s v="Washington, DC"/>
  </r>
  <r>
    <x v="0"/>
    <x v="0"/>
    <s v="Graham, Miss. Margaret Edith"/>
    <x v="0"/>
    <n v="19"/>
    <x v="0"/>
    <x v="0"/>
    <s v="112053"/>
    <n v="30"/>
    <s v="B42"/>
    <s v="S"/>
    <s v="3"/>
    <m/>
    <s v="Greenwich, CT"/>
  </r>
  <r>
    <x v="0"/>
    <x v="1"/>
    <s v="Graham, Mr. George Edward"/>
    <x v="1"/>
    <n v="38"/>
    <x v="0"/>
    <x v="2"/>
    <s v="PC 17582"/>
    <n v="153.46250000000001"/>
    <s v="C91"/>
    <s v="S"/>
    <m/>
    <n v="147"/>
    <s v="Winnipeg, MB"/>
  </r>
  <r>
    <x v="0"/>
    <x v="0"/>
    <s v="Graham, Mrs. William Thompson (Edith Junkins)"/>
    <x v="0"/>
    <n v="58"/>
    <x v="0"/>
    <x v="2"/>
    <s v="PC 17582"/>
    <n v="153.46250000000001"/>
    <s v="C125"/>
    <s v="S"/>
    <s v="3"/>
    <m/>
    <s v="Greenwich, CT"/>
  </r>
  <r>
    <x v="0"/>
    <x v="0"/>
    <s v="Greenfield, Mr. William Bertram"/>
    <x v="1"/>
    <n v="23"/>
    <x v="0"/>
    <x v="2"/>
    <s v="PC 17759"/>
    <n v="63.3583"/>
    <s v="D10 D12"/>
    <s v="C"/>
    <s v="7"/>
    <m/>
    <s v="New York, NY"/>
  </r>
  <r>
    <x v="0"/>
    <x v="0"/>
    <s v="Greenfield, Mrs. Leo David (Blanche Strouse)"/>
    <x v="0"/>
    <n v="45"/>
    <x v="0"/>
    <x v="2"/>
    <s v="PC 17759"/>
    <n v="63.3583"/>
    <s v="D10 D12"/>
    <s v="C"/>
    <s v="7"/>
    <m/>
    <s v="New York, NY"/>
  </r>
  <r>
    <x v="0"/>
    <x v="1"/>
    <s v="Guggenheim, Mr. Benjamin"/>
    <x v="1"/>
    <n v="46"/>
    <x v="0"/>
    <x v="0"/>
    <s v="PC 17593"/>
    <n v="79.2"/>
    <s v="B82 B84"/>
    <s v="C"/>
    <m/>
    <m/>
    <s v="New York, NY"/>
  </r>
  <r>
    <x v="0"/>
    <x v="0"/>
    <s v="Harder, Mr. George Achilles"/>
    <x v="1"/>
    <n v="25"/>
    <x v="1"/>
    <x v="0"/>
    <s v="11765"/>
    <n v="55.441699999999997"/>
    <s v="E50"/>
    <s v="C"/>
    <s v="5"/>
    <m/>
    <s v="Brooklyn, NY"/>
  </r>
  <r>
    <x v="0"/>
    <x v="0"/>
    <s v="Harder, Mrs. George Achilles (Dorothy Annan)"/>
    <x v="0"/>
    <n v="25"/>
    <x v="1"/>
    <x v="0"/>
    <s v="11765"/>
    <n v="55.441699999999997"/>
    <s v="E50"/>
    <s v="C"/>
    <s v="5"/>
    <m/>
    <s v="Brooklyn, NY"/>
  </r>
  <r>
    <x v="0"/>
    <x v="0"/>
    <s v="Harper, Mr. Henry Sleeper"/>
    <x v="1"/>
    <n v="48"/>
    <x v="1"/>
    <x v="0"/>
    <s v="PC 17572"/>
    <n v="76.729200000000006"/>
    <s v="D33"/>
    <s v="C"/>
    <s v="3"/>
    <m/>
    <s v="New York, NY"/>
  </r>
  <r>
    <x v="0"/>
    <x v="0"/>
    <s v="Harper, Mrs. Henry Sleeper (Myna Haxtun)"/>
    <x v="0"/>
    <n v="49"/>
    <x v="1"/>
    <x v="0"/>
    <s v="PC 17572"/>
    <n v="76.729200000000006"/>
    <s v="D33"/>
    <s v="C"/>
    <s v="3"/>
    <m/>
    <s v="New York, NY"/>
  </r>
  <r>
    <x v="0"/>
    <x v="1"/>
    <s v="Harrington, Mr. Charles H"/>
    <x v="1"/>
    <m/>
    <x v="0"/>
    <x v="0"/>
    <s v="113796"/>
    <n v="42.4"/>
    <m/>
    <s v="S"/>
    <m/>
    <m/>
    <m/>
  </r>
  <r>
    <x v="0"/>
    <x v="1"/>
    <s v="Harris, Mr. Henry Birkhardt"/>
    <x v="1"/>
    <n v="45"/>
    <x v="1"/>
    <x v="0"/>
    <s v="36973"/>
    <n v="83.474999999999994"/>
    <s v="C83"/>
    <s v="S"/>
    <m/>
    <m/>
    <s v="New York, NY"/>
  </r>
  <r>
    <x v="0"/>
    <x v="0"/>
    <s v="Harris, Mrs. Henry Birkhardt (Irene Wallach)"/>
    <x v="0"/>
    <n v="35"/>
    <x v="1"/>
    <x v="0"/>
    <s v="36973"/>
    <n v="83.474999999999994"/>
    <s v="C83"/>
    <s v="S"/>
    <s v="D"/>
    <m/>
    <s v="New York, NY"/>
  </r>
  <r>
    <x v="0"/>
    <x v="1"/>
    <s v="Harrison, Mr. William"/>
    <x v="1"/>
    <n v="40"/>
    <x v="0"/>
    <x v="0"/>
    <s v="112059"/>
    <n v="0"/>
    <s v="B94"/>
    <s v="S"/>
    <m/>
    <n v="110"/>
    <m/>
  </r>
  <r>
    <x v="0"/>
    <x v="0"/>
    <s v="Hassab, Mr. Hammad"/>
    <x v="1"/>
    <n v="27"/>
    <x v="0"/>
    <x v="0"/>
    <s v="PC 17572"/>
    <n v="76.729200000000006"/>
    <s v="D49"/>
    <s v="C"/>
    <s v="3"/>
    <m/>
    <m/>
  </r>
  <r>
    <x v="0"/>
    <x v="0"/>
    <s v="Hawksford, Mr. Walter James"/>
    <x v="1"/>
    <m/>
    <x v="0"/>
    <x v="0"/>
    <s v="16988"/>
    <n v="30"/>
    <s v="D45"/>
    <s v="S"/>
    <s v="3"/>
    <m/>
    <s v="Kingston, Surrey"/>
  </r>
  <r>
    <x v="0"/>
    <x v="0"/>
    <s v="Hays, Miss. Margaret Bechstein"/>
    <x v="0"/>
    <n v="24"/>
    <x v="0"/>
    <x v="0"/>
    <s v="11767"/>
    <n v="83.158299999999997"/>
    <s v="C54"/>
    <s v="C"/>
    <s v="7"/>
    <m/>
    <s v="New York, NY"/>
  </r>
  <r>
    <x v="0"/>
    <x v="1"/>
    <s v="Hays, Mr. Charles Melville"/>
    <x v="1"/>
    <n v="55"/>
    <x v="1"/>
    <x v="2"/>
    <s v="12749"/>
    <n v="93.5"/>
    <s v="B69"/>
    <s v="S"/>
    <m/>
    <n v="307"/>
    <s v="Montreal, PQ"/>
  </r>
  <r>
    <x v="0"/>
    <x v="0"/>
    <s v="Hays, Mrs. Charles Melville (Clara Jennings Gregg)"/>
    <x v="0"/>
    <n v="52"/>
    <x v="1"/>
    <x v="2"/>
    <s v="12749"/>
    <n v="93.5"/>
    <s v="B69"/>
    <s v="S"/>
    <s v="3"/>
    <m/>
    <s v="Montreal, PQ"/>
  </r>
  <r>
    <x v="0"/>
    <x v="1"/>
    <s v="Head, Mr. Christopher"/>
    <x v="1"/>
    <n v="42"/>
    <x v="0"/>
    <x v="0"/>
    <s v="113038"/>
    <n v="42.5"/>
    <s v="B11"/>
    <s v="S"/>
    <m/>
    <m/>
    <s v="London / Middlesex"/>
  </r>
  <r>
    <x v="0"/>
    <x v="1"/>
    <s v="Hilliard, Mr. Herbert Henry"/>
    <x v="1"/>
    <m/>
    <x v="0"/>
    <x v="0"/>
    <s v="17463"/>
    <n v="51.862499999999997"/>
    <s v="E46"/>
    <s v="S"/>
    <m/>
    <m/>
    <s v="Brighton, MA"/>
  </r>
  <r>
    <x v="0"/>
    <x v="1"/>
    <s v="Hipkins, Mr. William Edward"/>
    <x v="1"/>
    <n v="55"/>
    <x v="0"/>
    <x v="0"/>
    <s v="680"/>
    <n v="50"/>
    <s v="C39"/>
    <s v="S"/>
    <m/>
    <m/>
    <s v="London / Birmingham"/>
  </r>
  <r>
    <x v="0"/>
    <x v="0"/>
    <s v="Hippach, Miss. Jean Gertrude"/>
    <x v="0"/>
    <n v="16"/>
    <x v="0"/>
    <x v="2"/>
    <s v="111361"/>
    <n v="57.979199999999999"/>
    <s v="B18"/>
    <s v="C"/>
    <s v="4"/>
    <m/>
    <s v="Chicago, IL"/>
  </r>
  <r>
    <x v="0"/>
    <x v="0"/>
    <s v="Hippach, Mrs. Louis Albert (Ida Sophia Fischer)"/>
    <x v="0"/>
    <n v="44"/>
    <x v="0"/>
    <x v="2"/>
    <s v="111361"/>
    <n v="57.979199999999999"/>
    <s v="B18"/>
    <s v="C"/>
    <s v="4"/>
    <m/>
    <s v="Chicago, IL"/>
  </r>
  <r>
    <x v="0"/>
    <x v="0"/>
    <s v="Hogeboom, Mrs. John C (Anna Andrews)"/>
    <x v="0"/>
    <n v="51"/>
    <x v="1"/>
    <x v="0"/>
    <s v="13502"/>
    <n v="77.958299999999994"/>
    <s v="D11"/>
    <s v="S"/>
    <s v="10"/>
    <m/>
    <s v="Hudson, NY"/>
  </r>
  <r>
    <x v="0"/>
    <x v="1"/>
    <s v="Holverson, Mr. Alexander Oskar"/>
    <x v="1"/>
    <n v="42"/>
    <x v="1"/>
    <x v="0"/>
    <s v="113789"/>
    <n v="52"/>
    <m/>
    <s v="S"/>
    <m/>
    <n v="38"/>
    <s v="New York, NY"/>
  </r>
  <r>
    <x v="0"/>
    <x v="0"/>
    <s v="Holverson, Mrs. Alexander Oskar (Mary Aline Towner)"/>
    <x v="0"/>
    <n v="35"/>
    <x v="1"/>
    <x v="0"/>
    <s v="113789"/>
    <n v="52"/>
    <m/>
    <s v="S"/>
    <s v="8"/>
    <m/>
    <s v="New York, NY"/>
  </r>
  <r>
    <x v="0"/>
    <x v="0"/>
    <s v="Homer, Mr. Harry (&quot;Mr E Haven&quot;)"/>
    <x v="1"/>
    <n v="35"/>
    <x v="0"/>
    <x v="0"/>
    <s v="111426"/>
    <n v="26.55"/>
    <m/>
    <s v="C"/>
    <s v="15"/>
    <m/>
    <s v="Indianapolis, IN"/>
  </r>
  <r>
    <x v="0"/>
    <x v="0"/>
    <s v="Hoyt, Mr. Frederick Maxfield"/>
    <x v="1"/>
    <n v="38"/>
    <x v="1"/>
    <x v="0"/>
    <s v="19943"/>
    <n v="90"/>
    <s v="C93"/>
    <s v="S"/>
    <s v="D"/>
    <m/>
    <s v="New York, NY /  Stamford CT"/>
  </r>
  <r>
    <x v="0"/>
    <x v="1"/>
    <s v="Hoyt, Mr. William Fisher"/>
    <x v="1"/>
    <m/>
    <x v="0"/>
    <x v="0"/>
    <s v="PC 17600"/>
    <n v="30.695799999999998"/>
    <m/>
    <s v="C"/>
    <s v="14"/>
    <m/>
    <s v="New York, NY"/>
  </r>
  <r>
    <x v="0"/>
    <x v="0"/>
    <s v="Hoyt, Mrs. Frederick Maxfield (Jane Anne Forby)"/>
    <x v="0"/>
    <n v="35"/>
    <x v="1"/>
    <x v="0"/>
    <s v="19943"/>
    <n v="90"/>
    <s v="C93"/>
    <s v="S"/>
    <s v="D"/>
    <m/>
    <s v="New York, NY /  Stamford CT"/>
  </r>
  <r>
    <x v="0"/>
    <x v="0"/>
    <s v="Icard, Miss. Amelie"/>
    <x v="0"/>
    <n v="38"/>
    <x v="0"/>
    <x v="0"/>
    <s v="113572"/>
    <n v="80"/>
    <s v="B28"/>
    <m/>
    <s v="6"/>
    <m/>
    <m/>
  </r>
  <r>
    <x v="0"/>
    <x v="1"/>
    <s v="Isham, Miss. Ann Elizabeth"/>
    <x v="0"/>
    <n v="50"/>
    <x v="0"/>
    <x v="0"/>
    <s v="PC 17595"/>
    <n v="28.712499999999999"/>
    <s v="C49"/>
    <s v="C"/>
    <m/>
    <m/>
    <s v="Paris, France New York, NY"/>
  </r>
  <r>
    <x v="0"/>
    <x v="0"/>
    <s v="Ismay, Mr. Joseph Bruce"/>
    <x v="1"/>
    <n v="49"/>
    <x v="0"/>
    <x v="0"/>
    <s v="112058"/>
    <n v="0"/>
    <s v="B52 B54 B56"/>
    <s v="S"/>
    <s v="C"/>
    <m/>
    <s v="Liverpool"/>
  </r>
  <r>
    <x v="0"/>
    <x v="1"/>
    <s v="Jones, Mr. Charles Cresson"/>
    <x v="1"/>
    <n v="46"/>
    <x v="0"/>
    <x v="0"/>
    <s v="694"/>
    <n v="26"/>
    <m/>
    <s v="S"/>
    <m/>
    <n v="80"/>
    <s v="Bennington, VT"/>
  </r>
  <r>
    <x v="0"/>
    <x v="1"/>
    <s v="Julian, Mr. Henry Forbes"/>
    <x v="1"/>
    <n v="50"/>
    <x v="0"/>
    <x v="0"/>
    <s v="113044"/>
    <n v="26"/>
    <s v="E60"/>
    <s v="S"/>
    <m/>
    <m/>
    <s v="London"/>
  </r>
  <r>
    <x v="0"/>
    <x v="1"/>
    <s v="Keeping, Mr. Edwin"/>
    <x v="1"/>
    <n v="32.5"/>
    <x v="0"/>
    <x v="0"/>
    <s v="113503"/>
    <n v="211.5"/>
    <s v="C132"/>
    <s v="C"/>
    <m/>
    <n v="45"/>
    <m/>
  </r>
  <r>
    <x v="0"/>
    <x v="1"/>
    <s v="Kent, Mr. Edward Austin"/>
    <x v="1"/>
    <n v="58"/>
    <x v="0"/>
    <x v="0"/>
    <s v="11771"/>
    <n v="29.7"/>
    <s v="B37"/>
    <s v="C"/>
    <m/>
    <n v="258"/>
    <s v="Buffalo, NY"/>
  </r>
  <r>
    <x v="0"/>
    <x v="1"/>
    <s v="Kenyon, Mr. Frederick R"/>
    <x v="1"/>
    <n v="41"/>
    <x v="1"/>
    <x v="0"/>
    <s v="17464"/>
    <n v="51.862499999999997"/>
    <s v="D21"/>
    <s v="S"/>
    <m/>
    <m/>
    <s v="Southington / Noank, CT"/>
  </r>
  <r>
    <x v="0"/>
    <x v="0"/>
    <s v="Kenyon, Mrs. Frederick R (Marion)"/>
    <x v="0"/>
    <m/>
    <x v="1"/>
    <x v="0"/>
    <s v="17464"/>
    <n v="51.862499999999997"/>
    <s v="D21"/>
    <s v="S"/>
    <s v="8"/>
    <m/>
    <s v="Southington / Noank, CT"/>
  </r>
  <r>
    <x v="0"/>
    <x v="0"/>
    <s v="Kimball, Mr. Edwin Nelson Jr"/>
    <x v="1"/>
    <n v="42"/>
    <x v="1"/>
    <x v="0"/>
    <s v="11753"/>
    <n v="52.554200000000002"/>
    <s v="D19"/>
    <s v="S"/>
    <s v="5"/>
    <m/>
    <s v="Boston, MA"/>
  </r>
  <r>
    <x v="0"/>
    <x v="0"/>
    <s v="Kimball, Mrs. Edwin Nelson Jr (Gertrude Parsons)"/>
    <x v="0"/>
    <n v="45"/>
    <x v="1"/>
    <x v="0"/>
    <s v="11753"/>
    <n v="52.554200000000002"/>
    <s v="D19"/>
    <s v="S"/>
    <s v="5"/>
    <m/>
    <s v="Boston, MA"/>
  </r>
  <r>
    <x v="0"/>
    <x v="1"/>
    <s v="Klaber, Mr. Herman"/>
    <x v="1"/>
    <m/>
    <x v="0"/>
    <x v="0"/>
    <s v="113028"/>
    <n v="26.55"/>
    <s v="C124"/>
    <s v="S"/>
    <m/>
    <m/>
    <s v="Portland, OR"/>
  </r>
  <r>
    <x v="0"/>
    <x v="0"/>
    <s v="Kreuchen, Miss. Emilie"/>
    <x v="0"/>
    <n v="39"/>
    <x v="0"/>
    <x v="0"/>
    <s v="24160"/>
    <n v="211.33750000000001"/>
    <m/>
    <s v="S"/>
    <s v="2"/>
    <m/>
    <m/>
  </r>
  <r>
    <x v="0"/>
    <x v="0"/>
    <s v="Leader, Dr. Alice (Farnham)"/>
    <x v="0"/>
    <n v="49"/>
    <x v="0"/>
    <x v="0"/>
    <s v="17465"/>
    <n v="25.929200000000002"/>
    <s v="D17"/>
    <s v="S"/>
    <s v="8"/>
    <m/>
    <s v="New York, NY"/>
  </r>
  <r>
    <x v="0"/>
    <x v="0"/>
    <s v="LeRoy, Miss. Bertha"/>
    <x v="0"/>
    <n v="30"/>
    <x v="0"/>
    <x v="0"/>
    <s v="PC 17761"/>
    <n v="106.425"/>
    <m/>
    <s v="C"/>
    <s v="2"/>
    <m/>
    <m/>
  </r>
  <r>
    <x v="0"/>
    <x v="0"/>
    <s v="Lesurer, Mr. Gustave J"/>
    <x v="1"/>
    <n v="35"/>
    <x v="0"/>
    <x v="0"/>
    <s v="PC 17755"/>
    <n v="512.32920000000001"/>
    <s v="B101"/>
    <s v="C"/>
    <s v="3"/>
    <m/>
    <m/>
  </r>
  <r>
    <x v="0"/>
    <x v="1"/>
    <s v="Lewy, Mr. Ervin G"/>
    <x v="1"/>
    <m/>
    <x v="0"/>
    <x v="0"/>
    <s v="PC 17612"/>
    <n v="27.720800000000001"/>
    <m/>
    <s v="C"/>
    <m/>
    <m/>
    <s v="Chicago, IL"/>
  </r>
  <r>
    <x v="0"/>
    <x v="1"/>
    <s v="Lindeberg-Lind, Mr. Erik Gustaf (&quot;Mr Edward Lingrey&quot;)"/>
    <x v="1"/>
    <n v="42"/>
    <x v="0"/>
    <x v="0"/>
    <s v="17475"/>
    <n v="26.55"/>
    <m/>
    <s v="S"/>
    <m/>
    <m/>
    <s v="Stockholm, Sweden"/>
  </r>
  <r>
    <x v="0"/>
    <x v="0"/>
    <s v="Lindstrom, Mrs. Carl Johan (Sigrid Posse)"/>
    <x v="0"/>
    <n v="55"/>
    <x v="0"/>
    <x v="0"/>
    <s v="112377"/>
    <n v="27.720800000000001"/>
    <m/>
    <s v="C"/>
    <s v="6"/>
    <m/>
    <s v="Stockholm, Sweden"/>
  </r>
  <r>
    <x v="0"/>
    <x v="0"/>
    <s v="Lines, Miss. Mary Conover"/>
    <x v="0"/>
    <n v="16"/>
    <x v="0"/>
    <x v="2"/>
    <s v="PC 17592"/>
    <n v="39.4"/>
    <s v="D28"/>
    <s v="S"/>
    <s v="9"/>
    <m/>
    <s v="Paris, France"/>
  </r>
  <r>
    <x v="0"/>
    <x v="0"/>
    <s v="Lines, Mrs. Ernest H (Elizabeth Lindsey James)"/>
    <x v="0"/>
    <n v="51"/>
    <x v="0"/>
    <x v="2"/>
    <s v="PC 17592"/>
    <n v="39.4"/>
    <s v="D28"/>
    <s v="S"/>
    <s v="9"/>
    <m/>
    <s v="Paris, France"/>
  </r>
  <r>
    <x v="0"/>
    <x v="1"/>
    <s v="Long, Mr. Milton Clyde"/>
    <x v="1"/>
    <n v="29"/>
    <x v="0"/>
    <x v="0"/>
    <s v="113501"/>
    <n v="30"/>
    <s v="D6"/>
    <s v="S"/>
    <m/>
    <n v="126"/>
    <s v="Springfield, MA"/>
  </r>
  <r>
    <x v="0"/>
    <x v="0"/>
    <s v="Longley, Miss. Gretchen Fiske"/>
    <x v="0"/>
    <n v="21"/>
    <x v="0"/>
    <x v="0"/>
    <s v="13502"/>
    <n v="77.958299999999994"/>
    <s v="D9"/>
    <s v="S"/>
    <s v="10"/>
    <m/>
    <s v="Hudson, NY"/>
  </r>
  <r>
    <x v="0"/>
    <x v="1"/>
    <s v="Loring, Mr. Joseph Holland"/>
    <x v="1"/>
    <n v="30"/>
    <x v="0"/>
    <x v="0"/>
    <s v="113801"/>
    <n v="45.5"/>
    <m/>
    <s v="S"/>
    <m/>
    <m/>
    <s v="London / New York, NY"/>
  </r>
  <r>
    <x v="0"/>
    <x v="0"/>
    <s v="Lurette, Miss. Elise"/>
    <x v="0"/>
    <n v="58"/>
    <x v="0"/>
    <x v="0"/>
    <s v="PC 17569"/>
    <n v="146.52080000000001"/>
    <s v="B80"/>
    <s v="C"/>
    <m/>
    <m/>
    <m/>
  </r>
  <r>
    <x v="0"/>
    <x v="0"/>
    <s v="Madill, Miss. Georgette Alexandra"/>
    <x v="0"/>
    <n v="15"/>
    <x v="0"/>
    <x v="2"/>
    <s v="24160"/>
    <n v="211.33750000000001"/>
    <s v="B5"/>
    <s v="S"/>
    <s v="2"/>
    <m/>
    <s v="St Louis, MO"/>
  </r>
  <r>
    <x v="0"/>
    <x v="1"/>
    <s v="Maguire, Mr. John Edward"/>
    <x v="1"/>
    <n v="30"/>
    <x v="0"/>
    <x v="0"/>
    <s v="110469"/>
    <n v="26"/>
    <s v="C106"/>
    <s v="S"/>
    <m/>
    <m/>
    <s v="Brockton, MA"/>
  </r>
  <r>
    <x v="0"/>
    <x v="0"/>
    <s v="Maioni, Miss. Roberta"/>
    <x v="0"/>
    <n v="16"/>
    <x v="0"/>
    <x v="0"/>
    <s v="110152"/>
    <n v="86.5"/>
    <s v="B79"/>
    <s v="S"/>
    <s v="8"/>
    <m/>
    <m/>
  </r>
  <r>
    <x v="0"/>
    <x v="0"/>
    <s v="Marechal, Mr. Pierre"/>
    <x v="1"/>
    <m/>
    <x v="0"/>
    <x v="0"/>
    <s v="11774"/>
    <n v="29.7"/>
    <s v="C47"/>
    <s v="C"/>
    <s v="7"/>
    <m/>
    <s v="Paris, France"/>
  </r>
  <r>
    <x v="0"/>
    <x v="1"/>
    <s v="Marvin, Mr. Daniel Warner"/>
    <x v="1"/>
    <n v="19"/>
    <x v="1"/>
    <x v="0"/>
    <s v="113773"/>
    <n v="53.1"/>
    <s v="D30"/>
    <s v="S"/>
    <m/>
    <m/>
    <s v="New York, NY"/>
  </r>
  <r>
    <x v="0"/>
    <x v="0"/>
    <s v="Marvin, Mrs. Daniel Warner (Mary Graham Carmichael Farquarson)"/>
    <x v="0"/>
    <n v="18"/>
    <x v="1"/>
    <x v="0"/>
    <s v="113773"/>
    <n v="53.1"/>
    <s v="D30"/>
    <s v="S"/>
    <s v="10"/>
    <m/>
    <s v="New York, NY"/>
  </r>
  <r>
    <x v="0"/>
    <x v="0"/>
    <s v="Mayne, Mlle. Berthe Antonine (&quot;Mrs de Villiers&quot;)"/>
    <x v="0"/>
    <n v="24"/>
    <x v="0"/>
    <x v="0"/>
    <s v="PC 17482"/>
    <n v="49.504199999999997"/>
    <s v="C90"/>
    <s v="C"/>
    <s v="6"/>
    <m/>
    <s v="Belgium  Montreal, PQ"/>
  </r>
  <r>
    <x v="0"/>
    <x v="1"/>
    <s v="McCaffry, Mr. Thomas Francis"/>
    <x v="1"/>
    <n v="46"/>
    <x v="0"/>
    <x v="0"/>
    <s v="13050"/>
    <n v="75.241699999999994"/>
    <s v="C6"/>
    <s v="C"/>
    <m/>
    <n v="292"/>
    <s v="Vancouver, BC"/>
  </r>
  <r>
    <x v="0"/>
    <x v="1"/>
    <s v="McCarthy, Mr. Timothy J"/>
    <x v="1"/>
    <n v="54"/>
    <x v="0"/>
    <x v="0"/>
    <s v="17463"/>
    <n v="51.862499999999997"/>
    <s v="E46"/>
    <s v="S"/>
    <m/>
    <n v="175"/>
    <s v="Dorchester, MA"/>
  </r>
  <r>
    <x v="0"/>
    <x v="0"/>
    <s v="McGough, Mr. James Robert"/>
    <x v="1"/>
    <n v="36"/>
    <x v="0"/>
    <x v="0"/>
    <s v="PC 17473"/>
    <n v="26.287500000000001"/>
    <s v="E25"/>
    <s v="S"/>
    <s v="7"/>
    <m/>
    <s v="Philadelphia, PA"/>
  </r>
  <r>
    <x v="0"/>
    <x v="1"/>
    <s v="Meyer, Mr. Edgar Joseph"/>
    <x v="1"/>
    <n v="28"/>
    <x v="1"/>
    <x v="0"/>
    <s v="PC 17604"/>
    <n v="82.1708"/>
    <m/>
    <s v="C"/>
    <m/>
    <m/>
    <s v="New York, NY"/>
  </r>
  <r>
    <x v="0"/>
    <x v="0"/>
    <s v="Meyer, Mrs. Edgar Joseph (Leila Saks)"/>
    <x v="0"/>
    <m/>
    <x v="1"/>
    <x v="0"/>
    <s v="PC 17604"/>
    <n v="82.1708"/>
    <m/>
    <s v="C"/>
    <s v="6"/>
    <m/>
    <s v="New York, NY"/>
  </r>
  <r>
    <x v="0"/>
    <x v="1"/>
    <s v="Millet, Mr. Francis Davis"/>
    <x v="1"/>
    <n v="65"/>
    <x v="0"/>
    <x v="0"/>
    <s v="13509"/>
    <n v="26.55"/>
    <s v="E38"/>
    <s v="S"/>
    <m/>
    <n v="249"/>
    <s v="East Bridgewater, MA"/>
  </r>
  <r>
    <x v="0"/>
    <x v="1"/>
    <s v="Minahan, Dr. William Edward"/>
    <x v="1"/>
    <n v="44"/>
    <x v="2"/>
    <x v="0"/>
    <s v="19928"/>
    <n v="90"/>
    <s v="C78"/>
    <s v="Q"/>
    <m/>
    <n v="230"/>
    <s v="Fond du Lac, WI"/>
  </r>
  <r>
    <x v="0"/>
    <x v="0"/>
    <s v="Minahan, Miss. Daisy E"/>
    <x v="0"/>
    <n v="33"/>
    <x v="1"/>
    <x v="0"/>
    <s v="19928"/>
    <n v="90"/>
    <s v="C78"/>
    <s v="Q"/>
    <s v="14"/>
    <m/>
    <s v="Green Bay, WI"/>
  </r>
  <r>
    <x v="0"/>
    <x v="0"/>
    <s v="Minahan, Mrs. William Edward (Lillian E Thorpe)"/>
    <x v="0"/>
    <n v="37"/>
    <x v="1"/>
    <x v="0"/>
    <s v="19928"/>
    <n v="90"/>
    <s v="C78"/>
    <s v="Q"/>
    <s v="14"/>
    <m/>
    <s v="Fond du Lac, WI"/>
  </r>
  <r>
    <x v="0"/>
    <x v="0"/>
    <s v="Mock, Mr. Philipp Edmund"/>
    <x v="1"/>
    <n v="30"/>
    <x v="1"/>
    <x v="0"/>
    <s v="13236"/>
    <n v="57.75"/>
    <s v="C78"/>
    <s v="C"/>
    <s v="11"/>
    <m/>
    <s v="New York, NY"/>
  </r>
  <r>
    <x v="0"/>
    <x v="1"/>
    <s v="Molson, Mr. Harry Markland"/>
    <x v="1"/>
    <n v="55"/>
    <x v="0"/>
    <x v="0"/>
    <s v="113787"/>
    <n v="30.5"/>
    <s v="C30"/>
    <s v="S"/>
    <m/>
    <m/>
    <s v="Montreal, PQ"/>
  </r>
  <r>
    <x v="0"/>
    <x v="1"/>
    <s v="Moore, Mr. Clarence Bloomfield"/>
    <x v="1"/>
    <n v="47"/>
    <x v="0"/>
    <x v="0"/>
    <s v="113796"/>
    <n v="42.4"/>
    <m/>
    <s v="S"/>
    <m/>
    <m/>
    <s v="Washington, DC"/>
  </r>
  <r>
    <x v="0"/>
    <x v="1"/>
    <s v="Natsch, Mr. Charles H"/>
    <x v="1"/>
    <n v="37"/>
    <x v="0"/>
    <x v="2"/>
    <s v="PC 17596"/>
    <n v="29.7"/>
    <s v="C118"/>
    <s v="C"/>
    <m/>
    <m/>
    <s v="Brooklyn, NY"/>
  </r>
  <r>
    <x v="0"/>
    <x v="0"/>
    <s v="Newell, Miss. Madeleine"/>
    <x v="0"/>
    <n v="31"/>
    <x v="1"/>
    <x v="0"/>
    <s v="35273"/>
    <n v="113.27500000000001"/>
    <s v="D36"/>
    <s v="C"/>
    <s v="6"/>
    <m/>
    <s v="Lexington, MA"/>
  </r>
  <r>
    <x v="0"/>
    <x v="0"/>
    <s v="Newell, Miss. Marjorie"/>
    <x v="0"/>
    <n v="23"/>
    <x v="1"/>
    <x v="0"/>
    <s v="35273"/>
    <n v="113.27500000000001"/>
    <s v="D36"/>
    <s v="C"/>
    <s v="6"/>
    <m/>
    <s v="Lexington, MA"/>
  </r>
  <r>
    <x v="0"/>
    <x v="1"/>
    <s v="Newell, Mr. Arthur Webster"/>
    <x v="1"/>
    <n v="58"/>
    <x v="0"/>
    <x v="1"/>
    <s v="35273"/>
    <n v="113.27500000000001"/>
    <s v="D48"/>
    <s v="C"/>
    <m/>
    <n v="122"/>
    <s v="Lexington, MA"/>
  </r>
  <r>
    <x v="0"/>
    <x v="0"/>
    <s v="Newsom, Miss. Helen Monypeny"/>
    <x v="0"/>
    <n v="19"/>
    <x v="0"/>
    <x v="1"/>
    <s v="11752"/>
    <n v="26.283300000000001"/>
    <s v="D47"/>
    <s v="S"/>
    <s v="5"/>
    <m/>
    <s v="New York, NY"/>
  </r>
  <r>
    <x v="0"/>
    <x v="1"/>
    <s v="Nicholson, Mr. Arthur Ernest"/>
    <x v="1"/>
    <n v="64"/>
    <x v="0"/>
    <x v="0"/>
    <s v="693"/>
    <n v="26"/>
    <m/>
    <s v="S"/>
    <m/>
    <n v="263"/>
    <s v="Isle of Wight, England"/>
  </r>
  <r>
    <x v="0"/>
    <x v="0"/>
    <s v="Oliva y Ocana, Dona. Fermina"/>
    <x v="0"/>
    <n v="39"/>
    <x v="0"/>
    <x v="0"/>
    <s v="PC 17758"/>
    <n v="108.9"/>
    <s v="C105"/>
    <s v="C"/>
    <s v="8"/>
    <m/>
    <m/>
  </r>
  <r>
    <x v="0"/>
    <x v="0"/>
    <s v="Omont, Mr. Alfred Fernand"/>
    <x v="1"/>
    <m/>
    <x v="0"/>
    <x v="0"/>
    <s v="F.C. 12998"/>
    <n v="25.741700000000002"/>
    <m/>
    <s v="C"/>
    <s v="7"/>
    <m/>
    <s v="Paris, France"/>
  </r>
  <r>
    <x v="0"/>
    <x v="0"/>
    <s v="Ostby, Miss. Helene Ragnhild"/>
    <x v="0"/>
    <n v="22"/>
    <x v="0"/>
    <x v="2"/>
    <s v="113509"/>
    <n v="61.979199999999999"/>
    <s v="B36"/>
    <s v="C"/>
    <s v="5"/>
    <m/>
    <s v="Providence, RI"/>
  </r>
  <r>
    <x v="0"/>
    <x v="1"/>
    <s v="Ostby, Mr. Engelhart Cornelius"/>
    <x v="1"/>
    <n v="65"/>
    <x v="0"/>
    <x v="2"/>
    <s v="113509"/>
    <n v="61.979199999999999"/>
    <s v="B30"/>
    <s v="C"/>
    <m/>
    <n v="234"/>
    <s v="Providence, RI"/>
  </r>
  <r>
    <x v="0"/>
    <x v="1"/>
    <s v="Ovies y Rodriguez, Mr. Servando"/>
    <x v="1"/>
    <n v="28.5"/>
    <x v="0"/>
    <x v="0"/>
    <s v="PC 17562"/>
    <n v="27.720800000000001"/>
    <s v="D43"/>
    <s v="C"/>
    <m/>
    <n v="189"/>
    <s v="?Havana, Cuba"/>
  </r>
  <r>
    <x v="0"/>
    <x v="1"/>
    <s v="Parr, Mr. William Henry Marsh"/>
    <x v="1"/>
    <m/>
    <x v="0"/>
    <x v="0"/>
    <s v="112052"/>
    <n v="0"/>
    <m/>
    <s v="S"/>
    <m/>
    <m/>
    <s v="Belfast"/>
  </r>
  <r>
    <x v="0"/>
    <x v="1"/>
    <s v="Partner, Mr. Austen"/>
    <x v="1"/>
    <n v="45.5"/>
    <x v="0"/>
    <x v="0"/>
    <s v="113043"/>
    <n v="28.5"/>
    <s v="C124"/>
    <s v="S"/>
    <m/>
    <n v="166"/>
    <s v="Surbiton Hill, Surrey"/>
  </r>
  <r>
    <x v="0"/>
    <x v="1"/>
    <s v="Payne, Mr. Vivian Ponsonby"/>
    <x v="1"/>
    <n v="23"/>
    <x v="0"/>
    <x v="0"/>
    <s v="12749"/>
    <n v="93.5"/>
    <s v="B24"/>
    <s v="S"/>
    <m/>
    <m/>
    <s v="Montreal, PQ"/>
  </r>
  <r>
    <x v="0"/>
    <x v="1"/>
    <s v="Pears, Mr. Thomas Clinton"/>
    <x v="1"/>
    <n v="29"/>
    <x v="1"/>
    <x v="0"/>
    <s v="113776"/>
    <n v="66.599999999999994"/>
    <s v="C2"/>
    <s v="S"/>
    <m/>
    <m/>
    <s v="Isleworth, England"/>
  </r>
  <r>
    <x v="0"/>
    <x v="0"/>
    <s v="Pears, Mrs. Thomas (Edith Wearne)"/>
    <x v="0"/>
    <n v="22"/>
    <x v="1"/>
    <x v="0"/>
    <s v="113776"/>
    <n v="66.599999999999994"/>
    <s v="C2"/>
    <s v="S"/>
    <s v="8"/>
    <m/>
    <s v="Isleworth, England"/>
  </r>
  <r>
    <x v="0"/>
    <x v="1"/>
    <s v="Penasco y Castellana, Mr. Victor de Satode"/>
    <x v="1"/>
    <n v="18"/>
    <x v="1"/>
    <x v="0"/>
    <s v="PC 17758"/>
    <n v="108.9"/>
    <s v="C65"/>
    <s v="C"/>
    <m/>
    <m/>
    <s v="Madrid, Spain"/>
  </r>
  <r>
    <x v="0"/>
    <x v="0"/>
    <s v="Penasco y Castellana, Mrs. Victor de Satode (Maria Josefa Perez de Soto y Vallejo)"/>
    <x v="0"/>
    <n v="17"/>
    <x v="1"/>
    <x v="0"/>
    <s v="PC 17758"/>
    <n v="108.9"/>
    <s v="C65"/>
    <s v="C"/>
    <s v="8"/>
    <m/>
    <s v="Madrid, Spain"/>
  </r>
  <r>
    <x v="0"/>
    <x v="0"/>
    <s v="Perreault, Miss. Anne"/>
    <x v="0"/>
    <n v="30"/>
    <x v="0"/>
    <x v="0"/>
    <s v="12749"/>
    <n v="93.5"/>
    <s v="B73"/>
    <s v="S"/>
    <s v="3"/>
    <m/>
    <m/>
  </r>
  <r>
    <x v="0"/>
    <x v="0"/>
    <s v="Peuchen, Major. Arthur Godfrey"/>
    <x v="1"/>
    <n v="52"/>
    <x v="0"/>
    <x v="0"/>
    <s v="113786"/>
    <n v="30.5"/>
    <s v="C104"/>
    <s v="S"/>
    <s v="6"/>
    <m/>
    <s v="Toronto, ON"/>
  </r>
  <r>
    <x v="0"/>
    <x v="1"/>
    <s v="Porter, Mr. Walter Chamberlain"/>
    <x v="1"/>
    <n v="47"/>
    <x v="0"/>
    <x v="0"/>
    <s v="110465"/>
    <n v="52"/>
    <s v="C110"/>
    <s v="S"/>
    <m/>
    <n v="207"/>
    <s v="Worcester, MA"/>
  </r>
  <r>
    <x v="0"/>
    <x v="0"/>
    <s v="Potter, Mrs. Thomas Jr (Lily Alexenia Wilson)"/>
    <x v="0"/>
    <n v="56"/>
    <x v="0"/>
    <x v="2"/>
    <s v="11767"/>
    <n v="83.158299999999997"/>
    <s v="C50"/>
    <s v="C"/>
    <s v="7"/>
    <m/>
    <s v="Mt Airy, Philadelphia, PA"/>
  </r>
  <r>
    <x v="0"/>
    <x v="1"/>
    <s v="Reuchlin, Jonkheer. John George"/>
    <x v="1"/>
    <n v="38"/>
    <x v="0"/>
    <x v="0"/>
    <s v="19972"/>
    <n v="0"/>
    <m/>
    <s v="S"/>
    <m/>
    <m/>
    <s v="Rotterdam, Netherlands"/>
  </r>
  <r>
    <x v="0"/>
    <x v="0"/>
    <s v="Rheims, Mr. George Alexander Lucien"/>
    <x v="1"/>
    <m/>
    <x v="0"/>
    <x v="0"/>
    <s v="PC 17607"/>
    <n v="39.6"/>
    <m/>
    <s v="S"/>
    <s v="A"/>
    <m/>
    <s v="Paris /  New York, NY"/>
  </r>
  <r>
    <x v="0"/>
    <x v="1"/>
    <s v="Ringhini, Mr. Sante"/>
    <x v="1"/>
    <n v="22"/>
    <x v="0"/>
    <x v="0"/>
    <s v="PC 17760"/>
    <n v="135.63329999999999"/>
    <m/>
    <s v="C"/>
    <m/>
    <n v="232"/>
    <m/>
  </r>
  <r>
    <x v="0"/>
    <x v="1"/>
    <s v="Robbins, Mr. Victor"/>
    <x v="1"/>
    <m/>
    <x v="0"/>
    <x v="0"/>
    <s v="PC 17757"/>
    <n v="227.52500000000001"/>
    <m/>
    <s v="C"/>
    <m/>
    <m/>
    <m/>
  </r>
  <r>
    <x v="0"/>
    <x v="0"/>
    <s v="Robert, Mrs. Edward Scott (Elisabeth Walton McMillan)"/>
    <x v="0"/>
    <n v="43"/>
    <x v="0"/>
    <x v="2"/>
    <s v="24160"/>
    <n v="211.33750000000001"/>
    <s v="B3"/>
    <s v="S"/>
    <s v="2"/>
    <m/>
    <s v="St Louis, MO"/>
  </r>
  <r>
    <x v="0"/>
    <x v="1"/>
    <s v="Roebling, Mr. Washington Augustus II"/>
    <x v="1"/>
    <n v="31"/>
    <x v="0"/>
    <x v="0"/>
    <s v="PC 17590"/>
    <n v="50.495800000000003"/>
    <s v="A24"/>
    <s v="S"/>
    <m/>
    <m/>
    <s v="Trenton, NJ"/>
  </r>
  <r>
    <x v="0"/>
    <x v="0"/>
    <s v="Romaine, Mr. Charles Hallace (&quot;Mr C Rolmane&quot;)"/>
    <x v="1"/>
    <n v="45"/>
    <x v="0"/>
    <x v="0"/>
    <s v="111428"/>
    <n v="26.55"/>
    <m/>
    <s v="S"/>
    <s v="9"/>
    <m/>
    <s v="New York, NY"/>
  </r>
  <r>
    <x v="0"/>
    <x v="1"/>
    <s v="Rood, Mr. Hugh Roscoe"/>
    <x v="1"/>
    <m/>
    <x v="0"/>
    <x v="0"/>
    <s v="113767"/>
    <n v="50"/>
    <s v="A32"/>
    <s v="S"/>
    <m/>
    <m/>
    <s v="Seattle, WA"/>
  </r>
  <r>
    <x v="0"/>
    <x v="0"/>
    <s v="Rosenbaum, Miss. Edith Louise"/>
    <x v="0"/>
    <n v="33"/>
    <x v="0"/>
    <x v="0"/>
    <s v="PC 17613"/>
    <n v="27.720800000000001"/>
    <s v="A11"/>
    <s v="C"/>
    <s v="11"/>
    <m/>
    <s v="Paris, France"/>
  </r>
  <r>
    <x v="0"/>
    <x v="1"/>
    <s v="Rosenshine, Mr. George (&quot;Mr George Thorne&quot;)"/>
    <x v="1"/>
    <n v="46"/>
    <x v="0"/>
    <x v="0"/>
    <s v="PC 17585"/>
    <n v="79.2"/>
    <m/>
    <s v="C"/>
    <m/>
    <n v="16"/>
    <s v="New York, NY"/>
  </r>
  <r>
    <x v="0"/>
    <x v="1"/>
    <s v="Ross, Mr. John Hugo"/>
    <x v="1"/>
    <n v="36"/>
    <x v="0"/>
    <x v="0"/>
    <s v="13049"/>
    <n v="40.125"/>
    <s v="A10"/>
    <s v="C"/>
    <m/>
    <m/>
    <s v="Winnipeg, MB"/>
  </r>
  <r>
    <x v="0"/>
    <x v="0"/>
    <s v="Rothes, the Countess. of (Lucy Noel Martha Dyer-Edwards)"/>
    <x v="0"/>
    <n v="33"/>
    <x v="0"/>
    <x v="0"/>
    <s v="110152"/>
    <n v="86.5"/>
    <s v="B77"/>
    <s v="S"/>
    <s v="8"/>
    <m/>
    <s v="London  Vancouver, BC"/>
  </r>
  <r>
    <x v="0"/>
    <x v="1"/>
    <s v="Rothschild, Mr. Martin"/>
    <x v="1"/>
    <n v="55"/>
    <x v="1"/>
    <x v="0"/>
    <s v="PC 17603"/>
    <n v="59.4"/>
    <m/>
    <s v="C"/>
    <m/>
    <m/>
    <s v="New York, NY"/>
  </r>
  <r>
    <x v="0"/>
    <x v="0"/>
    <s v="Rothschild, Mrs. Martin (Elizabeth L. Barrett)"/>
    <x v="0"/>
    <n v="54"/>
    <x v="1"/>
    <x v="0"/>
    <s v="PC 17603"/>
    <n v="59.4"/>
    <m/>
    <s v="C"/>
    <s v="6"/>
    <m/>
    <s v="New York, NY"/>
  </r>
  <r>
    <x v="0"/>
    <x v="1"/>
    <s v="Rowe, Mr. Alfred G"/>
    <x v="1"/>
    <n v="33"/>
    <x v="0"/>
    <x v="0"/>
    <s v="113790"/>
    <n v="26.55"/>
    <m/>
    <s v="S"/>
    <m/>
    <n v="109"/>
    <s v="London"/>
  </r>
  <r>
    <x v="0"/>
    <x v="0"/>
    <s v="Ryerson, Master. John Borie"/>
    <x v="1"/>
    <n v="13"/>
    <x v="2"/>
    <x v="1"/>
    <s v="PC 17608"/>
    <n v="262.375"/>
    <s v="B57 B59 B63 B66"/>
    <s v="C"/>
    <s v="4"/>
    <m/>
    <s v="Haverford, PA / Cooperstown, NY"/>
  </r>
  <r>
    <x v="0"/>
    <x v="0"/>
    <s v="Ryerson, Miss. Emily Borie"/>
    <x v="0"/>
    <n v="18"/>
    <x v="2"/>
    <x v="1"/>
    <s v="PC 17608"/>
    <n v="262.375"/>
    <s v="B57 B59 B63 B66"/>
    <s v="C"/>
    <s v="4"/>
    <m/>
    <s v="Haverford, PA / Cooperstown, NY"/>
  </r>
  <r>
    <x v="0"/>
    <x v="0"/>
    <s v="Ryerson, Miss. Susan Parker &quot;Suzette&quot;"/>
    <x v="0"/>
    <n v="21"/>
    <x v="2"/>
    <x v="1"/>
    <s v="PC 17608"/>
    <n v="262.375"/>
    <s v="B57 B59 B63 B66"/>
    <s v="C"/>
    <s v="4"/>
    <m/>
    <s v="Haverford, PA / Cooperstown, NY"/>
  </r>
  <r>
    <x v="0"/>
    <x v="1"/>
    <s v="Ryerson, Mr. Arthur Larned"/>
    <x v="1"/>
    <n v="61"/>
    <x v="1"/>
    <x v="4"/>
    <s v="PC 17608"/>
    <n v="262.375"/>
    <s v="B57 B59 B63 B66"/>
    <s v="C"/>
    <m/>
    <m/>
    <s v="Haverford, PA / Cooperstown, NY"/>
  </r>
  <r>
    <x v="0"/>
    <x v="0"/>
    <s v="Ryerson, Mrs. Arthur Larned (Emily Maria Borie)"/>
    <x v="0"/>
    <n v="48"/>
    <x v="1"/>
    <x v="4"/>
    <s v="PC 17608"/>
    <n v="262.375"/>
    <s v="B57 B59 B63 B66"/>
    <s v="C"/>
    <s v="4"/>
    <m/>
    <s v="Haverford, PA / Cooperstown, NY"/>
  </r>
  <r>
    <x v="0"/>
    <x v="0"/>
    <s v="Saalfeld, Mr. Adolphe"/>
    <x v="1"/>
    <m/>
    <x v="0"/>
    <x v="0"/>
    <s v="19988"/>
    <n v="30.5"/>
    <s v="C106"/>
    <s v="S"/>
    <s v="3"/>
    <m/>
    <s v="Manchester, England"/>
  </r>
  <r>
    <x v="0"/>
    <x v="0"/>
    <s v="Sagesser, Mlle. Emma"/>
    <x v="0"/>
    <n v="24"/>
    <x v="0"/>
    <x v="0"/>
    <s v="PC 17477"/>
    <n v="69.3"/>
    <s v="B35"/>
    <s v="C"/>
    <s v="9"/>
    <m/>
    <m/>
  </r>
  <r>
    <x v="0"/>
    <x v="0"/>
    <s v="Salomon, Mr. Abraham L"/>
    <x v="1"/>
    <m/>
    <x v="0"/>
    <x v="0"/>
    <s v="111163"/>
    <n v="26"/>
    <m/>
    <s v="S"/>
    <s v="1"/>
    <m/>
    <s v="New York, NY"/>
  </r>
  <r>
    <x v="0"/>
    <x v="0"/>
    <s v="Schabert, Mrs. Paul (Emma Mock)"/>
    <x v="0"/>
    <n v="35"/>
    <x v="1"/>
    <x v="0"/>
    <s v="13236"/>
    <n v="57.75"/>
    <s v="C28"/>
    <s v="C"/>
    <s v="11"/>
    <m/>
    <s v="New York, NY"/>
  </r>
  <r>
    <x v="0"/>
    <x v="0"/>
    <s v="Serepeca, Miss. Augusta"/>
    <x v="0"/>
    <n v="30"/>
    <x v="0"/>
    <x v="0"/>
    <s v="113798"/>
    <n v="31"/>
    <m/>
    <s v="C"/>
    <s v="4"/>
    <m/>
    <m/>
  </r>
  <r>
    <x v="0"/>
    <x v="0"/>
    <s v="Seward, Mr. Frederic Kimber"/>
    <x v="1"/>
    <n v="34"/>
    <x v="0"/>
    <x v="0"/>
    <s v="113794"/>
    <n v="26.55"/>
    <m/>
    <s v="S"/>
    <s v="7"/>
    <m/>
    <s v="New York, NY"/>
  </r>
  <r>
    <x v="0"/>
    <x v="0"/>
    <s v="Shutes, Miss. Elizabeth W"/>
    <x v="0"/>
    <n v="40"/>
    <x v="0"/>
    <x v="0"/>
    <s v="PC 17582"/>
    <n v="153.46250000000001"/>
    <s v="C125"/>
    <s v="S"/>
    <s v="3"/>
    <m/>
    <s v="New York, NY / Greenwich CT"/>
  </r>
  <r>
    <x v="0"/>
    <x v="0"/>
    <s v="Silverthorne, Mr. Spencer Victor"/>
    <x v="1"/>
    <n v="35"/>
    <x v="0"/>
    <x v="0"/>
    <s v="PC 17475"/>
    <n v="26.287500000000001"/>
    <s v="E24"/>
    <s v="S"/>
    <s v="5"/>
    <m/>
    <s v="St Louis, MO"/>
  </r>
  <r>
    <x v="0"/>
    <x v="1"/>
    <s v="Silvey, Mr. William Baird"/>
    <x v="1"/>
    <n v="50"/>
    <x v="1"/>
    <x v="0"/>
    <s v="13507"/>
    <n v="55.9"/>
    <s v="E44"/>
    <s v="S"/>
    <m/>
    <m/>
    <s v="Duluth, MN"/>
  </r>
  <r>
    <x v="0"/>
    <x v="0"/>
    <s v="Silvey, Mrs. William Baird (Alice Munger)"/>
    <x v="0"/>
    <n v="39"/>
    <x v="1"/>
    <x v="0"/>
    <s v="13507"/>
    <n v="55.9"/>
    <s v="E44"/>
    <s v="S"/>
    <s v="11"/>
    <m/>
    <s v="Duluth, MN"/>
  </r>
  <r>
    <x v="0"/>
    <x v="0"/>
    <s v="Simonius-Blumer, Col. Oberst Alfons"/>
    <x v="1"/>
    <n v="56"/>
    <x v="0"/>
    <x v="0"/>
    <s v="13213"/>
    <n v="35.5"/>
    <s v="A26"/>
    <s v="C"/>
    <s v="3"/>
    <m/>
    <s v="Basel, Switzerland"/>
  </r>
  <r>
    <x v="0"/>
    <x v="0"/>
    <s v="Sloper, Mr. William Thompson"/>
    <x v="1"/>
    <n v="28"/>
    <x v="0"/>
    <x v="0"/>
    <s v="113788"/>
    <n v="35.5"/>
    <s v="A6"/>
    <s v="S"/>
    <s v="7"/>
    <m/>
    <s v="New Britain, CT"/>
  </r>
  <r>
    <x v="0"/>
    <x v="1"/>
    <s v="Smart, Mr. John Montgomery"/>
    <x v="1"/>
    <n v="56"/>
    <x v="0"/>
    <x v="0"/>
    <s v="113792"/>
    <n v="26.55"/>
    <m/>
    <s v="S"/>
    <m/>
    <m/>
    <s v="New York, NY"/>
  </r>
  <r>
    <x v="0"/>
    <x v="1"/>
    <s v="Smith, Mr. James Clinch"/>
    <x v="1"/>
    <n v="56"/>
    <x v="0"/>
    <x v="0"/>
    <s v="17764"/>
    <n v="30.695799999999998"/>
    <s v="A7"/>
    <s v="C"/>
    <m/>
    <m/>
    <s v="St James, Long Island, NY"/>
  </r>
  <r>
    <x v="0"/>
    <x v="1"/>
    <s v="Smith, Mr. Lucien Philip"/>
    <x v="1"/>
    <n v="24"/>
    <x v="1"/>
    <x v="0"/>
    <s v="13695"/>
    <n v="60"/>
    <s v="C31"/>
    <s v="S"/>
    <m/>
    <m/>
    <s v="Huntington, WV"/>
  </r>
  <r>
    <x v="0"/>
    <x v="1"/>
    <s v="Smith, Mr. Richard William"/>
    <x v="1"/>
    <m/>
    <x v="0"/>
    <x v="0"/>
    <s v="113056"/>
    <n v="26"/>
    <s v="A19"/>
    <s v="S"/>
    <m/>
    <m/>
    <s v="Streatham, Surrey"/>
  </r>
  <r>
    <x v="0"/>
    <x v="0"/>
    <s v="Smith, Mrs. Lucien Philip (Mary Eloise Hughes)"/>
    <x v="0"/>
    <n v="18"/>
    <x v="1"/>
    <x v="0"/>
    <s v="13695"/>
    <n v="60"/>
    <s v="C31"/>
    <s v="S"/>
    <s v="6"/>
    <m/>
    <s v="Huntington, WV"/>
  </r>
  <r>
    <x v="0"/>
    <x v="0"/>
    <s v="Snyder, Mr. John Pillsbury"/>
    <x v="1"/>
    <n v="24"/>
    <x v="1"/>
    <x v="0"/>
    <s v="21228"/>
    <n v="82.2667"/>
    <s v="B45"/>
    <s v="S"/>
    <s v="7"/>
    <m/>
    <s v="Minneapolis, MN"/>
  </r>
  <r>
    <x v="0"/>
    <x v="0"/>
    <s v="Snyder, Mrs. John Pillsbury (Nelle Stevenson)"/>
    <x v="0"/>
    <n v="23"/>
    <x v="1"/>
    <x v="0"/>
    <s v="21228"/>
    <n v="82.2667"/>
    <s v="B45"/>
    <s v="S"/>
    <s v="7"/>
    <m/>
    <s v="Minneapolis, MN"/>
  </r>
  <r>
    <x v="0"/>
    <x v="0"/>
    <s v="Spedden, Master. Robert Douglas"/>
    <x v="1"/>
    <n v="6"/>
    <x v="0"/>
    <x v="1"/>
    <s v="16966"/>
    <n v="134.5"/>
    <s v="E34"/>
    <s v="C"/>
    <s v="3"/>
    <m/>
    <s v="Tuxedo Park, NY"/>
  </r>
  <r>
    <x v="0"/>
    <x v="0"/>
    <s v="Spedden, Mr. Frederic Oakley"/>
    <x v="1"/>
    <n v="45"/>
    <x v="1"/>
    <x v="2"/>
    <s v="16966"/>
    <n v="134.5"/>
    <s v="E34"/>
    <s v="C"/>
    <s v="3"/>
    <m/>
    <s v="Tuxedo Park, NY"/>
  </r>
  <r>
    <x v="0"/>
    <x v="0"/>
    <s v="Spedden, Mrs. Frederic Oakley (Margaretta Corning Stone)"/>
    <x v="0"/>
    <n v="40"/>
    <x v="1"/>
    <x v="2"/>
    <s v="16966"/>
    <n v="134.5"/>
    <s v="E34"/>
    <s v="C"/>
    <s v="3"/>
    <m/>
    <s v="Tuxedo Park, NY"/>
  </r>
  <r>
    <x v="0"/>
    <x v="1"/>
    <s v="Spencer, Mr. William Augustus"/>
    <x v="1"/>
    <n v="57"/>
    <x v="1"/>
    <x v="0"/>
    <s v="PC 17569"/>
    <n v="146.52080000000001"/>
    <s v="B78"/>
    <s v="C"/>
    <m/>
    <m/>
    <s v="Paris, France"/>
  </r>
  <r>
    <x v="0"/>
    <x v="0"/>
    <s v="Spencer, Mrs. William Augustus (Marie Eugenie)"/>
    <x v="0"/>
    <m/>
    <x v="1"/>
    <x v="0"/>
    <s v="PC 17569"/>
    <n v="146.52080000000001"/>
    <s v="B78"/>
    <s v="C"/>
    <s v="6"/>
    <m/>
    <s v="Paris, France"/>
  </r>
  <r>
    <x v="0"/>
    <x v="0"/>
    <s v="Stahelin-Maeglin, Dr. Max"/>
    <x v="1"/>
    <n v="32"/>
    <x v="0"/>
    <x v="0"/>
    <s v="13214"/>
    <n v="30.5"/>
    <s v="B50"/>
    <s v="C"/>
    <s v="3"/>
    <m/>
    <s v="Basel, Switzerland"/>
  </r>
  <r>
    <x v="0"/>
    <x v="1"/>
    <s v="Stead, Mr. William Thomas"/>
    <x v="1"/>
    <n v="62"/>
    <x v="0"/>
    <x v="0"/>
    <s v="113514"/>
    <n v="26.55"/>
    <s v="C87"/>
    <s v="S"/>
    <m/>
    <m/>
    <s v="Wimbledon Park, London / Hayling Island, Hants"/>
  </r>
  <r>
    <x v="0"/>
    <x v="0"/>
    <s v="Stengel, Mr. Charles Emil Henry"/>
    <x v="1"/>
    <n v="54"/>
    <x v="1"/>
    <x v="0"/>
    <s v="11778"/>
    <n v="55.441699999999997"/>
    <s v="C116"/>
    <s v="C"/>
    <s v="1"/>
    <m/>
    <s v="Newark, NJ"/>
  </r>
  <r>
    <x v="0"/>
    <x v="0"/>
    <s v="Stengel, Mrs. Charles Emil Henry (Annie May Morris)"/>
    <x v="0"/>
    <n v="43"/>
    <x v="1"/>
    <x v="0"/>
    <s v="11778"/>
    <n v="55.441699999999997"/>
    <s v="C116"/>
    <s v="C"/>
    <s v="5"/>
    <m/>
    <s v="Newark, NJ"/>
  </r>
  <r>
    <x v="0"/>
    <x v="0"/>
    <s v="Stephenson, Mrs. Walter Bertram (Martha Eustis)"/>
    <x v="0"/>
    <n v="52"/>
    <x v="1"/>
    <x v="0"/>
    <s v="36947"/>
    <n v="78.2667"/>
    <s v="D20"/>
    <s v="C"/>
    <s v="4"/>
    <m/>
    <s v="Haverford, PA"/>
  </r>
  <r>
    <x v="0"/>
    <x v="1"/>
    <s v="Stewart, Mr. Albert A"/>
    <x v="1"/>
    <m/>
    <x v="0"/>
    <x v="0"/>
    <s v="PC 17605"/>
    <n v="27.720800000000001"/>
    <m/>
    <s v="C"/>
    <m/>
    <m/>
    <s v="Gallipolis, Ohio / ? Paris / New York"/>
  </r>
  <r>
    <x v="0"/>
    <x v="0"/>
    <s v="Stone, Mrs. George Nelson (Martha Evelyn)"/>
    <x v="0"/>
    <n v="62"/>
    <x v="0"/>
    <x v="0"/>
    <s v="113572"/>
    <n v="80"/>
    <s v="B28"/>
    <m/>
    <s v="6"/>
    <m/>
    <s v="Cincinatti, OH"/>
  </r>
  <r>
    <x v="0"/>
    <x v="1"/>
    <s v="Straus, Mr. Isidor"/>
    <x v="1"/>
    <n v="67"/>
    <x v="1"/>
    <x v="0"/>
    <s v="PC 17483"/>
    <n v="221.7792"/>
    <s v="C55 C57"/>
    <s v="S"/>
    <m/>
    <n v="96"/>
    <s v="New York, NY"/>
  </r>
  <r>
    <x v="0"/>
    <x v="1"/>
    <s v="Straus, Mrs. Isidor (Rosalie Ida Blun)"/>
    <x v="0"/>
    <n v="63"/>
    <x v="1"/>
    <x v="0"/>
    <s v="PC 17483"/>
    <n v="221.7792"/>
    <s v="C55 C57"/>
    <s v="S"/>
    <m/>
    <m/>
    <s v="New York, NY"/>
  </r>
  <r>
    <x v="0"/>
    <x v="1"/>
    <s v="Sutton, Mr. Frederick"/>
    <x v="1"/>
    <n v="61"/>
    <x v="0"/>
    <x v="0"/>
    <s v="36963"/>
    <n v="32.320799999999998"/>
    <s v="D50"/>
    <s v="S"/>
    <m/>
    <n v="46"/>
    <s v="Haddenfield, NJ"/>
  </r>
  <r>
    <x v="0"/>
    <x v="0"/>
    <s v="Swift, Mrs. Frederick Joel (Margaret Welles Barron)"/>
    <x v="0"/>
    <n v="48"/>
    <x v="0"/>
    <x v="0"/>
    <s v="17466"/>
    <n v="25.929200000000002"/>
    <s v="D17"/>
    <s v="S"/>
    <s v="8"/>
    <m/>
    <s v="Brooklyn, NY"/>
  </r>
  <r>
    <x v="0"/>
    <x v="0"/>
    <s v="Taussig, Miss. Ruth"/>
    <x v="0"/>
    <n v="18"/>
    <x v="0"/>
    <x v="1"/>
    <s v="110413"/>
    <n v="79.650000000000006"/>
    <s v="E68"/>
    <s v="S"/>
    <s v="8"/>
    <m/>
    <s v="New York, NY"/>
  </r>
  <r>
    <x v="0"/>
    <x v="1"/>
    <s v="Taussig, Mr. Emil"/>
    <x v="1"/>
    <n v="52"/>
    <x v="1"/>
    <x v="2"/>
    <s v="110413"/>
    <n v="79.650000000000006"/>
    <s v="E67"/>
    <s v="S"/>
    <m/>
    <m/>
    <s v="New York, NY"/>
  </r>
  <r>
    <x v="0"/>
    <x v="0"/>
    <s v="Taussig, Mrs. Emil (Tillie Mandelbaum)"/>
    <x v="0"/>
    <n v="39"/>
    <x v="1"/>
    <x v="2"/>
    <s v="110413"/>
    <n v="79.650000000000006"/>
    <s v="E67"/>
    <s v="S"/>
    <s v="8"/>
    <m/>
    <s v="New York, NY"/>
  </r>
  <r>
    <x v="0"/>
    <x v="0"/>
    <s v="Taylor, Mr. Elmer Zebley"/>
    <x v="1"/>
    <n v="48"/>
    <x v="1"/>
    <x v="0"/>
    <s v="19996"/>
    <n v="52"/>
    <s v="C126"/>
    <s v="S"/>
    <s v="5 7"/>
    <m/>
    <s v="London /  East Orange, NJ"/>
  </r>
  <r>
    <x v="0"/>
    <x v="0"/>
    <s v="Taylor, Mrs. Elmer Zebley (Juliet Cummins Wright)"/>
    <x v="0"/>
    <m/>
    <x v="1"/>
    <x v="0"/>
    <s v="19996"/>
    <n v="52"/>
    <s v="C126"/>
    <s v="S"/>
    <s v="5 7"/>
    <m/>
    <s v="London /  East Orange, NJ"/>
  </r>
  <r>
    <x v="0"/>
    <x v="1"/>
    <s v="Thayer, Mr. John Borland"/>
    <x v="1"/>
    <n v="49"/>
    <x v="1"/>
    <x v="2"/>
    <s v="17421"/>
    <n v="110.88330000000001"/>
    <s v="C68"/>
    <s v="C"/>
    <m/>
    <m/>
    <s v="Haverford, PA"/>
  </r>
  <r>
    <x v="0"/>
    <x v="0"/>
    <s v="Thayer, Mr. John Borland Jr"/>
    <x v="1"/>
    <n v="17"/>
    <x v="0"/>
    <x v="1"/>
    <s v="17421"/>
    <n v="110.88330000000001"/>
    <s v="C70"/>
    <s v="C"/>
    <s v="B"/>
    <m/>
    <s v="Haverford, PA"/>
  </r>
  <r>
    <x v="0"/>
    <x v="0"/>
    <s v="Thayer, Mrs. John Borland (Marian Longstreth Morris)"/>
    <x v="0"/>
    <n v="39"/>
    <x v="1"/>
    <x v="2"/>
    <s v="17421"/>
    <n v="110.88330000000001"/>
    <s v="C68"/>
    <s v="C"/>
    <s v="4"/>
    <m/>
    <s v="Haverford, PA"/>
  </r>
  <r>
    <x v="0"/>
    <x v="0"/>
    <s v="Thorne, Mrs. Gertrude Maybelle"/>
    <x v="0"/>
    <m/>
    <x v="0"/>
    <x v="0"/>
    <s v="PC 17585"/>
    <n v="79.2"/>
    <m/>
    <s v="C"/>
    <s v="D"/>
    <m/>
    <s v="New York, NY"/>
  </r>
  <r>
    <x v="0"/>
    <x v="0"/>
    <s v="Tucker, Mr. Gilbert Milligan Jr"/>
    <x v="1"/>
    <n v="31"/>
    <x v="0"/>
    <x v="0"/>
    <s v="2543"/>
    <n v="28.537500000000001"/>
    <s v="C53"/>
    <s v="C"/>
    <s v="7"/>
    <m/>
    <s v="Albany, NY"/>
  </r>
  <r>
    <x v="0"/>
    <x v="1"/>
    <s v="Uruchurtu, Don. Manuel E"/>
    <x v="1"/>
    <n v="40"/>
    <x v="0"/>
    <x v="0"/>
    <s v="PC 17601"/>
    <n v="27.720800000000001"/>
    <m/>
    <s v="C"/>
    <m/>
    <m/>
    <s v="Mexico City, Mexico"/>
  </r>
  <r>
    <x v="0"/>
    <x v="1"/>
    <s v="Van der hoef, Mr. Wyckoff"/>
    <x v="1"/>
    <n v="61"/>
    <x v="0"/>
    <x v="0"/>
    <s v="111240"/>
    <n v="33.5"/>
    <s v="B19"/>
    <s v="S"/>
    <m/>
    <n v="245"/>
    <s v="Brooklyn, NY"/>
  </r>
  <r>
    <x v="0"/>
    <x v="1"/>
    <s v="Walker, Mr. William Anderson"/>
    <x v="1"/>
    <n v="47"/>
    <x v="0"/>
    <x v="0"/>
    <s v="36967"/>
    <n v="34.020800000000001"/>
    <s v="D46"/>
    <s v="S"/>
    <m/>
    <m/>
    <s v="East Orange, NJ"/>
  </r>
  <r>
    <x v="0"/>
    <x v="0"/>
    <s v="Ward, Miss. Anna"/>
    <x v="0"/>
    <n v="35"/>
    <x v="0"/>
    <x v="0"/>
    <s v="PC 17755"/>
    <n v="512.32920000000001"/>
    <m/>
    <s v="C"/>
    <s v="3"/>
    <m/>
    <m/>
  </r>
  <r>
    <x v="0"/>
    <x v="1"/>
    <s v="Warren, Mr. Frank Manley"/>
    <x v="1"/>
    <n v="64"/>
    <x v="1"/>
    <x v="0"/>
    <s v="110813"/>
    <n v="75.25"/>
    <s v="D37"/>
    <s v="C"/>
    <m/>
    <m/>
    <s v="Portland, OR"/>
  </r>
  <r>
    <x v="0"/>
    <x v="0"/>
    <s v="Warren, Mrs. Frank Manley (Anna Sophia Atkinson)"/>
    <x v="0"/>
    <n v="60"/>
    <x v="1"/>
    <x v="0"/>
    <s v="110813"/>
    <n v="75.25"/>
    <s v="D37"/>
    <s v="C"/>
    <s v="5"/>
    <m/>
    <s v="Portland, OR"/>
  </r>
  <r>
    <x v="0"/>
    <x v="1"/>
    <s v="Weir, Col. John"/>
    <x v="1"/>
    <n v="60"/>
    <x v="0"/>
    <x v="0"/>
    <s v="113800"/>
    <n v="26.55"/>
    <m/>
    <s v="S"/>
    <m/>
    <m/>
    <s v="England Salt Lake City, Utah"/>
  </r>
  <r>
    <x v="0"/>
    <x v="1"/>
    <s v="White, Mr. Percival Wayland"/>
    <x v="1"/>
    <n v="54"/>
    <x v="0"/>
    <x v="2"/>
    <s v="35281"/>
    <n v="77.287499999999994"/>
    <s v="D26"/>
    <s v="S"/>
    <m/>
    <m/>
    <s v="Brunswick, ME"/>
  </r>
  <r>
    <x v="0"/>
    <x v="1"/>
    <s v="White, Mr. Richard Frasar"/>
    <x v="1"/>
    <n v="21"/>
    <x v="0"/>
    <x v="2"/>
    <s v="35281"/>
    <n v="77.287499999999994"/>
    <s v="D26"/>
    <s v="S"/>
    <m/>
    <n v="169"/>
    <s v="Brunswick, ME"/>
  </r>
  <r>
    <x v="0"/>
    <x v="0"/>
    <s v="White, Mrs. John Stuart (Ella Holmes)"/>
    <x v="0"/>
    <n v="55"/>
    <x v="0"/>
    <x v="0"/>
    <s v="PC 17760"/>
    <n v="135.63329999999999"/>
    <s v="C32"/>
    <s v="C"/>
    <s v="8"/>
    <m/>
    <s v="New York, NY / Briarcliff Manor NY"/>
  </r>
  <r>
    <x v="0"/>
    <x v="0"/>
    <s v="Wick, Miss. Mary Natalie"/>
    <x v="0"/>
    <n v="31"/>
    <x v="0"/>
    <x v="1"/>
    <s v="36928"/>
    <n v="164.86670000000001"/>
    <s v="C7"/>
    <s v="S"/>
    <s v="8"/>
    <m/>
    <s v="Youngstown, OH"/>
  </r>
  <r>
    <x v="0"/>
    <x v="1"/>
    <s v="Wick, Mr. George Dennick"/>
    <x v="1"/>
    <n v="57"/>
    <x v="1"/>
    <x v="2"/>
    <s v="36928"/>
    <n v="164.86670000000001"/>
    <m/>
    <s v="S"/>
    <m/>
    <m/>
    <s v="Youngstown, OH"/>
  </r>
  <r>
    <x v="0"/>
    <x v="0"/>
    <s v="Wick, Mrs. George Dennick (Mary Hitchcock)"/>
    <x v="0"/>
    <n v="45"/>
    <x v="1"/>
    <x v="2"/>
    <s v="36928"/>
    <n v="164.86670000000001"/>
    <m/>
    <s v="S"/>
    <s v="8"/>
    <m/>
    <s v="Youngstown, OH"/>
  </r>
  <r>
    <x v="0"/>
    <x v="1"/>
    <s v="Widener, Mr. George Dunton"/>
    <x v="1"/>
    <n v="50"/>
    <x v="1"/>
    <x v="2"/>
    <s v="113503"/>
    <n v="211.5"/>
    <s v="C80"/>
    <s v="C"/>
    <m/>
    <m/>
    <s v="Elkins Park, PA"/>
  </r>
  <r>
    <x v="0"/>
    <x v="1"/>
    <s v="Widener, Mr. Harry Elkins"/>
    <x v="1"/>
    <n v="27"/>
    <x v="0"/>
    <x v="1"/>
    <s v="113503"/>
    <n v="211.5"/>
    <s v="C82"/>
    <s v="C"/>
    <m/>
    <m/>
    <s v="Elkins Park, PA"/>
  </r>
  <r>
    <x v="0"/>
    <x v="0"/>
    <s v="Widener, Mrs. George Dunton (Eleanor Elkins)"/>
    <x v="0"/>
    <n v="50"/>
    <x v="1"/>
    <x v="2"/>
    <s v="113503"/>
    <n v="211.5"/>
    <s v="C80"/>
    <s v="C"/>
    <s v="4"/>
    <m/>
    <s v="Elkins Park, PA"/>
  </r>
  <r>
    <x v="0"/>
    <x v="0"/>
    <s v="Willard, Miss. Constance"/>
    <x v="0"/>
    <n v="21"/>
    <x v="0"/>
    <x v="0"/>
    <s v="113795"/>
    <n v="26.55"/>
    <m/>
    <s v="S"/>
    <s v="8 10"/>
    <m/>
    <s v="Duluth, MN"/>
  </r>
  <r>
    <x v="0"/>
    <x v="1"/>
    <s v="Williams, Mr. Charles Duane"/>
    <x v="1"/>
    <n v="51"/>
    <x v="0"/>
    <x v="2"/>
    <s v="PC 17597"/>
    <n v="61.379199999999997"/>
    <m/>
    <s v="C"/>
    <m/>
    <m/>
    <s v="Geneva, Switzerland / Radnor, PA"/>
  </r>
  <r>
    <x v="0"/>
    <x v="0"/>
    <s v="Williams, Mr. Richard Norris II"/>
    <x v="1"/>
    <n v="21"/>
    <x v="0"/>
    <x v="2"/>
    <s v="PC 17597"/>
    <n v="61.379199999999997"/>
    <m/>
    <s v="C"/>
    <s v="A"/>
    <m/>
    <s v="Geneva, Switzerland / Radnor, PA"/>
  </r>
  <r>
    <x v="0"/>
    <x v="1"/>
    <s v="Williams-Lambert, Mr. Fletcher Fellows"/>
    <x v="1"/>
    <m/>
    <x v="0"/>
    <x v="0"/>
    <s v="113510"/>
    <n v="35"/>
    <s v="C128"/>
    <s v="S"/>
    <m/>
    <m/>
    <s v="London, England"/>
  </r>
  <r>
    <x v="0"/>
    <x v="0"/>
    <s v="Wilson, Miss. Helen Alice"/>
    <x v="0"/>
    <n v="31"/>
    <x v="0"/>
    <x v="0"/>
    <s v="16966"/>
    <n v="134.5"/>
    <s v="E39 E41"/>
    <s v="C"/>
    <s v="3"/>
    <m/>
    <m/>
  </r>
  <r>
    <x v="0"/>
    <x v="0"/>
    <s v="Woolner, Mr. Hugh"/>
    <x v="1"/>
    <m/>
    <x v="0"/>
    <x v="0"/>
    <s v="19947"/>
    <n v="35.5"/>
    <s v="C52"/>
    <s v="S"/>
    <s v="D"/>
    <m/>
    <s v="London, England"/>
  </r>
  <r>
    <x v="0"/>
    <x v="1"/>
    <s v="Wright, Mr. George"/>
    <x v="1"/>
    <n v="62"/>
    <x v="0"/>
    <x v="0"/>
    <s v="113807"/>
    <n v="26.55"/>
    <m/>
    <s v="S"/>
    <m/>
    <m/>
    <s v="Halifax, NS"/>
  </r>
  <r>
    <x v="0"/>
    <x v="0"/>
    <s v="Young, Miss. Marie Grice"/>
    <x v="0"/>
    <n v="36"/>
    <x v="0"/>
    <x v="0"/>
    <s v="PC 17760"/>
    <n v="135.63329999999999"/>
    <s v="C32"/>
    <s v="C"/>
    <s v="8"/>
    <m/>
    <s v="New York, NY / Washington, DC"/>
  </r>
  <r>
    <x v="1"/>
    <x v="1"/>
    <s v="Abelson, Mr. Samuel"/>
    <x v="1"/>
    <n v="30"/>
    <x v="1"/>
    <x v="0"/>
    <s v="P/PP 3381"/>
    <n v="24"/>
    <m/>
    <s v="C"/>
    <m/>
    <m/>
    <s v="Russia New York, NY"/>
  </r>
  <r>
    <x v="1"/>
    <x v="0"/>
    <s v="Abelson, Mrs. Samuel (Hannah Wizosky)"/>
    <x v="0"/>
    <n v="28"/>
    <x v="1"/>
    <x v="0"/>
    <s v="P/PP 3381"/>
    <n v="24"/>
    <m/>
    <s v="C"/>
    <s v="10"/>
    <m/>
    <s v="Russia New York, NY"/>
  </r>
  <r>
    <x v="1"/>
    <x v="1"/>
    <s v="Aldworth, Mr. Charles Augustus"/>
    <x v="1"/>
    <n v="30"/>
    <x v="0"/>
    <x v="0"/>
    <s v="248744"/>
    <n v="13"/>
    <m/>
    <s v="S"/>
    <m/>
    <m/>
    <s v="Bryn Mawr, PA, USA"/>
  </r>
  <r>
    <x v="1"/>
    <x v="1"/>
    <s v="Andrew, Mr. Edgardo Samuel"/>
    <x v="1"/>
    <n v="18"/>
    <x v="0"/>
    <x v="0"/>
    <s v="231945"/>
    <n v="11.5"/>
    <m/>
    <s v="S"/>
    <m/>
    <m/>
    <s v="Buenos Aires, Argentina / New Jersey, NJ"/>
  </r>
  <r>
    <x v="1"/>
    <x v="1"/>
    <s v="Andrew, Mr. Frank Thomas"/>
    <x v="1"/>
    <n v="25"/>
    <x v="0"/>
    <x v="0"/>
    <s v="C.A. 34050"/>
    <n v="10.5"/>
    <m/>
    <s v="S"/>
    <m/>
    <m/>
    <s v="Cornwall, England Houghton, MI"/>
  </r>
  <r>
    <x v="1"/>
    <x v="1"/>
    <s v="Angle, Mr. William A"/>
    <x v="1"/>
    <n v="34"/>
    <x v="1"/>
    <x v="0"/>
    <s v="226875"/>
    <n v="26"/>
    <m/>
    <s v="S"/>
    <m/>
    <m/>
    <s v="Warwick, England"/>
  </r>
  <r>
    <x v="1"/>
    <x v="0"/>
    <s v="Angle, Mrs. William A (Florence &quot;Mary&quot; Agnes Hughes)"/>
    <x v="0"/>
    <n v="36"/>
    <x v="1"/>
    <x v="0"/>
    <s v="226875"/>
    <n v="26"/>
    <m/>
    <s v="S"/>
    <s v="11"/>
    <m/>
    <s v="Warwick, England"/>
  </r>
  <r>
    <x v="1"/>
    <x v="1"/>
    <s v="Ashby, Mr. John"/>
    <x v="1"/>
    <n v="57"/>
    <x v="0"/>
    <x v="0"/>
    <s v="244346"/>
    <n v="13"/>
    <m/>
    <s v="S"/>
    <m/>
    <m/>
    <s v="West Hoboken, NJ"/>
  </r>
  <r>
    <x v="1"/>
    <x v="1"/>
    <s v="Bailey, Mr. Percy Andrew"/>
    <x v="1"/>
    <n v="18"/>
    <x v="0"/>
    <x v="0"/>
    <s v="29108"/>
    <n v="11.5"/>
    <m/>
    <s v="S"/>
    <m/>
    <m/>
    <s v="Penzance, Cornwall / Akron, OH"/>
  </r>
  <r>
    <x v="1"/>
    <x v="1"/>
    <s v="Baimbrigge, Mr. Charles Robert"/>
    <x v="1"/>
    <n v="23"/>
    <x v="0"/>
    <x v="0"/>
    <s v="C.A. 31030"/>
    <n v="10.5"/>
    <m/>
    <s v="S"/>
    <m/>
    <m/>
    <s v="Guernsey"/>
  </r>
  <r>
    <x v="1"/>
    <x v="0"/>
    <s v="Ball, Mrs. (Ada E Hall)"/>
    <x v="0"/>
    <n v="36"/>
    <x v="0"/>
    <x v="0"/>
    <s v="28551"/>
    <n v="13"/>
    <s v="D"/>
    <s v="S"/>
    <s v="10"/>
    <m/>
    <s v="Bristol, Avon / Jacksonville, FL"/>
  </r>
  <r>
    <x v="1"/>
    <x v="1"/>
    <s v="Banfield, Mr. Frederick James"/>
    <x v="1"/>
    <n v="28"/>
    <x v="0"/>
    <x v="0"/>
    <s v="C.A./SOTON 34068"/>
    <n v="10.5"/>
    <m/>
    <s v="S"/>
    <m/>
    <m/>
    <s v="Plymouth, Dorset / Houghton, MI"/>
  </r>
  <r>
    <x v="1"/>
    <x v="1"/>
    <s v="Bateman, Rev. Robert James"/>
    <x v="1"/>
    <n v="51"/>
    <x v="0"/>
    <x v="0"/>
    <s v="S.O.P. 1166"/>
    <n v="12.525"/>
    <m/>
    <s v="S"/>
    <m/>
    <n v="174"/>
    <s v="Jacksonville, FL"/>
  </r>
  <r>
    <x v="1"/>
    <x v="0"/>
    <s v="Beane, Mr. Edward"/>
    <x v="1"/>
    <n v="32"/>
    <x v="1"/>
    <x v="0"/>
    <s v="2908"/>
    <n v="26"/>
    <m/>
    <s v="S"/>
    <s v="13"/>
    <m/>
    <s v="Norwich / New York, NY"/>
  </r>
  <r>
    <x v="1"/>
    <x v="0"/>
    <s v="Beane, Mrs. Edward (Ethel Clarke)"/>
    <x v="0"/>
    <n v="19"/>
    <x v="1"/>
    <x v="0"/>
    <s v="2908"/>
    <n v="26"/>
    <m/>
    <s v="S"/>
    <s v="13"/>
    <m/>
    <s v="Norwich / New York, NY"/>
  </r>
  <r>
    <x v="1"/>
    <x v="1"/>
    <s v="Beauchamp, Mr. Henry James"/>
    <x v="1"/>
    <n v="28"/>
    <x v="0"/>
    <x v="0"/>
    <s v="244358"/>
    <n v="26"/>
    <m/>
    <s v="S"/>
    <m/>
    <m/>
    <s v="England"/>
  </r>
  <r>
    <x v="1"/>
    <x v="0"/>
    <s v="Becker, Master. Richard F"/>
    <x v="1"/>
    <n v="1"/>
    <x v="2"/>
    <x v="2"/>
    <s v="230136"/>
    <n v="39"/>
    <s v="F4"/>
    <s v="S"/>
    <s v="11"/>
    <m/>
    <s v="Guntur, India / Benton Harbour, MI"/>
  </r>
  <r>
    <x v="1"/>
    <x v="0"/>
    <s v="Becker, Miss. Marion Louise"/>
    <x v="0"/>
    <n v="4"/>
    <x v="2"/>
    <x v="2"/>
    <s v="230136"/>
    <n v="39"/>
    <s v="F4"/>
    <s v="S"/>
    <s v="11"/>
    <m/>
    <s v="Guntur, India / Benton Harbour, MI"/>
  </r>
  <r>
    <x v="1"/>
    <x v="0"/>
    <s v="Becker, Miss. Ruth Elizabeth"/>
    <x v="0"/>
    <n v="12"/>
    <x v="2"/>
    <x v="2"/>
    <s v="230136"/>
    <n v="39"/>
    <s v="F4"/>
    <s v="S"/>
    <s v="13"/>
    <m/>
    <s v="Guntur, India / Benton Harbour, MI"/>
  </r>
  <r>
    <x v="1"/>
    <x v="0"/>
    <s v="Becker, Mrs. Allen Oliver (Nellie E Baumgardner)"/>
    <x v="0"/>
    <n v="36"/>
    <x v="0"/>
    <x v="4"/>
    <s v="230136"/>
    <n v="39"/>
    <s v="F4"/>
    <s v="S"/>
    <s v="11"/>
    <m/>
    <s v="Guntur, India / Benton Harbour, MI"/>
  </r>
  <r>
    <x v="1"/>
    <x v="0"/>
    <s v="Beesley, Mr. Lawrence"/>
    <x v="1"/>
    <n v="34"/>
    <x v="0"/>
    <x v="0"/>
    <s v="248698"/>
    <n v="13"/>
    <s v="D56"/>
    <s v="S"/>
    <s v="13"/>
    <m/>
    <s v="London"/>
  </r>
  <r>
    <x v="1"/>
    <x v="0"/>
    <s v="Bentham, Miss. Lilian W"/>
    <x v="0"/>
    <n v="19"/>
    <x v="0"/>
    <x v="0"/>
    <s v="28404"/>
    <n v="13"/>
    <m/>
    <s v="S"/>
    <s v="12"/>
    <m/>
    <s v="Rochester, NY"/>
  </r>
  <r>
    <x v="1"/>
    <x v="1"/>
    <s v="Berriman, Mr. William John"/>
    <x v="1"/>
    <n v="23"/>
    <x v="0"/>
    <x v="0"/>
    <s v="28425"/>
    <n v="13"/>
    <m/>
    <s v="S"/>
    <m/>
    <m/>
    <s v="St Ives, Cornwall / Calumet, MI"/>
  </r>
  <r>
    <x v="1"/>
    <x v="1"/>
    <s v="Botsford, Mr. William Hull"/>
    <x v="1"/>
    <n v="26"/>
    <x v="0"/>
    <x v="0"/>
    <s v="237670"/>
    <n v="13"/>
    <m/>
    <s v="S"/>
    <m/>
    <m/>
    <s v="Elmira, NY / Orange, NJ"/>
  </r>
  <r>
    <x v="1"/>
    <x v="1"/>
    <s v="Bowenur, Mr. Solomon"/>
    <x v="1"/>
    <n v="42"/>
    <x v="0"/>
    <x v="0"/>
    <s v="211535"/>
    <n v="13"/>
    <m/>
    <s v="S"/>
    <m/>
    <m/>
    <s v="London"/>
  </r>
  <r>
    <x v="1"/>
    <x v="1"/>
    <s v="Bracken, Mr. James H"/>
    <x v="1"/>
    <n v="27"/>
    <x v="0"/>
    <x v="0"/>
    <s v="220367"/>
    <n v="13"/>
    <m/>
    <s v="S"/>
    <m/>
    <m/>
    <s v="Lake Arthur, Chavez County, NM"/>
  </r>
  <r>
    <x v="1"/>
    <x v="0"/>
    <s v="Brown, Miss. Amelia &quot;Mildred&quot;"/>
    <x v="0"/>
    <n v="24"/>
    <x v="0"/>
    <x v="0"/>
    <s v="248733"/>
    <n v="13"/>
    <s v="F33"/>
    <s v="S"/>
    <s v="11"/>
    <m/>
    <s v="London / Montreal, PQ"/>
  </r>
  <r>
    <x v="1"/>
    <x v="0"/>
    <s v="Brown, Miss. Edith Eileen"/>
    <x v="0"/>
    <n v="15"/>
    <x v="0"/>
    <x v="1"/>
    <s v="29750"/>
    <n v="39"/>
    <m/>
    <s v="S"/>
    <s v="14"/>
    <m/>
    <s v="Cape Town, South Africa / Seattle, WA"/>
  </r>
  <r>
    <x v="1"/>
    <x v="1"/>
    <s v="Brown, Mr. Thomas William Solomon"/>
    <x v="1"/>
    <n v="60"/>
    <x v="1"/>
    <x v="2"/>
    <s v="29750"/>
    <n v="39"/>
    <m/>
    <s v="S"/>
    <m/>
    <m/>
    <s v="Cape Town, South Africa / Seattle, WA"/>
  </r>
  <r>
    <x v="1"/>
    <x v="0"/>
    <s v="Brown, Mrs. Thomas William Solomon (Elizabeth Catherine Ford)"/>
    <x v="0"/>
    <n v="40"/>
    <x v="1"/>
    <x v="2"/>
    <s v="29750"/>
    <n v="39"/>
    <m/>
    <s v="S"/>
    <s v="14"/>
    <m/>
    <s v="Cape Town, South Africa / Seattle, WA"/>
  </r>
  <r>
    <x v="1"/>
    <x v="0"/>
    <s v="Bryhl, Miss. Dagmar Jenny Ingeborg "/>
    <x v="0"/>
    <n v="20"/>
    <x v="1"/>
    <x v="0"/>
    <s v="236853"/>
    <n v="26"/>
    <m/>
    <s v="S"/>
    <s v="12"/>
    <m/>
    <s v="Skara, Sweden / Rockford, IL"/>
  </r>
  <r>
    <x v="1"/>
    <x v="1"/>
    <s v="Bryhl, Mr. Kurt Arnold Gottfrid"/>
    <x v="1"/>
    <n v="25"/>
    <x v="1"/>
    <x v="0"/>
    <s v="236853"/>
    <n v="26"/>
    <m/>
    <s v="S"/>
    <m/>
    <m/>
    <s v="Skara, Sweden / Rockford, IL"/>
  </r>
  <r>
    <x v="1"/>
    <x v="0"/>
    <s v="Buss, Miss. Kate"/>
    <x v="0"/>
    <n v="36"/>
    <x v="0"/>
    <x v="0"/>
    <s v="27849"/>
    <n v="13"/>
    <m/>
    <s v="S"/>
    <s v="9"/>
    <m/>
    <s v="Sittingbourne, England / San Diego, CA"/>
  </r>
  <r>
    <x v="1"/>
    <x v="1"/>
    <s v="Butler, Mr. Reginald Fenton"/>
    <x v="1"/>
    <n v="25"/>
    <x v="0"/>
    <x v="0"/>
    <s v="234686"/>
    <n v="13"/>
    <m/>
    <s v="S"/>
    <m/>
    <n v="97"/>
    <s v="Southsea, Hants"/>
  </r>
  <r>
    <x v="1"/>
    <x v="1"/>
    <s v="Byles, Rev. Thomas Roussel Davids"/>
    <x v="1"/>
    <n v="42"/>
    <x v="0"/>
    <x v="0"/>
    <s v="244310"/>
    <n v="13"/>
    <m/>
    <s v="S"/>
    <m/>
    <m/>
    <s v="London"/>
  </r>
  <r>
    <x v="1"/>
    <x v="0"/>
    <s v="Bystrom, Mrs. (Karolina)"/>
    <x v="0"/>
    <n v="42"/>
    <x v="0"/>
    <x v="0"/>
    <s v="236852"/>
    <n v="13"/>
    <m/>
    <s v="S"/>
    <m/>
    <m/>
    <s v="New York, NY"/>
  </r>
  <r>
    <x v="1"/>
    <x v="0"/>
    <s v="Caldwell, Master. Alden Gates"/>
    <x v="1"/>
    <n v="0.83330000000000004"/>
    <x v="0"/>
    <x v="1"/>
    <s v="248738"/>
    <n v="29"/>
    <m/>
    <s v="S"/>
    <s v="13"/>
    <m/>
    <s v="Bangkok, Thailand / Roseville, IL"/>
  </r>
  <r>
    <x v="1"/>
    <x v="0"/>
    <s v="Caldwell, Mr. Albert Francis"/>
    <x v="1"/>
    <n v="26"/>
    <x v="1"/>
    <x v="2"/>
    <s v="248738"/>
    <n v="29"/>
    <m/>
    <s v="S"/>
    <s v="13"/>
    <m/>
    <s v="Bangkok, Thailand / Roseville, IL"/>
  </r>
  <r>
    <x v="1"/>
    <x v="0"/>
    <s v="Caldwell, Mrs. Albert Francis (Sylvia Mae Harbaugh)"/>
    <x v="0"/>
    <n v="22"/>
    <x v="1"/>
    <x v="2"/>
    <s v="248738"/>
    <n v="29"/>
    <m/>
    <s v="S"/>
    <s v="13"/>
    <m/>
    <s v="Bangkok, Thailand / Roseville, IL"/>
  </r>
  <r>
    <x v="1"/>
    <x v="0"/>
    <s v="Cameron, Miss. Clear Annie"/>
    <x v="0"/>
    <n v="35"/>
    <x v="0"/>
    <x v="0"/>
    <s v="F.C.C. 13528"/>
    <n v="21"/>
    <m/>
    <s v="S"/>
    <s v="14"/>
    <m/>
    <s v="Mamaroneck, NY"/>
  </r>
  <r>
    <x v="1"/>
    <x v="1"/>
    <s v="Campbell, Mr. William"/>
    <x v="1"/>
    <m/>
    <x v="0"/>
    <x v="0"/>
    <s v="239853"/>
    <n v="0"/>
    <m/>
    <s v="S"/>
    <m/>
    <m/>
    <s v="Belfast"/>
  </r>
  <r>
    <x v="1"/>
    <x v="1"/>
    <s v="Carbines, Mr. William"/>
    <x v="1"/>
    <n v="19"/>
    <x v="0"/>
    <x v="0"/>
    <s v="28424"/>
    <n v="13"/>
    <m/>
    <s v="S"/>
    <m/>
    <n v="18"/>
    <s v="St Ives, Cornwall / Calumet, MI"/>
  </r>
  <r>
    <x v="1"/>
    <x v="1"/>
    <s v="Carter, Mrs. Ernest Courtenay (Lilian Hughes)"/>
    <x v="0"/>
    <n v="44"/>
    <x v="1"/>
    <x v="0"/>
    <s v="244252"/>
    <n v="26"/>
    <m/>
    <s v="S"/>
    <m/>
    <m/>
    <s v="London"/>
  </r>
  <r>
    <x v="1"/>
    <x v="1"/>
    <s v="Carter, Rev. Ernest Courtenay"/>
    <x v="1"/>
    <n v="54"/>
    <x v="1"/>
    <x v="0"/>
    <s v="244252"/>
    <n v="26"/>
    <m/>
    <s v="S"/>
    <m/>
    <m/>
    <s v="London"/>
  </r>
  <r>
    <x v="1"/>
    <x v="1"/>
    <s v="Chapman, Mr. Charles Henry"/>
    <x v="1"/>
    <n v="52"/>
    <x v="0"/>
    <x v="0"/>
    <s v="248731"/>
    <n v="13.5"/>
    <m/>
    <s v="S"/>
    <m/>
    <n v="130"/>
    <s v="Bronx, NY"/>
  </r>
  <r>
    <x v="1"/>
    <x v="1"/>
    <s v="Chapman, Mr. John Henry"/>
    <x v="1"/>
    <n v="37"/>
    <x v="1"/>
    <x v="0"/>
    <s v="SC/AH 29037"/>
    <n v="26"/>
    <m/>
    <s v="S"/>
    <m/>
    <n v="17"/>
    <s v="Cornwall / Spokane, WA"/>
  </r>
  <r>
    <x v="1"/>
    <x v="1"/>
    <s v="Chapman, Mrs. John Henry (Sara Elizabeth Lawry)"/>
    <x v="0"/>
    <n v="29"/>
    <x v="1"/>
    <x v="0"/>
    <s v="SC/AH 29037"/>
    <n v="26"/>
    <m/>
    <s v="S"/>
    <m/>
    <m/>
    <s v="Cornwall / Spokane, WA"/>
  </r>
  <r>
    <x v="1"/>
    <x v="0"/>
    <s v="Christy, Miss. Julie Rachel"/>
    <x v="0"/>
    <n v="25"/>
    <x v="1"/>
    <x v="2"/>
    <s v="237789"/>
    <n v="30"/>
    <m/>
    <s v="S"/>
    <s v="12"/>
    <m/>
    <s v="London"/>
  </r>
  <r>
    <x v="1"/>
    <x v="0"/>
    <s v="Christy, Mrs. (Alice Frances)"/>
    <x v="0"/>
    <n v="45"/>
    <x v="0"/>
    <x v="1"/>
    <s v="237789"/>
    <n v="30"/>
    <m/>
    <s v="S"/>
    <s v="12"/>
    <m/>
    <s v="London"/>
  </r>
  <r>
    <x v="1"/>
    <x v="1"/>
    <s v="Clarke, Mr. Charles Valentine"/>
    <x v="1"/>
    <n v="29"/>
    <x v="1"/>
    <x v="0"/>
    <s v="2003"/>
    <n v="26"/>
    <m/>
    <s v="S"/>
    <m/>
    <m/>
    <s v="England / San Francisco, CA"/>
  </r>
  <r>
    <x v="1"/>
    <x v="0"/>
    <s v="Clarke, Mrs. Charles V (Ada Maria Winfield)"/>
    <x v="0"/>
    <n v="28"/>
    <x v="1"/>
    <x v="0"/>
    <s v="2003"/>
    <n v="26"/>
    <m/>
    <s v="S"/>
    <s v="14"/>
    <m/>
    <s v="England / San Francisco, CA"/>
  </r>
  <r>
    <x v="1"/>
    <x v="1"/>
    <s v="Coleridge, Mr. Reginald Charles"/>
    <x v="1"/>
    <n v="29"/>
    <x v="0"/>
    <x v="0"/>
    <s v="W./C. 14263"/>
    <n v="10.5"/>
    <m/>
    <s v="S"/>
    <m/>
    <m/>
    <s v="Hartford, Huntingdonshire"/>
  </r>
  <r>
    <x v="1"/>
    <x v="1"/>
    <s v="Collander, Mr. Erik Gustaf"/>
    <x v="1"/>
    <n v="28"/>
    <x v="0"/>
    <x v="0"/>
    <s v="248740"/>
    <n v="13"/>
    <m/>
    <s v="S"/>
    <m/>
    <m/>
    <s v="Helsinki, Finland Ashtabula, Ohio"/>
  </r>
  <r>
    <x v="1"/>
    <x v="0"/>
    <s v="Collett, Mr. Sidney C Stuart"/>
    <x v="1"/>
    <n v="24"/>
    <x v="0"/>
    <x v="0"/>
    <s v="28034"/>
    <n v="10.5"/>
    <m/>
    <s v="S"/>
    <s v="9"/>
    <m/>
    <s v="London / Fort Byron, NY"/>
  </r>
  <r>
    <x v="1"/>
    <x v="0"/>
    <s v="Collyer, Miss. Marjorie &quot;Lottie&quot;"/>
    <x v="0"/>
    <n v="8"/>
    <x v="0"/>
    <x v="1"/>
    <s v="C.A. 31921"/>
    <n v="26.25"/>
    <m/>
    <s v="S"/>
    <s v="14"/>
    <m/>
    <s v="Bishopstoke, Hants / Fayette Valley, ID"/>
  </r>
  <r>
    <x v="1"/>
    <x v="1"/>
    <s v="Collyer, Mr. Harvey"/>
    <x v="1"/>
    <n v="31"/>
    <x v="1"/>
    <x v="2"/>
    <s v="C.A. 31921"/>
    <n v="26.25"/>
    <m/>
    <s v="S"/>
    <m/>
    <m/>
    <s v="Bishopstoke, Hants / Fayette Valley, ID"/>
  </r>
  <r>
    <x v="1"/>
    <x v="0"/>
    <s v="Collyer, Mrs. Harvey (Charlotte Annie Tate)"/>
    <x v="0"/>
    <n v="31"/>
    <x v="1"/>
    <x v="2"/>
    <s v="C.A. 31921"/>
    <n v="26.25"/>
    <m/>
    <s v="S"/>
    <s v="14"/>
    <m/>
    <s v="Bishopstoke, Hants / Fayette Valley, ID"/>
  </r>
  <r>
    <x v="1"/>
    <x v="0"/>
    <s v="Cook, Mrs. (Selena Rogers)"/>
    <x v="0"/>
    <n v="22"/>
    <x v="0"/>
    <x v="0"/>
    <s v="W./C. 14266"/>
    <n v="10.5"/>
    <s v="F33"/>
    <s v="S"/>
    <s v="14"/>
    <m/>
    <s v="Pennsylvania"/>
  </r>
  <r>
    <x v="1"/>
    <x v="1"/>
    <s v="Corbett, Mrs. Walter H (Irene Colvin)"/>
    <x v="0"/>
    <n v="30"/>
    <x v="0"/>
    <x v="0"/>
    <s v="237249"/>
    <n v="13"/>
    <m/>
    <s v="S"/>
    <m/>
    <m/>
    <s v="Provo, UT"/>
  </r>
  <r>
    <x v="1"/>
    <x v="1"/>
    <s v="Corey, Mrs. Percy C (Mary Phyllis Elizabeth Miller)"/>
    <x v="0"/>
    <m/>
    <x v="0"/>
    <x v="0"/>
    <s v="F.C.C. 13534"/>
    <n v="21"/>
    <m/>
    <s v="S"/>
    <m/>
    <m/>
    <s v="Upper Burma, India Pittsburgh, PA"/>
  </r>
  <r>
    <x v="1"/>
    <x v="1"/>
    <s v="Cotterill, Mr. Henry &quot;Harry&quot;"/>
    <x v="1"/>
    <n v="21"/>
    <x v="0"/>
    <x v="0"/>
    <s v="29107"/>
    <n v="11.5"/>
    <m/>
    <s v="S"/>
    <m/>
    <m/>
    <s v="Penzance, Cornwall / Akron, OH"/>
  </r>
  <r>
    <x v="1"/>
    <x v="1"/>
    <s v="Cunningham, Mr. Alfred Fleming"/>
    <x v="1"/>
    <m/>
    <x v="0"/>
    <x v="0"/>
    <s v="239853"/>
    <n v="0"/>
    <m/>
    <s v="S"/>
    <m/>
    <m/>
    <s v="Belfast"/>
  </r>
  <r>
    <x v="1"/>
    <x v="0"/>
    <s v="Davies, Master. John Morgan Jr"/>
    <x v="1"/>
    <n v="8"/>
    <x v="1"/>
    <x v="2"/>
    <s v="C.A. 33112"/>
    <n v="36.75"/>
    <m/>
    <s v="S"/>
    <s v="14"/>
    <m/>
    <s v="St Ives, Cornwall / Hancock, MI"/>
  </r>
  <r>
    <x v="1"/>
    <x v="1"/>
    <s v="Davies, Mr. Charles Henry"/>
    <x v="1"/>
    <n v="18"/>
    <x v="0"/>
    <x v="0"/>
    <s v="S.O.C. 14879"/>
    <n v="73.5"/>
    <m/>
    <s v="S"/>
    <m/>
    <m/>
    <s v="Lyndhurst, England"/>
  </r>
  <r>
    <x v="1"/>
    <x v="0"/>
    <s v="Davies, Mrs. John Morgan (Elizabeth Agnes Mary White) "/>
    <x v="0"/>
    <n v="48"/>
    <x v="0"/>
    <x v="1"/>
    <s v="C.A. 33112"/>
    <n v="36.75"/>
    <m/>
    <s v="S"/>
    <s v="14"/>
    <m/>
    <s v="St Ives, Cornwall / Hancock, MI"/>
  </r>
  <r>
    <x v="1"/>
    <x v="0"/>
    <s v="Davis, Miss. Mary"/>
    <x v="0"/>
    <n v="28"/>
    <x v="0"/>
    <x v="0"/>
    <s v="237668"/>
    <n v="13"/>
    <m/>
    <s v="S"/>
    <s v="13"/>
    <m/>
    <s v="London / Staten Island, NY"/>
  </r>
  <r>
    <x v="1"/>
    <x v="1"/>
    <s v="de Brito, Mr. Jose Joaquim"/>
    <x v="1"/>
    <n v="32"/>
    <x v="0"/>
    <x v="0"/>
    <s v="244360"/>
    <n v="13"/>
    <m/>
    <s v="S"/>
    <m/>
    <m/>
    <s v="Portugal / Sau Paulo, Brazil"/>
  </r>
  <r>
    <x v="1"/>
    <x v="1"/>
    <s v="Deacon, Mr. Percy William"/>
    <x v="1"/>
    <n v="17"/>
    <x v="0"/>
    <x v="0"/>
    <s v="S.O.C. 14879"/>
    <n v="73.5"/>
    <m/>
    <s v="S"/>
    <m/>
    <m/>
    <m/>
  </r>
  <r>
    <x v="1"/>
    <x v="1"/>
    <s v="del Carlo, Mr. Sebastiano"/>
    <x v="1"/>
    <n v="29"/>
    <x v="1"/>
    <x v="0"/>
    <s v="SC/PARIS 2167"/>
    <n v="27.720800000000001"/>
    <m/>
    <s v="C"/>
    <m/>
    <n v="295"/>
    <s v="Lucca, Italy / California"/>
  </r>
  <r>
    <x v="1"/>
    <x v="0"/>
    <s v="del Carlo, Mrs. Sebastiano (Argenia Genovesi)"/>
    <x v="0"/>
    <n v="24"/>
    <x v="1"/>
    <x v="0"/>
    <s v="SC/PARIS 2167"/>
    <n v="27.720800000000001"/>
    <m/>
    <s v="C"/>
    <s v="12"/>
    <m/>
    <s v="Lucca, Italy / California"/>
  </r>
  <r>
    <x v="1"/>
    <x v="1"/>
    <s v="Denbury, Mr. Herbert"/>
    <x v="1"/>
    <n v="25"/>
    <x v="0"/>
    <x v="0"/>
    <s v="C.A. 31029"/>
    <n v="31.5"/>
    <m/>
    <s v="S"/>
    <m/>
    <m/>
    <s v="Guernsey / Elizabeth, NJ"/>
  </r>
  <r>
    <x v="1"/>
    <x v="1"/>
    <s v="Dibden, Mr. William"/>
    <x v="1"/>
    <n v="18"/>
    <x v="0"/>
    <x v="0"/>
    <s v="S.O.C. 14879"/>
    <n v="73.5"/>
    <m/>
    <s v="S"/>
    <m/>
    <m/>
    <s v="New Forest, England"/>
  </r>
  <r>
    <x v="1"/>
    <x v="0"/>
    <s v="Doling, Miss. Elsie"/>
    <x v="0"/>
    <n v="18"/>
    <x v="0"/>
    <x v="2"/>
    <s v="231919"/>
    <n v="23"/>
    <m/>
    <s v="S"/>
    <m/>
    <m/>
    <s v="Southampton"/>
  </r>
  <r>
    <x v="1"/>
    <x v="0"/>
    <s v="Doling, Mrs. John T (Ada Julia Bone)"/>
    <x v="0"/>
    <n v="34"/>
    <x v="0"/>
    <x v="2"/>
    <s v="231919"/>
    <n v="23"/>
    <m/>
    <s v="S"/>
    <m/>
    <m/>
    <s v="Southampton"/>
  </r>
  <r>
    <x v="1"/>
    <x v="1"/>
    <s v="Downton, Mr. William James"/>
    <x v="1"/>
    <n v="54"/>
    <x v="0"/>
    <x v="0"/>
    <s v="28403"/>
    <n v="26"/>
    <m/>
    <s v="S"/>
    <m/>
    <m/>
    <s v="Holley, NY"/>
  </r>
  <r>
    <x v="1"/>
    <x v="0"/>
    <s v="Drew, Master. Marshall Brines"/>
    <x v="1"/>
    <n v="8"/>
    <x v="0"/>
    <x v="1"/>
    <s v="28220"/>
    <n v="32.5"/>
    <m/>
    <s v="S"/>
    <s v="10"/>
    <m/>
    <s v="Greenport, NY"/>
  </r>
  <r>
    <x v="1"/>
    <x v="1"/>
    <s v="Drew, Mr. James Vivian"/>
    <x v="1"/>
    <n v="42"/>
    <x v="1"/>
    <x v="2"/>
    <s v="28220"/>
    <n v="32.5"/>
    <m/>
    <s v="S"/>
    <m/>
    <m/>
    <s v="Greenport, NY"/>
  </r>
  <r>
    <x v="1"/>
    <x v="0"/>
    <s v="Drew, Mrs. James Vivian (Lulu Thorne Christian)"/>
    <x v="0"/>
    <n v="34"/>
    <x v="1"/>
    <x v="2"/>
    <s v="28220"/>
    <n v="32.5"/>
    <m/>
    <s v="S"/>
    <s v="10"/>
    <m/>
    <s v="Greenport, NY"/>
  </r>
  <r>
    <x v="1"/>
    <x v="0"/>
    <s v="Duran y More, Miss. Asuncion"/>
    <x v="0"/>
    <n v="27"/>
    <x v="1"/>
    <x v="0"/>
    <s v="SC/PARIS 2149"/>
    <n v="13.8583"/>
    <m/>
    <s v="C"/>
    <s v="12"/>
    <m/>
    <s v="Barcelona, Spain / Havana, Cuba"/>
  </r>
  <r>
    <x v="1"/>
    <x v="0"/>
    <s v="Duran y More, Miss. Florentina"/>
    <x v="0"/>
    <n v="30"/>
    <x v="1"/>
    <x v="0"/>
    <s v="SC/PARIS 2148"/>
    <n v="13.8583"/>
    <m/>
    <s v="C"/>
    <s v="12"/>
    <m/>
    <s v="Barcelona, Spain / Havana, Cuba"/>
  </r>
  <r>
    <x v="1"/>
    <x v="1"/>
    <s v="Eitemiller, Mr. George Floyd"/>
    <x v="1"/>
    <n v="23"/>
    <x v="0"/>
    <x v="0"/>
    <s v="29751"/>
    <n v="13"/>
    <m/>
    <s v="S"/>
    <m/>
    <m/>
    <s v="England / Detroit, MI"/>
  </r>
  <r>
    <x v="1"/>
    <x v="1"/>
    <s v="Enander, Mr. Ingvar"/>
    <x v="1"/>
    <n v="21"/>
    <x v="0"/>
    <x v="0"/>
    <s v="236854"/>
    <n v="13"/>
    <m/>
    <s v="S"/>
    <m/>
    <m/>
    <s v="Goteborg, Sweden / Rockford, IL"/>
  </r>
  <r>
    <x v="1"/>
    <x v="1"/>
    <s v="Fahlstrom, Mr. Arne Jonas"/>
    <x v="1"/>
    <n v="18"/>
    <x v="0"/>
    <x v="0"/>
    <s v="236171"/>
    <n v="13"/>
    <m/>
    <s v="S"/>
    <m/>
    <m/>
    <s v="Oslo, Norway Bayonne, NJ"/>
  </r>
  <r>
    <x v="1"/>
    <x v="1"/>
    <s v="Faunthorpe, Mr. Harry"/>
    <x v="1"/>
    <n v="40"/>
    <x v="1"/>
    <x v="0"/>
    <s v="2926"/>
    <n v="26"/>
    <m/>
    <s v="S"/>
    <m/>
    <n v="286"/>
    <s v="England / Philadelphia, PA"/>
  </r>
  <r>
    <x v="1"/>
    <x v="0"/>
    <s v="Faunthorpe, Mrs. Lizzie (Elizabeth Anne Wilkinson)"/>
    <x v="0"/>
    <n v="29"/>
    <x v="1"/>
    <x v="0"/>
    <s v="2926"/>
    <n v="26"/>
    <m/>
    <s v="S"/>
    <s v="16"/>
    <m/>
    <m/>
  </r>
  <r>
    <x v="1"/>
    <x v="1"/>
    <s v="Fillbrook, Mr. Joseph Charles"/>
    <x v="1"/>
    <n v="18"/>
    <x v="0"/>
    <x v="0"/>
    <s v="C.A. 15185"/>
    <n v="10.5"/>
    <m/>
    <s v="S"/>
    <m/>
    <m/>
    <s v="Cornwall / Houghton, MI"/>
  </r>
  <r>
    <x v="1"/>
    <x v="1"/>
    <s v="Fox, Mr. Stanley Hubert"/>
    <x v="1"/>
    <n v="36"/>
    <x v="0"/>
    <x v="0"/>
    <s v="229236"/>
    <n v="13"/>
    <m/>
    <s v="S"/>
    <m/>
    <n v="236"/>
    <s v="Rochester, NY"/>
  </r>
  <r>
    <x v="1"/>
    <x v="1"/>
    <s v="Frost, Mr. Anthony Wood &quot;Archie&quot;"/>
    <x v="1"/>
    <m/>
    <x v="0"/>
    <x v="0"/>
    <s v="239854"/>
    <n v="0"/>
    <m/>
    <s v="S"/>
    <m/>
    <m/>
    <s v="Belfast"/>
  </r>
  <r>
    <x v="1"/>
    <x v="1"/>
    <s v="Funk, Miss. Annie Clemmer"/>
    <x v="0"/>
    <n v="38"/>
    <x v="0"/>
    <x v="0"/>
    <s v="237671"/>
    <n v="13"/>
    <m/>
    <s v="S"/>
    <m/>
    <m/>
    <s v="Janjgir, India / Pennsylvania"/>
  </r>
  <r>
    <x v="1"/>
    <x v="1"/>
    <s v="Fynney, Mr. Joseph J"/>
    <x v="1"/>
    <n v="35"/>
    <x v="0"/>
    <x v="0"/>
    <s v="239865"/>
    <n v="26"/>
    <m/>
    <s v="S"/>
    <m/>
    <n v="322"/>
    <s v="Liverpool / Montreal, PQ"/>
  </r>
  <r>
    <x v="1"/>
    <x v="1"/>
    <s v="Gale, Mr. Harry"/>
    <x v="1"/>
    <n v="38"/>
    <x v="1"/>
    <x v="0"/>
    <s v="28664"/>
    <n v="21"/>
    <m/>
    <s v="S"/>
    <m/>
    <m/>
    <s v="Cornwall / Clear Creek, CO"/>
  </r>
  <r>
    <x v="1"/>
    <x v="1"/>
    <s v="Gale, Mr. Shadrach"/>
    <x v="1"/>
    <n v="34"/>
    <x v="1"/>
    <x v="0"/>
    <s v="28664"/>
    <n v="21"/>
    <m/>
    <s v="S"/>
    <m/>
    <m/>
    <s v="Cornwall / Clear Creek, CO"/>
  </r>
  <r>
    <x v="1"/>
    <x v="0"/>
    <s v="Garside, Miss. Ethel"/>
    <x v="0"/>
    <n v="34"/>
    <x v="0"/>
    <x v="0"/>
    <s v="243880"/>
    <n v="13"/>
    <m/>
    <s v="S"/>
    <s v="12"/>
    <m/>
    <s v="Brooklyn, NY"/>
  </r>
  <r>
    <x v="1"/>
    <x v="1"/>
    <s v="Gaskell, Mr. Alfred"/>
    <x v="1"/>
    <n v="16"/>
    <x v="0"/>
    <x v="0"/>
    <s v="239865"/>
    <n v="26"/>
    <m/>
    <s v="S"/>
    <m/>
    <m/>
    <s v="Liverpool / Montreal, PQ"/>
  </r>
  <r>
    <x v="1"/>
    <x v="1"/>
    <s v="Gavey, Mr. Lawrence"/>
    <x v="1"/>
    <n v="26"/>
    <x v="0"/>
    <x v="0"/>
    <s v="31028"/>
    <n v="10.5"/>
    <m/>
    <s v="S"/>
    <m/>
    <m/>
    <s v="Guernsey / Elizabeth, NJ"/>
  </r>
  <r>
    <x v="1"/>
    <x v="1"/>
    <s v="Gilbert, Mr. William"/>
    <x v="1"/>
    <n v="47"/>
    <x v="0"/>
    <x v="0"/>
    <s v="C.A. 30769"/>
    <n v="10.5"/>
    <m/>
    <s v="S"/>
    <m/>
    <m/>
    <s v="Cornwall"/>
  </r>
  <r>
    <x v="1"/>
    <x v="1"/>
    <s v="Giles, Mr. Edgar"/>
    <x v="1"/>
    <n v="21"/>
    <x v="1"/>
    <x v="0"/>
    <s v="28133"/>
    <n v="11.5"/>
    <m/>
    <s v="S"/>
    <m/>
    <m/>
    <s v="Cornwall / Camden, NJ"/>
  </r>
  <r>
    <x v="1"/>
    <x v="1"/>
    <s v="Giles, Mr. Frederick Edward"/>
    <x v="1"/>
    <n v="21"/>
    <x v="1"/>
    <x v="0"/>
    <s v="28134"/>
    <n v="11.5"/>
    <m/>
    <s v="S"/>
    <m/>
    <m/>
    <s v="Cornwall / Camden, NJ"/>
  </r>
  <r>
    <x v="1"/>
    <x v="1"/>
    <s v="Giles, Mr. Ralph"/>
    <x v="1"/>
    <n v="24"/>
    <x v="0"/>
    <x v="0"/>
    <s v="248726"/>
    <n v="13.5"/>
    <m/>
    <s v="S"/>
    <m/>
    <n v="297"/>
    <s v="West Kensington, London"/>
  </r>
  <r>
    <x v="1"/>
    <x v="1"/>
    <s v="Gill, Mr. John William"/>
    <x v="1"/>
    <n v="24"/>
    <x v="0"/>
    <x v="0"/>
    <s v="233866"/>
    <n v="13"/>
    <m/>
    <s v="S"/>
    <m/>
    <n v="155"/>
    <s v="Clevedon, England"/>
  </r>
  <r>
    <x v="1"/>
    <x v="1"/>
    <s v="Gillespie, Mr. William Henry"/>
    <x v="1"/>
    <n v="34"/>
    <x v="0"/>
    <x v="0"/>
    <s v="12233"/>
    <n v="13"/>
    <m/>
    <s v="S"/>
    <m/>
    <m/>
    <s v="Vancouver, BC"/>
  </r>
  <r>
    <x v="1"/>
    <x v="1"/>
    <s v="Givard, Mr. Hans Kristensen"/>
    <x v="1"/>
    <n v="30"/>
    <x v="0"/>
    <x v="0"/>
    <s v="250646"/>
    <n v="13"/>
    <m/>
    <s v="S"/>
    <m/>
    <n v="305"/>
    <m/>
  </r>
  <r>
    <x v="1"/>
    <x v="1"/>
    <s v="Greenberg, Mr. Samuel"/>
    <x v="1"/>
    <n v="52"/>
    <x v="0"/>
    <x v="0"/>
    <s v="250647"/>
    <n v="13"/>
    <m/>
    <s v="S"/>
    <m/>
    <n v="19"/>
    <s v="Bronx, NY"/>
  </r>
  <r>
    <x v="1"/>
    <x v="1"/>
    <s v="Hale, Mr. Reginald"/>
    <x v="1"/>
    <n v="30"/>
    <x v="0"/>
    <x v="0"/>
    <s v="250653"/>
    <n v="13"/>
    <m/>
    <s v="S"/>
    <m/>
    <n v="75"/>
    <s v="Auburn, NY"/>
  </r>
  <r>
    <x v="1"/>
    <x v="0"/>
    <s v="Hamalainen, Master. Viljo"/>
    <x v="1"/>
    <n v="0.66669999999999996"/>
    <x v="1"/>
    <x v="2"/>
    <s v="250649"/>
    <n v="14.5"/>
    <m/>
    <s v="S"/>
    <s v="4"/>
    <m/>
    <s v="Detroit, MI"/>
  </r>
  <r>
    <x v="1"/>
    <x v="0"/>
    <s v="Hamalainen, Mrs. William (Anna)"/>
    <x v="0"/>
    <n v="24"/>
    <x v="0"/>
    <x v="1"/>
    <s v="250649"/>
    <n v="14.5"/>
    <m/>
    <s v="S"/>
    <s v="4"/>
    <m/>
    <s v="Detroit, MI"/>
  </r>
  <r>
    <x v="1"/>
    <x v="1"/>
    <s v="Harbeck, Mr. William H"/>
    <x v="1"/>
    <n v="44"/>
    <x v="0"/>
    <x v="0"/>
    <s v="248746"/>
    <n v="13"/>
    <m/>
    <s v="S"/>
    <m/>
    <n v="35"/>
    <s v="Seattle, WA / Toledo, OH"/>
  </r>
  <r>
    <x v="1"/>
    <x v="0"/>
    <s v="Harper, Miss. Annie Jessie &quot;Nina&quot;"/>
    <x v="0"/>
    <n v="6"/>
    <x v="0"/>
    <x v="2"/>
    <s v="248727"/>
    <n v="33"/>
    <m/>
    <s v="S"/>
    <s v="11"/>
    <m/>
    <s v="Denmark Hill, Surrey / Chicago"/>
  </r>
  <r>
    <x v="1"/>
    <x v="1"/>
    <s v="Harper, Rev. John"/>
    <x v="1"/>
    <n v="28"/>
    <x v="0"/>
    <x v="2"/>
    <s v="248727"/>
    <n v="33"/>
    <m/>
    <s v="S"/>
    <m/>
    <m/>
    <s v="Denmark Hill, Surrey / Chicago"/>
  </r>
  <r>
    <x v="1"/>
    <x v="0"/>
    <s v="Harris, Mr. George"/>
    <x v="1"/>
    <n v="62"/>
    <x v="0"/>
    <x v="0"/>
    <s v="S.W./PP 752"/>
    <n v="10.5"/>
    <m/>
    <s v="S"/>
    <s v="15"/>
    <m/>
    <s v="London"/>
  </r>
  <r>
    <x v="1"/>
    <x v="1"/>
    <s v="Harris, Mr. Walter"/>
    <x v="1"/>
    <n v="30"/>
    <x v="0"/>
    <x v="0"/>
    <s v="W/C 14208"/>
    <n v="10.5"/>
    <m/>
    <s v="S"/>
    <m/>
    <m/>
    <s v="Walthamstow, England"/>
  </r>
  <r>
    <x v="1"/>
    <x v="0"/>
    <s v="Hart, Miss. Eva Miriam"/>
    <x v="0"/>
    <n v="7"/>
    <x v="0"/>
    <x v="1"/>
    <s v="F.C.C. 13529"/>
    <n v="26.25"/>
    <m/>
    <s v="S"/>
    <s v="14"/>
    <m/>
    <s v="Ilford, Essex / Winnipeg, MB"/>
  </r>
  <r>
    <x v="1"/>
    <x v="1"/>
    <s v="Hart, Mr. Benjamin"/>
    <x v="1"/>
    <n v="43"/>
    <x v="1"/>
    <x v="2"/>
    <s v="F.C.C. 13529"/>
    <n v="26.25"/>
    <m/>
    <s v="S"/>
    <m/>
    <m/>
    <s v="Ilford, Essex / Winnipeg, MB"/>
  </r>
  <r>
    <x v="1"/>
    <x v="0"/>
    <s v="Hart, Mrs. Benjamin (Esther Ada Bloomfield)"/>
    <x v="0"/>
    <n v="45"/>
    <x v="1"/>
    <x v="2"/>
    <s v="F.C.C. 13529"/>
    <n v="26.25"/>
    <m/>
    <s v="S"/>
    <s v="14"/>
    <m/>
    <s v="Ilford, Essex / Winnipeg, MB"/>
  </r>
  <r>
    <x v="1"/>
    <x v="0"/>
    <s v="Herman, Miss. Alice"/>
    <x v="0"/>
    <n v="24"/>
    <x v="1"/>
    <x v="1"/>
    <s v="220845"/>
    <n v="65"/>
    <m/>
    <s v="S"/>
    <s v="9"/>
    <m/>
    <s v="Somerset / Bernardsville, NJ"/>
  </r>
  <r>
    <x v="1"/>
    <x v="0"/>
    <s v="Herman, Miss. Kate"/>
    <x v="0"/>
    <n v="24"/>
    <x v="1"/>
    <x v="1"/>
    <s v="220845"/>
    <n v="65"/>
    <m/>
    <s v="S"/>
    <s v="9"/>
    <m/>
    <s v="Somerset / Bernardsville, NJ"/>
  </r>
  <r>
    <x v="1"/>
    <x v="1"/>
    <s v="Herman, Mr. Samuel"/>
    <x v="1"/>
    <n v="49"/>
    <x v="1"/>
    <x v="1"/>
    <s v="220845"/>
    <n v="65"/>
    <m/>
    <s v="S"/>
    <m/>
    <m/>
    <s v="Somerset / Bernardsville, NJ"/>
  </r>
  <r>
    <x v="1"/>
    <x v="0"/>
    <s v="Herman, Mrs. Samuel (Jane Laver)"/>
    <x v="0"/>
    <n v="48"/>
    <x v="1"/>
    <x v="1"/>
    <s v="220845"/>
    <n v="65"/>
    <m/>
    <s v="S"/>
    <s v="9"/>
    <m/>
    <s v="Somerset / Bernardsville, NJ"/>
  </r>
  <r>
    <x v="1"/>
    <x v="0"/>
    <s v="Hewlett, Mrs. (Mary D Kingcome) "/>
    <x v="0"/>
    <n v="55"/>
    <x v="0"/>
    <x v="0"/>
    <s v="248706"/>
    <n v="16"/>
    <m/>
    <s v="S"/>
    <s v="13"/>
    <m/>
    <s v="India / Rapid City, SD"/>
  </r>
  <r>
    <x v="1"/>
    <x v="1"/>
    <s v="Hickman, Mr. Leonard Mark"/>
    <x v="1"/>
    <n v="24"/>
    <x v="2"/>
    <x v="0"/>
    <s v="S.O.C. 14879"/>
    <n v="73.5"/>
    <m/>
    <s v="S"/>
    <m/>
    <m/>
    <s v="West Hampstead, London / Neepawa, MB"/>
  </r>
  <r>
    <x v="1"/>
    <x v="1"/>
    <s v="Hickman, Mr. Lewis"/>
    <x v="1"/>
    <n v="32"/>
    <x v="2"/>
    <x v="0"/>
    <s v="S.O.C. 14879"/>
    <n v="73.5"/>
    <m/>
    <s v="S"/>
    <m/>
    <n v="256"/>
    <s v="West Hampstead, London / Neepawa, MB"/>
  </r>
  <r>
    <x v="1"/>
    <x v="1"/>
    <s v="Hickman, Mr. Stanley George"/>
    <x v="1"/>
    <n v="21"/>
    <x v="2"/>
    <x v="0"/>
    <s v="S.O.C. 14879"/>
    <n v="73.5"/>
    <m/>
    <s v="S"/>
    <m/>
    <m/>
    <s v="West Hampstead, London / Neepawa, MB"/>
  </r>
  <r>
    <x v="1"/>
    <x v="1"/>
    <s v="Hiltunen, Miss. Marta"/>
    <x v="0"/>
    <n v="18"/>
    <x v="1"/>
    <x v="2"/>
    <s v="250650"/>
    <n v="13"/>
    <m/>
    <s v="S"/>
    <m/>
    <m/>
    <s v="Kontiolahti, Finland / Detroit, MI"/>
  </r>
  <r>
    <x v="1"/>
    <x v="0"/>
    <s v="Hocking, Miss. Ellen &quot;Nellie&quot;"/>
    <x v="0"/>
    <n v="20"/>
    <x v="2"/>
    <x v="2"/>
    <s v="29105"/>
    <n v="23"/>
    <m/>
    <s v="S"/>
    <s v="4"/>
    <m/>
    <s v="Cornwall / Akron, OH"/>
  </r>
  <r>
    <x v="1"/>
    <x v="1"/>
    <s v="Hocking, Mr. Richard George"/>
    <x v="1"/>
    <n v="23"/>
    <x v="2"/>
    <x v="2"/>
    <s v="29104"/>
    <n v="11.5"/>
    <m/>
    <s v="S"/>
    <m/>
    <m/>
    <s v="Cornwall / Akron, OH"/>
  </r>
  <r>
    <x v="1"/>
    <x v="1"/>
    <s v="Hocking, Mr. Samuel James Metcalfe"/>
    <x v="1"/>
    <n v="36"/>
    <x v="0"/>
    <x v="0"/>
    <s v="242963"/>
    <n v="13"/>
    <m/>
    <s v="S"/>
    <m/>
    <m/>
    <s v="Devonport, England"/>
  </r>
  <r>
    <x v="1"/>
    <x v="0"/>
    <s v="Hocking, Mrs. Elizabeth (Eliza Needs)"/>
    <x v="0"/>
    <n v="54"/>
    <x v="1"/>
    <x v="4"/>
    <s v="29105"/>
    <n v="23"/>
    <m/>
    <s v="S"/>
    <s v="4"/>
    <m/>
    <s v="Cornwall / Akron, OH"/>
  </r>
  <r>
    <x v="1"/>
    <x v="1"/>
    <s v="Hodges, Mr. Henry Price"/>
    <x v="1"/>
    <n v="50"/>
    <x v="0"/>
    <x v="0"/>
    <s v="250643"/>
    <n v="13"/>
    <m/>
    <s v="S"/>
    <m/>
    <n v="149"/>
    <s v="Southampton"/>
  </r>
  <r>
    <x v="1"/>
    <x v="1"/>
    <s v="Hold, Mr. Stephen"/>
    <x v="1"/>
    <n v="44"/>
    <x v="1"/>
    <x v="0"/>
    <s v="26707"/>
    <n v="26"/>
    <m/>
    <s v="S"/>
    <m/>
    <m/>
    <s v="England / Sacramento, CA"/>
  </r>
  <r>
    <x v="1"/>
    <x v="0"/>
    <s v="Hold, Mrs. Stephen (Annie Margaret Hill)"/>
    <x v="0"/>
    <n v="29"/>
    <x v="1"/>
    <x v="0"/>
    <s v="26707"/>
    <n v="26"/>
    <m/>
    <s v="S"/>
    <s v="10"/>
    <m/>
    <s v="England / Sacramento, CA"/>
  </r>
  <r>
    <x v="1"/>
    <x v="1"/>
    <s v="Hood, Mr. Ambrose Jr"/>
    <x v="1"/>
    <n v="21"/>
    <x v="0"/>
    <x v="0"/>
    <s v="S.O.C. 14879"/>
    <n v="73.5"/>
    <m/>
    <s v="S"/>
    <m/>
    <m/>
    <s v="New Forest, England"/>
  </r>
  <r>
    <x v="1"/>
    <x v="0"/>
    <s v="Hosono, Mr. Masabumi"/>
    <x v="1"/>
    <n v="42"/>
    <x v="0"/>
    <x v="0"/>
    <s v="237798"/>
    <n v="13"/>
    <m/>
    <s v="S"/>
    <s v="10"/>
    <m/>
    <s v="Tokyo, Japan"/>
  </r>
  <r>
    <x v="1"/>
    <x v="1"/>
    <s v="Howard, Mr. Benjamin"/>
    <x v="1"/>
    <n v="63"/>
    <x v="1"/>
    <x v="0"/>
    <s v="24065"/>
    <n v="26"/>
    <m/>
    <s v="S"/>
    <m/>
    <m/>
    <s v="Swindon, England"/>
  </r>
  <r>
    <x v="1"/>
    <x v="1"/>
    <s v="Howard, Mrs. Benjamin (Ellen Truelove Arman)"/>
    <x v="0"/>
    <n v="60"/>
    <x v="1"/>
    <x v="0"/>
    <s v="24065"/>
    <n v="26"/>
    <m/>
    <s v="S"/>
    <m/>
    <m/>
    <s v="Swindon, England"/>
  </r>
  <r>
    <x v="1"/>
    <x v="1"/>
    <s v="Hunt, Mr. George Henry"/>
    <x v="1"/>
    <n v="33"/>
    <x v="0"/>
    <x v="0"/>
    <s v="SCO/W 1585"/>
    <n v="12.275"/>
    <m/>
    <s v="S"/>
    <m/>
    <m/>
    <s v="Philadelphia, PA"/>
  </r>
  <r>
    <x v="1"/>
    <x v="0"/>
    <s v="Ilett, Miss. Bertha"/>
    <x v="0"/>
    <n v="17"/>
    <x v="0"/>
    <x v="0"/>
    <s v="SO/C 14885"/>
    <n v="10.5"/>
    <m/>
    <s v="S"/>
    <m/>
    <m/>
    <s v="Guernsey"/>
  </r>
  <r>
    <x v="1"/>
    <x v="1"/>
    <s v="Jacobsohn, Mr. Sidney Samuel"/>
    <x v="1"/>
    <n v="42"/>
    <x v="1"/>
    <x v="0"/>
    <s v="243847"/>
    <n v="27"/>
    <m/>
    <s v="S"/>
    <m/>
    <m/>
    <s v="London"/>
  </r>
  <r>
    <x v="1"/>
    <x v="0"/>
    <s v="Jacobsohn, Mrs. Sidney Samuel (Amy Frances Christy)"/>
    <x v="0"/>
    <n v="24"/>
    <x v="2"/>
    <x v="2"/>
    <s v="243847"/>
    <n v="27"/>
    <m/>
    <s v="S"/>
    <s v="12"/>
    <m/>
    <s v="London"/>
  </r>
  <r>
    <x v="1"/>
    <x v="1"/>
    <s v="Jarvis, Mr. John Denzil"/>
    <x v="1"/>
    <n v="47"/>
    <x v="0"/>
    <x v="0"/>
    <s v="237565"/>
    <n v="15"/>
    <m/>
    <s v="S"/>
    <m/>
    <m/>
    <s v="North Evington, England"/>
  </r>
  <r>
    <x v="1"/>
    <x v="1"/>
    <s v="Jefferys, Mr. Clifford Thomas"/>
    <x v="1"/>
    <n v="24"/>
    <x v="2"/>
    <x v="0"/>
    <s v="C.A. 31029"/>
    <n v="31.5"/>
    <m/>
    <s v="S"/>
    <m/>
    <m/>
    <s v="Guernsey / Elizabeth, NJ"/>
  </r>
  <r>
    <x v="1"/>
    <x v="1"/>
    <s v="Jefferys, Mr. Ernest Wilfred"/>
    <x v="1"/>
    <n v="22"/>
    <x v="2"/>
    <x v="0"/>
    <s v="C.A. 31029"/>
    <n v="31.5"/>
    <m/>
    <s v="S"/>
    <m/>
    <m/>
    <s v="Guernsey / Elizabeth, NJ"/>
  </r>
  <r>
    <x v="1"/>
    <x v="1"/>
    <s v="Jenkin, Mr. Stephen Curnow"/>
    <x v="1"/>
    <n v="32"/>
    <x v="0"/>
    <x v="0"/>
    <s v="C.A. 33111"/>
    <n v="10.5"/>
    <m/>
    <s v="S"/>
    <m/>
    <m/>
    <s v="St Ives, Cornwall / Houghton, MI"/>
  </r>
  <r>
    <x v="1"/>
    <x v="0"/>
    <s v="Jerwan, Mrs. Amin S (Marie Marthe Thuillard)"/>
    <x v="0"/>
    <n v="23"/>
    <x v="0"/>
    <x v="0"/>
    <s v="SC/AH Basle 541"/>
    <n v="13.791700000000001"/>
    <s v="D"/>
    <s v="C"/>
    <s v="11"/>
    <m/>
    <s v="New York, NY"/>
  </r>
  <r>
    <x v="1"/>
    <x v="1"/>
    <s v="Kantor, Mr. Sinai"/>
    <x v="1"/>
    <n v="34"/>
    <x v="1"/>
    <x v="0"/>
    <s v="244367"/>
    <n v="26"/>
    <m/>
    <s v="S"/>
    <m/>
    <n v="283"/>
    <s v="Moscow / Bronx, NY"/>
  </r>
  <r>
    <x v="1"/>
    <x v="0"/>
    <s v="Kantor, Mrs. Sinai (Miriam Sternin)"/>
    <x v="0"/>
    <n v="24"/>
    <x v="1"/>
    <x v="0"/>
    <s v="244367"/>
    <n v="26"/>
    <m/>
    <s v="S"/>
    <s v="12"/>
    <m/>
    <s v="Moscow / Bronx, NY"/>
  </r>
  <r>
    <x v="1"/>
    <x v="1"/>
    <s v="Karnes, Mrs. J Frank (Claire Bennett)"/>
    <x v="0"/>
    <n v="22"/>
    <x v="0"/>
    <x v="0"/>
    <s v="F.C.C. 13534"/>
    <n v="21"/>
    <m/>
    <s v="S"/>
    <m/>
    <m/>
    <s v="India / Pittsburgh, PA"/>
  </r>
  <r>
    <x v="1"/>
    <x v="0"/>
    <s v="Keane, Miss. Nora A"/>
    <x v="0"/>
    <m/>
    <x v="0"/>
    <x v="0"/>
    <s v="226593"/>
    <n v="12.35"/>
    <s v="E101"/>
    <s v="Q"/>
    <s v="10"/>
    <m/>
    <s v="Harrisburg, PA"/>
  </r>
  <r>
    <x v="1"/>
    <x v="1"/>
    <s v="Keane, Mr. Daniel"/>
    <x v="1"/>
    <n v="35"/>
    <x v="0"/>
    <x v="0"/>
    <s v="233734"/>
    <n v="12.35"/>
    <m/>
    <s v="Q"/>
    <m/>
    <m/>
    <m/>
  </r>
  <r>
    <x v="1"/>
    <x v="0"/>
    <s v="Kelly, Mrs. Florence &quot;Fannie&quot;"/>
    <x v="0"/>
    <n v="45"/>
    <x v="0"/>
    <x v="0"/>
    <s v="223596"/>
    <n v="13.5"/>
    <m/>
    <s v="S"/>
    <s v="9"/>
    <m/>
    <s v="London / New York, NY"/>
  </r>
  <r>
    <x v="1"/>
    <x v="1"/>
    <s v="Kirkland, Rev. Charles Leonard"/>
    <x v="1"/>
    <n v="57"/>
    <x v="0"/>
    <x v="0"/>
    <s v="219533"/>
    <n v="12.35"/>
    <m/>
    <s v="Q"/>
    <m/>
    <m/>
    <s v="Glasgow / Bangor, ME"/>
  </r>
  <r>
    <x v="1"/>
    <x v="1"/>
    <s v="Knight, Mr. Robert J"/>
    <x v="1"/>
    <m/>
    <x v="0"/>
    <x v="0"/>
    <s v="239855"/>
    <n v="0"/>
    <m/>
    <s v="S"/>
    <m/>
    <m/>
    <s v="Belfast"/>
  </r>
  <r>
    <x v="1"/>
    <x v="1"/>
    <s v="Kvillner, Mr. Johan Henrik Johannesson"/>
    <x v="1"/>
    <n v="31"/>
    <x v="0"/>
    <x v="0"/>
    <s v="C.A. 18723"/>
    <n v="10.5"/>
    <m/>
    <s v="S"/>
    <m/>
    <n v="165"/>
    <s v="Sweden / Arlington, NJ"/>
  </r>
  <r>
    <x v="1"/>
    <x v="1"/>
    <s v="Lahtinen, Mrs. William (Anna Sylfven)"/>
    <x v="0"/>
    <n v="26"/>
    <x v="1"/>
    <x v="2"/>
    <s v="250651"/>
    <n v="26"/>
    <m/>
    <s v="S"/>
    <m/>
    <m/>
    <s v="Minneapolis, MN"/>
  </r>
  <r>
    <x v="1"/>
    <x v="1"/>
    <s v="Lahtinen, Rev. William"/>
    <x v="1"/>
    <n v="30"/>
    <x v="1"/>
    <x v="2"/>
    <s v="250651"/>
    <n v="26"/>
    <m/>
    <s v="S"/>
    <m/>
    <m/>
    <s v="Minneapolis, MN"/>
  </r>
  <r>
    <x v="1"/>
    <x v="1"/>
    <s v="Lamb, Mr. John Joseph"/>
    <x v="1"/>
    <m/>
    <x v="0"/>
    <x v="0"/>
    <s v="240261"/>
    <n v="10.708299999999999"/>
    <m/>
    <s v="Q"/>
    <m/>
    <m/>
    <m/>
  </r>
  <r>
    <x v="1"/>
    <x v="0"/>
    <s v="Laroche, Miss. Louise"/>
    <x v="0"/>
    <n v="1"/>
    <x v="1"/>
    <x v="1"/>
    <s v="SC/Paris 2123"/>
    <n v="41.5792"/>
    <m/>
    <s v="C"/>
    <s v="14"/>
    <m/>
    <s v="Paris / Haiti"/>
  </r>
  <r>
    <x v="1"/>
    <x v="0"/>
    <s v="Laroche, Miss. Simonne Marie Anne Andree"/>
    <x v="0"/>
    <n v="3"/>
    <x v="1"/>
    <x v="1"/>
    <s v="SC/Paris 2123"/>
    <n v="41.5792"/>
    <m/>
    <s v="C"/>
    <s v="14"/>
    <m/>
    <s v="Paris / Haiti"/>
  </r>
  <r>
    <x v="1"/>
    <x v="1"/>
    <s v="Laroche, Mr. Joseph Philippe Lemercier"/>
    <x v="1"/>
    <n v="25"/>
    <x v="1"/>
    <x v="1"/>
    <s v="SC/Paris 2123"/>
    <n v="41.5792"/>
    <m/>
    <s v="C"/>
    <m/>
    <m/>
    <s v="Paris / Haiti"/>
  </r>
  <r>
    <x v="1"/>
    <x v="0"/>
    <s v="Laroche, Mrs. Joseph (Juliette Marie Louise Lafargue)"/>
    <x v="0"/>
    <n v="22"/>
    <x v="1"/>
    <x v="1"/>
    <s v="SC/Paris 2123"/>
    <n v="41.5792"/>
    <m/>
    <s v="C"/>
    <s v="14"/>
    <m/>
    <s v="Paris / Haiti"/>
  </r>
  <r>
    <x v="1"/>
    <x v="0"/>
    <s v="Lehmann, Miss. Bertha"/>
    <x v="0"/>
    <n v="17"/>
    <x v="0"/>
    <x v="0"/>
    <s v="SC 1748"/>
    <n v="12"/>
    <m/>
    <s v="C"/>
    <s v="12"/>
    <m/>
    <s v="Berne, Switzerland / Central City, IA"/>
  </r>
  <r>
    <x v="1"/>
    <x v="0"/>
    <s v="Leitch, Miss. Jessie Wills"/>
    <x v="0"/>
    <m/>
    <x v="0"/>
    <x v="0"/>
    <s v="248727"/>
    <n v="33"/>
    <m/>
    <s v="S"/>
    <s v="11"/>
    <m/>
    <s v="London / Chicago, IL"/>
  </r>
  <r>
    <x v="1"/>
    <x v="0"/>
    <s v="Lemore, Mrs. (Amelia Milley)"/>
    <x v="0"/>
    <n v="34"/>
    <x v="0"/>
    <x v="0"/>
    <s v="C.A. 34260"/>
    <n v="10.5"/>
    <s v="F33"/>
    <s v="S"/>
    <s v="14"/>
    <m/>
    <s v="Chicago, IL"/>
  </r>
  <r>
    <x v="1"/>
    <x v="1"/>
    <s v="Levy, Mr. Rene Jacques"/>
    <x v="1"/>
    <n v="36"/>
    <x v="0"/>
    <x v="0"/>
    <s v="SC/Paris 2163"/>
    <n v="12.875"/>
    <s v="D"/>
    <s v="C"/>
    <m/>
    <m/>
    <s v="Montreal, PQ"/>
  </r>
  <r>
    <x v="1"/>
    <x v="1"/>
    <s v="Leyson, Mr. Robert William Norman"/>
    <x v="1"/>
    <n v="24"/>
    <x v="0"/>
    <x v="0"/>
    <s v="C.A. 29566"/>
    <n v="10.5"/>
    <m/>
    <s v="S"/>
    <m/>
    <n v="108"/>
    <m/>
  </r>
  <r>
    <x v="1"/>
    <x v="1"/>
    <s v="Lingane, Mr. John"/>
    <x v="1"/>
    <n v="61"/>
    <x v="0"/>
    <x v="0"/>
    <s v="235509"/>
    <n v="12.35"/>
    <m/>
    <s v="Q"/>
    <m/>
    <m/>
    <m/>
  </r>
  <r>
    <x v="1"/>
    <x v="1"/>
    <s v="Louch, Mr. Charles Alexander"/>
    <x v="1"/>
    <n v="50"/>
    <x v="1"/>
    <x v="0"/>
    <s v="SC/AH 3085"/>
    <n v="26"/>
    <m/>
    <s v="S"/>
    <m/>
    <n v="121"/>
    <s v="Weston-Super-Mare, Somerset"/>
  </r>
  <r>
    <x v="1"/>
    <x v="0"/>
    <s v="Louch, Mrs. Charles Alexander (Alice Adelaide Slow)"/>
    <x v="0"/>
    <n v="42"/>
    <x v="1"/>
    <x v="0"/>
    <s v="SC/AH 3085"/>
    <n v="26"/>
    <m/>
    <s v="S"/>
    <m/>
    <m/>
    <s v="Weston-Super-Mare, Somerset"/>
  </r>
  <r>
    <x v="1"/>
    <x v="1"/>
    <s v="Mack, Mrs. (Mary)"/>
    <x v="0"/>
    <n v="57"/>
    <x v="0"/>
    <x v="0"/>
    <s v="S.O./P.P. 3"/>
    <n v="10.5"/>
    <s v="E77"/>
    <s v="S"/>
    <m/>
    <n v="52"/>
    <s v="Southampton / New York, NY"/>
  </r>
  <r>
    <x v="1"/>
    <x v="1"/>
    <s v="Malachard, Mr. Noel"/>
    <x v="1"/>
    <m/>
    <x v="0"/>
    <x v="0"/>
    <s v="237735"/>
    <n v="15.0458"/>
    <s v="D"/>
    <s v="C"/>
    <m/>
    <m/>
    <s v="Paris"/>
  </r>
  <r>
    <x v="1"/>
    <x v="0"/>
    <s v="Mallet, Master. Andre"/>
    <x v="1"/>
    <n v="1"/>
    <x v="0"/>
    <x v="1"/>
    <s v="S.C./PARIS 2079"/>
    <n v="37.004199999999997"/>
    <m/>
    <s v="C"/>
    <s v="10"/>
    <m/>
    <s v="Paris / Montreal, PQ"/>
  </r>
  <r>
    <x v="1"/>
    <x v="1"/>
    <s v="Mallet, Mr. Albert"/>
    <x v="1"/>
    <n v="31"/>
    <x v="1"/>
    <x v="2"/>
    <s v="S.C./PARIS 2079"/>
    <n v="37.004199999999997"/>
    <m/>
    <s v="C"/>
    <m/>
    <m/>
    <s v="Paris / Montreal, PQ"/>
  </r>
  <r>
    <x v="1"/>
    <x v="0"/>
    <s v="Mallet, Mrs. Albert (Antoinette Magnin)"/>
    <x v="0"/>
    <n v="24"/>
    <x v="1"/>
    <x v="2"/>
    <s v="S.C./PARIS 2079"/>
    <n v="37.004199999999997"/>
    <m/>
    <s v="C"/>
    <s v="10"/>
    <m/>
    <s v="Paris / Montreal, PQ"/>
  </r>
  <r>
    <x v="1"/>
    <x v="1"/>
    <s v="Mangiavacchi, Mr. Serafino Emilio"/>
    <x v="1"/>
    <m/>
    <x v="0"/>
    <x v="0"/>
    <s v="SC/A.3 2861"/>
    <n v="15.5792"/>
    <m/>
    <s v="C"/>
    <m/>
    <m/>
    <s v="New York, NY"/>
  </r>
  <r>
    <x v="1"/>
    <x v="1"/>
    <s v="Matthews, Mr. William John"/>
    <x v="1"/>
    <n v="30"/>
    <x v="0"/>
    <x v="0"/>
    <s v="28228"/>
    <n v="13"/>
    <m/>
    <s v="S"/>
    <m/>
    <m/>
    <s v="St Austall, Cornwall"/>
  </r>
  <r>
    <x v="1"/>
    <x v="1"/>
    <s v="Maybery, Mr. Frank Hubert"/>
    <x v="1"/>
    <n v="40"/>
    <x v="0"/>
    <x v="0"/>
    <s v="239059"/>
    <n v="16"/>
    <m/>
    <s v="S"/>
    <m/>
    <m/>
    <s v="Weston-Super-Mare / Moose Jaw, SK"/>
  </r>
  <r>
    <x v="1"/>
    <x v="1"/>
    <s v="McCrae, Mr. Arthur Gordon"/>
    <x v="1"/>
    <n v="32"/>
    <x v="0"/>
    <x v="0"/>
    <s v="237216"/>
    <n v="13.5"/>
    <m/>
    <s v="S"/>
    <m/>
    <n v="209"/>
    <s v="Sydney, Australia"/>
  </r>
  <r>
    <x v="1"/>
    <x v="1"/>
    <s v="McCrie, Mr. James Matthew"/>
    <x v="1"/>
    <n v="30"/>
    <x v="0"/>
    <x v="0"/>
    <s v="233478"/>
    <n v="13"/>
    <m/>
    <s v="S"/>
    <m/>
    <m/>
    <s v="Sarnia, ON"/>
  </r>
  <r>
    <x v="1"/>
    <x v="1"/>
    <s v="McKane, Mr. Peter David"/>
    <x v="1"/>
    <n v="46"/>
    <x v="0"/>
    <x v="0"/>
    <s v="28403"/>
    <n v="26"/>
    <m/>
    <s v="S"/>
    <m/>
    <m/>
    <s v="Rochester, NY"/>
  </r>
  <r>
    <x v="1"/>
    <x v="0"/>
    <s v="Mellinger, Miss. Madeleine Violet"/>
    <x v="0"/>
    <n v="13"/>
    <x v="0"/>
    <x v="2"/>
    <s v="250644"/>
    <n v="19.5"/>
    <m/>
    <s v="S"/>
    <s v="14"/>
    <m/>
    <s v="England / Bennington, VT"/>
  </r>
  <r>
    <x v="1"/>
    <x v="0"/>
    <s v="Mellinger, Mrs. (Elizabeth Anne Maidment)"/>
    <x v="0"/>
    <n v="41"/>
    <x v="0"/>
    <x v="2"/>
    <s v="250644"/>
    <n v="19.5"/>
    <m/>
    <s v="S"/>
    <s v="14"/>
    <m/>
    <s v="England / Bennington, VT"/>
  </r>
  <r>
    <x v="1"/>
    <x v="0"/>
    <s v="Mellors, Mr. William John"/>
    <x v="1"/>
    <n v="19"/>
    <x v="0"/>
    <x v="0"/>
    <s v="SW/PP 751"/>
    <n v="10.5"/>
    <m/>
    <s v="S"/>
    <s v="B"/>
    <m/>
    <s v="Chelsea, London"/>
  </r>
  <r>
    <x v="1"/>
    <x v="1"/>
    <s v="Meyer, Mr. August"/>
    <x v="1"/>
    <n v="39"/>
    <x v="0"/>
    <x v="0"/>
    <s v="248723"/>
    <n v="13"/>
    <m/>
    <s v="S"/>
    <m/>
    <m/>
    <s v="Harrow-on-the-Hill, Middlesex"/>
  </r>
  <r>
    <x v="1"/>
    <x v="1"/>
    <s v="Milling, Mr. Jacob Christian"/>
    <x v="1"/>
    <n v="48"/>
    <x v="0"/>
    <x v="0"/>
    <s v="234360"/>
    <n v="13"/>
    <m/>
    <s v="S"/>
    <m/>
    <n v="271"/>
    <s v="Copenhagen, Denmark"/>
  </r>
  <r>
    <x v="1"/>
    <x v="1"/>
    <s v="Mitchell, Mr. Henry Michael"/>
    <x v="1"/>
    <n v="70"/>
    <x v="0"/>
    <x v="0"/>
    <s v="C.A. 24580"/>
    <n v="10.5"/>
    <m/>
    <s v="S"/>
    <m/>
    <m/>
    <s v="Guernsey / Montclair, NJ and/or Toledo, Ohio"/>
  </r>
  <r>
    <x v="1"/>
    <x v="1"/>
    <s v="Montvila, Rev. Juozas"/>
    <x v="1"/>
    <n v="27"/>
    <x v="0"/>
    <x v="0"/>
    <s v="211536"/>
    <n v="13"/>
    <m/>
    <s v="S"/>
    <m/>
    <m/>
    <s v="Worcester, MA"/>
  </r>
  <r>
    <x v="1"/>
    <x v="1"/>
    <s v="Moraweck, Dr. Ernest"/>
    <x v="1"/>
    <n v="54"/>
    <x v="0"/>
    <x v="0"/>
    <s v="29011"/>
    <n v="14"/>
    <m/>
    <s v="S"/>
    <m/>
    <m/>
    <s v="Frankfort, KY"/>
  </r>
  <r>
    <x v="1"/>
    <x v="1"/>
    <s v="Morley, Mr. Henry Samuel (&quot;Mr Henry Marshall&quot;)"/>
    <x v="1"/>
    <n v="39"/>
    <x v="0"/>
    <x v="0"/>
    <s v="250655"/>
    <n v="26"/>
    <m/>
    <s v="S"/>
    <m/>
    <m/>
    <m/>
  </r>
  <r>
    <x v="1"/>
    <x v="1"/>
    <s v="Mudd, Mr. Thomas Charles"/>
    <x v="1"/>
    <n v="16"/>
    <x v="0"/>
    <x v="0"/>
    <s v="S.O./P.P. 3"/>
    <n v="10.5"/>
    <m/>
    <s v="S"/>
    <m/>
    <m/>
    <s v="Halesworth, England"/>
  </r>
  <r>
    <x v="1"/>
    <x v="1"/>
    <s v="Myles, Mr. Thomas Francis"/>
    <x v="1"/>
    <n v="62"/>
    <x v="0"/>
    <x v="0"/>
    <s v="240276"/>
    <n v="9.6875"/>
    <m/>
    <s v="Q"/>
    <m/>
    <m/>
    <s v="Cambridge, MA"/>
  </r>
  <r>
    <x v="1"/>
    <x v="1"/>
    <s v="Nasser, Mr. Nicholas"/>
    <x v="1"/>
    <n v="32.5"/>
    <x v="1"/>
    <x v="0"/>
    <s v="237736"/>
    <n v="30.070799999999998"/>
    <m/>
    <s v="C"/>
    <m/>
    <n v="43"/>
    <s v="New York, NY"/>
  </r>
  <r>
    <x v="1"/>
    <x v="0"/>
    <s v="Nasser, Mrs. Nicholas (Adele Achem)"/>
    <x v="0"/>
    <n v="14"/>
    <x v="1"/>
    <x v="0"/>
    <s v="237736"/>
    <n v="30.070799999999998"/>
    <m/>
    <s v="C"/>
    <m/>
    <m/>
    <s v="New York, NY"/>
  </r>
  <r>
    <x v="1"/>
    <x v="0"/>
    <s v="Navratil, Master. Edmond Roger"/>
    <x v="1"/>
    <n v="2"/>
    <x v="1"/>
    <x v="2"/>
    <s v="230080"/>
    <n v="26"/>
    <s v="F2"/>
    <s v="S"/>
    <s v="D"/>
    <m/>
    <s v="Nice, France"/>
  </r>
  <r>
    <x v="1"/>
    <x v="0"/>
    <s v="Navratil, Master. Michel M"/>
    <x v="1"/>
    <n v="3"/>
    <x v="1"/>
    <x v="2"/>
    <s v="230080"/>
    <n v="26"/>
    <s v="F2"/>
    <s v="S"/>
    <s v="D"/>
    <m/>
    <s v="Nice, France"/>
  </r>
  <r>
    <x v="1"/>
    <x v="1"/>
    <s v="Navratil, Mr. Michel (&quot;Louis M Hoffman&quot;)"/>
    <x v="1"/>
    <n v="36.5"/>
    <x v="0"/>
    <x v="1"/>
    <s v="230080"/>
    <n v="26"/>
    <s v="F2"/>
    <s v="S"/>
    <m/>
    <n v="15"/>
    <s v="Nice, France"/>
  </r>
  <r>
    <x v="1"/>
    <x v="1"/>
    <s v="Nesson, Mr. Israel"/>
    <x v="1"/>
    <n v="26"/>
    <x v="0"/>
    <x v="0"/>
    <s v="244368"/>
    <n v="13"/>
    <s v="F2"/>
    <s v="S"/>
    <m/>
    <m/>
    <s v="Boston, MA"/>
  </r>
  <r>
    <x v="1"/>
    <x v="1"/>
    <s v="Nicholls, Mr. Joseph Charles"/>
    <x v="1"/>
    <n v="19"/>
    <x v="1"/>
    <x v="2"/>
    <s v="C.A. 33112"/>
    <n v="36.75"/>
    <m/>
    <s v="S"/>
    <m/>
    <n v="101"/>
    <s v="Cornwall / Hancock, MI"/>
  </r>
  <r>
    <x v="1"/>
    <x v="1"/>
    <s v="Norman, Mr. Robert Douglas"/>
    <x v="1"/>
    <n v="28"/>
    <x v="0"/>
    <x v="0"/>
    <s v="218629"/>
    <n v="13.5"/>
    <m/>
    <s v="S"/>
    <m/>
    <n v="287"/>
    <s v="Glasgow"/>
  </r>
  <r>
    <x v="1"/>
    <x v="0"/>
    <s v="Nourney, Mr. Alfred (&quot;Baron von Drachstedt&quot;)"/>
    <x v="1"/>
    <n v="20"/>
    <x v="0"/>
    <x v="0"/>
    <s v="SC/PARIS 2166"/>
    <n v="13.862500000000001"/>
    <s v="D38"/>
    <s v="C"/>
    <s v="7"/>
    <m/>
    <s v="Cologne, Germany"/>
  </r>
  <r>
    <x v="1"/>
    <x v="0"/>
    <s v="Nye, Mrs. (Elizabeth Ramell)"/>
    <x v="0"/>
    <n v="29"/>
    <x v="0"/>
    <x v="0"/>
    <s v="C.A. 29395"/>
    <n v="10.5"/>
    <s v="F33"/>
    <s v="S"/>
    <s v="11"/>
    <m/>
    <s v="Folkstone, Kent / New York, NY"/>
  </r>
  <r>
    <x v="1"/>
    <x v="1"/>
    <s v="Otter, Mr. Richard"/>
    <x v="1"/>
    <n v="39"/>
    <x v="0"/>
    <x v="0"/>
    <s v="28213"/>
    <n v="13"/>
    <m/>
    <s v="S"/>
    <m/>
    <m/>
    <s v="Middleburg Heights, OH"/>
  </r>
  <r>
    <x v="1"/>
    <x v="0"/>
    <s v="Oxenham, Mr. Percy Thomas"/>
    <x v="1"/>
    <n v="22"/>
    <x v="0"/>
    <x v="0"/>
    <s v="W./C. 14260"/>
    <n v="10.5"/>
    <m/>
    <s v="S"/>
    <s v="13"/>
    <m/>
    <s v="Pondersend, England / New Durham, NJ"/>
  </r>
  <r>
    <x v="1"/>
    <x v="0"/>
    <s v="Padro y Manent, Mr. Julian"/>
    <x v="1"/>
    <m/>
    <x v="0"/>
    <x v="0"/>
    <s v="SC/PARIS 2146"/>
    <n v="13.862500000000001"/>
    <m/>
    <s v="C"/>
    <s v="9"/>
    <m/>
    <s v="Spain / Havana, Cuba"/>
  </r>
  <r>
    <x v="1"/>
    <x v="1"/>
    <s v="Pain, Dr. Alfred"/>
    <x v="1"/>
    <n v="23"/>
    <x v="0"/>
    <x v="0"/>
    <s v="244278"/>
    <n v="10.5"/>
    <m/>
    <s v="S"/>
    <m/>
    <m/>
    <s v="Hamilton, ON"/>
  </r>
  <r>
    <x v="1"/>
    <x v="0"/>
    <s v="Pallas y Castello, Mr. Emilio"/>
    <x v="1"/>
    <n v="29"/>
    <x v="0"/>
    <x v="0"/>
    <s v="SC/PARIS 2147"/>
    <n v="13.8583"/>
    <m/>
    <s v="C"/>
    <s v="9"/>
    <m/>
    <s v="Spain / Havana, Cuba"/>
  </r>
  <r>
    <x v="1"/>
    <x v="1"/>
    <s v="Parker, Mr. Clifford Richard"/>
    <x v="1"/>
    <n v="28"/>
    <x v="0"/>
    <x v="0"/>
    <s v="SC 14888"/>
    <n v="10.5"/>
    <m/>
    <s v="S"/>
    <m/>
    <m/>
    <s v="St Andrews, Guernsey"/>
  </r>
  <r>
    <x v="1"/>
    <x v="1"/>
    <s v="Parkes, Mr. Francis &quot;Frank&quot;"/>
    <x v="1"/>
    <m/>
    <x v="0"/>
    <x v="0"/>
    <s v="239853"/>
    <n v="0"/>
    <m/>
    <s v="S"/>
    <m/>
    <m/>
    <s v="Belfast"/>
  </r>
  <r>
    <x v="1"/>
    <x v="0"/>
    <s v="Parrish, Mrs. (Lutie Davis)"/>
    <x v="0"/>
    <n v="50"/>
    <x v="0"/>
    <x v="2"/>
    <s v="230433"/>
    <n v="26"/>
    <m/>
    <s v="S"/>
    <s v="12"/>
    <m/>
    <s v="Woodford County, KY"/>
  </r>
  <r>
    <x v="1"/>
    <x v="1"/>
    <s v="Pengelly, Mr. Frederick William"/>
    <x v="1"/>
    <n v="19"/>
    <x v="0"/>
    <x v="0"/>
    <s v="28665"/>
    <n v="10.5"/>
    <m/>
    <s v="S"/>
    <m/>
    <m/>
    <s v="Gunnislake, England / Butte, MT"/>
  </r>
  <r>
    <x v="1"/>
    <x v="1"/>
    <s v="Pernot, Mr. Rene"/>
    <x v="1"/>
    <m/>
    <x v="0"/>
    <x v="0"/>
    <s v="SC/PARIS 2131"/>
    <n v="15.05"/>
    <m/>
    <s v="C"/>
    <m/>
    <m/>
    <m/>
  </r>
  <r>
    <x v="1"/>
    <x v="1"/>
    <s v="Peruschitz, Rev. Joseph Maria"/>
    <x v="1"/>
    <n v="41"/>
    <x v="0"/>
    <x v="0"/>
    <s v="237393"/>
    <n v="13"/>
    <m/>
    <s v="S"/>
    <m/>
    <m/>
    <m/>
  </r>
  <r>
    <x v="1"/>
    <x v="0"/>
    <s v="Phillips, Miss. Alice Frances Louisa"/>
    <x v="0"/>
    <n v="21"/>
    <x v="0"/>
    <x v="2"/>
    <s v="S.O./P.P. 2"/>
    <n v="21"/>
    <m/>
    <s v="S"/>
    <s v="12"/>
    <m/>
    <s v="Ilfracombe, Devon"/>
  </r>
  <r>
    <x v="1"/>
    <x v="0"/>
    <s v="Phillips, Miss. Kate Florence (&quot;Mrs Kate Louise Phillips Marshall&quot;)"/>
    <x v="0"/>
    <n v="19"/>
    <x v="0"/>
    <x v="0"/>
    <s v="250655"/>
    <n v="26"/>
    <m/>
    <s v="S"/>
    <s v="11"/>
    <m/>
    <s v="Worcester, England"/>
  </r>
  <r>
    <x v="1"/>
    <x v="1"/>
    <s v="Phillips, Mr. Escott Robert"/>
    <x v="1"/>
    <n v="43"/>
    <x v="0"/>
    <x v="2"/>
    <s v="S.O./P.P. 2"/>
    <n v="21"/>
    <m/>
    <s v="S"/>
    <m/>
    <m/>
    <s v="Ilfracombe, Devon"/>
  </r>
  <r>
    <x v="1"/>
    <x v="0"/>
    <s v="Pinsky, Mrs. (Rosa)"/>
    <x v="0"/>
    <n v="32"/>
    <x v="0"/>
    <x v="0"/>
    <s v="234604"/>
    <n v="13"/>
    <m/>
    <s v="S"/>
    <s v="9"/>
    <m/>
    <s v="Russia"/>
  </r>
  <r>
    <x v="1"/>
    <x v="1"/>
    <s v="Ponesell, Mr. Martin"/>
    <x v="1"/>
    <n v="34"/>
    <x v="0"/>
    <x v="0"/>
    <s v="250647"/>
    <n v="13"/>
    <m/>
    <s v="S"/>
    <m/>
    <m/>
    <s v="Denmark / New York, NY"/>
  </r>
  <r>
    <x v="1"/>
    <x v="0"/>
    <s v="Portaluppi, Mr. Emilio Ilario Giuseppe"/>
    <x v="1"/>
    <n v="30"/>
    <x v="0"/>
    <x v="0"/>
    <s v="C.A. 34644"/>
    <n v="12.737500000000001"/>
    <m/>
    <s v="C"/>
    <s v="14"/>
    <m/>
    <s v="Milford, NH"/>
  </r>
  <r>
    <x v="1"/>
    <x v="1"/>
    <s v="Pulbaum, Mr. Franz"/>
    <x v="1"/>
    <n v="27"/>
    <x v="0"/>
    <x v="0"/>
    <s v="SC/PARIS 2168"/>
    <n v="15.033300000000001"/>
    <m/>
    <s v="C"/>
    <m/>
    <m/>
    <s v="Paris"/>
  </r>
  <r>
    <x v="1"/>
    <x v="0"/>
    <s v="Quick, Miss. Phyllis May"/>
    <x v="0"/>
    <n v="2"/>
    <x v="1"/>
    <x v="2"/>
    <s v="26360"/>
    <n v="26"/>
    <m/>
    <s v="S"/>
    <s v="11"/>
    <m/>
    <s v="Plymouth, Devon / Detroit, MI"/>
  </r>
  <r>
    <x v="1"/>
    <x v="0"/>
    <s v="Quick, Miss. Winifred Vera"/>
    <x v="0"/>
    <n v="8"/>
    <x v="1"/>
    <x v="2"/>
    <s v="26360"/>
    <n v="26"/>
    <m/>
    <s v="S"/>
    <s v="11"/>
    <m/>
    <s v="Plymouth, Devon / Detroit, MI"/>
  </r>
  <r>
    <x v="1"/>
    <x v="0"/>
    <s v="Quick, Mrs. Frederick Charles (Jane Richards)"/>
    <x v="0"/>
    <n v="33"/>
    <x v="0"/>
    <x v="1"/>
    <s v="26360"/>
    <n v="26"/>
    <m/>
    <s v="S"/>
    <s v="11"/>
    <m/>
    <s v="Plymouth, Devon / Detroit, MI"/>
  </r>
  <r>
    <x v="1"/>
    <x v="1"/>
    <s v="Reeves, Mr. David"/>
    <x v="1"/>
    <n v="36"/>
    <x v="0"/>
    <x v="0"/>
    <s v="C.A. 17248"/>
    <n v="10.5"/>
    <m/>
    <s v="S"/>
    <m/>
    <m/>
    <s v="Brighton, Sussex"/>
  </r>
  <r>
    <x v="1"/>
    <x v="1"/>
    <s v="Renouf, Mr. Peter Henry"/>
    <x v="1"/>
    <n v="34"/>
    <x v="1"/>
    <x v="0"/>
    <s v="31027"/>
    <n v="21"/>
    <m/>
    <s v="S"/>
    <s v="12"/>
    <m/>
    <s v="Elizabeth, NJ"/>
  </r>
  <r>
    <x v="1"/>
    <x v="0"/>
    <s v="Renouf, Mrs. Peter Henry (Lillian Jefferys)"/>
    <x v="0"/>
    <n v="30"/>
    <x v="3"/>
    <x v="0"/>
    <s v="31027"/>
    <n v="21"/>
    <m/>
    <s v="S"/>
    <m/>
    <m/>
    <s v="Elizabeth, NJ"/>
  </r>
  <r>
    <x v="1"/>
    <x v="0"/>
    <s v="Reynaldo, Ms. Encarnacion"/>
    <x v="0"/>
    <n v="28"/>
    <x v="0"/>
    <x v="0"/>
    <s v="230434"/>
    <n v="13"/>
    <m/>
    <s v="S"/>
    <s v="9"/>
    <m/>
    <s v="Spain"/>
  </r>
  <r>
    <x v="1"/>
    <x v="1"/>
    <s v="Richard, Mr. Emile"/>
    <x v="1"/>
    <n v="23"/>
    <x v="0"/>
    <x v="0"/>
    <s v="SC/PARIS 2133"/>
    <n v="15.0458"/>
    <m/>
    <s v="C"/>
    <m/>
    <m/>
    <s v="Paris / Montreal, PQ"/>
  </r>
  <r>
    <x v="1"/>
    <x v="0"/>
    <s v="Richards, Master. George Sibley"/>
    <x v="1"/>
    <n v="0.83330000000000004"/>
    <x v="1"/>
    <x v="2"/>
    <s v="29106"/>
    <n v="18.75"/>
    <m/>
    <s v="S"/>
    <s v="4"/>
    <m/>
    <s v="Cornwall / Akron, OH"/>
  </r>
  <r>
    <x v="1"/>
    <x v="0"/>
    <s v="Richards, Master. William Rowe"/>
    <x v="1"/>
    <n v="3"/>
    <x v="1"/>
    <x v="2"/>
    <s v="29106"/>
    <n v="18.75"/>
    <m/>
    <s v="S"/>
    <s v="4"/>
    <m/>
    <s v="Cornwall / Akron, OH"/>
  </r>
  <r>
    <x v="1"/>
    <x v="0"/>
    <s v="Richards, Mrs. Sidney (Emily Hocking)"/>
    <x v="0"/>
    <n v="24"/>
    <x v="2"/>
    <x v="4"/>
    <s v="29106"/>
    <n v="18.75"/>
    <m/>
    <s v="S"/>
    <s v="4"/>
    <m/>
    <s v="Cornwall / Akron, OH"/>
  </r>
  <r>
    <x v="1"/>
    <x v="0"/>
    <s v="Ridsdale, Miss. Lucy"/>
    <x v="0"/>
    <n v="50"/>
    <x v="0"/>
    <x v="0"/>
    <s v="W./C. 14258"/>
    <n v="10.5"/>
    <m/>
    <s v="S"/>
    <s v="13"/>
    <m/>
    <s v="London, England / Marietta, Ohio and Milwaukee, WI"/>
  </r>
  <r>
    <x v="1"/>
    <x v="1"/>
    <s v="Rogers, Mr. Reginald Harry"/>
    <x v="1"/>
    <n v="19"/>
    <x v="0"/>
    <x v="0"/>
    <s v="28004"/>
    <n v="10.5"/>
    <m/>
    <s v="S"/>
    <m/>
    <m/>
    <m/>
  </r>
  <r>
    <x v="1"/>
    <x v="0"/>
    <s v="Rugg, Miss. Emily"/>
    <x v="0"/>
    <n v="21"/>
    <x v="0"/>
    <x v="0"/>
    <s v="C.A. 31026"/>
    <n v="10.5"/>
    <m/>
    <s v="S"/>
    <s v="12"/>
    <m/>
    <s v="Guernsey / Wilmington, DE"/>
  </r>
  <r>
    <x v="1"/>
    <x v="1"/>
    <s v="Schmidt, Mr. August"/>
    <x v="1"/>
    <n v="26"/>
    <x v="0"/>
    <x v="0"/>
    <s v="248659"/>
    <n v="13"/>
    <m/>
    <s v="S"/>
    <m/>
    <m/>
    <s v="Newark, NJ"/>
  </r>
  <r>
    <x v="1"/>
    <x v="1"/>
    <s v="Sedgwick, Mr. Charles Frederick Waddington"/>
    <x v="1"/>
    <n v="25"/>
    <x v="0"/>
    <x v="0"/>
    <s v="244361"/>
    <n v="13"/>
    <m/>
    <s v="S"/>
    <m/>
    <m/>
    <s v="Liverpool"/>
  </r>
  <r>
    <x v="1"/>
    <x v="1"/>
    <s v="Sharp, Mr. Percival James R"/>
    <x v="1"/>
    <n v="27"/>
    <x v="0"/>
    <x v="0"/>
    <s v="244358"/>
    <n v="26"/>
    <m/>
    <s v="S"/>
    <m/>
    <m/>
    <s v="Hornsey, England"/>
  </r>
  <r>
    <x v="1"/>
    <x v="0"/>
    <s v="Shelley, Mrs. William (Imanita Parrish Hall)"/>
    <x v="0"/>
    <n v="25"/>
    <x v="0"/>
    <x v="2"/>
    <s v="230433"/>
    <n v="26"/>
    <m/>
    <s v="S"/>
    <s v="12"/>
    <m/>
    <s v="Deer Lodge, MT"/>
  </r>
  <r>
    <x v="1"/>
    <x v="0"/>
    <s v="Silven, Miss. Lyyli Karoliina"/>
    <x v="0"/>
    <n v="18"/>
    <x v="0"/>
    <x v="1"/>
    <s v="250652"/>
    <n v="13"/>
    <m/>
    <s v="S"/>
    <s v="16"/>
    <m/>
    <s v="Finland / Minneapolis, MN"/>
  </r>
  <r>
    <x v="1"/>
    <x v="0"/>
    <s v="Sincock, Miss. Maude"/>
    <x v="0"/>
    <n v="20"/>
    <x v="0"/>
    <x v="0"/>
    <s v="C.A. 33112"/>
    <n v="36.75"/>
    <m/>
    <s v="S"/>
    <s v="11"/>
    <m/>
    <s v="Cornwall / Hancock, MI"/>
  </r>
  <r>
    <x v="1"/>
    <x v="0"/>
    <s v="Sinkkonen, Miss. Anna"/>
    <x v="0"/>
    <n v="30"/>
    <x v="0"/>
    <x v="0"/>
    <s v="250648"/>
    <n v="13"/>
    <m/>
    <s v="S"/>
    <s v="10"/>
    <m/>
    <s v="Finland / Washington, DC"/>
  </r>
  <r>
    <x v="1"/>
    <x v="1"/>
    <s v="Sjostedt, Mr. Ernst Adolf"/>
    <x v="1"/>
    <n v="59"/>
    <x v="0"/>
    <x v="0"/>
    <s v="237442"/>
    <n v="13.5"/>
    <m/>
    <s v="S"/>
    <m/>
    <m/>
    <s v="Sault St Marie, ON"/>
  </r>
  <r>
    <x v="1"/>
    <x v="0"/>
    <s v="Slayter, Miss. Hilda Mary"/>
    <x v="0"/>
    <n v="30"/>
    <x v="0"/>
    <x v="0"/>
    <s v="234818"/>
    <n v="12.35"/>
    <m/>
    <s v="Q"/>
    <s v="13"/>
    <m/>
    <s v="Halifax, NS"/>
  </r>
  <r>
    <x v="1"/>
    <x v="1"/>
    <s v="Slemen, Mr. Richard James"/>
    <x v="1"/>
    <n v="35"/>
    <x v="0"/>
    <x v="0"/>
    <s v="28206"/>
    <n v="10.5"/>
    <m/>
    <s v="S"/>
    <m/>
    <m/>
    <s v="Cornwall"/>
  </r>
  <r>
    <x v="1"/>
    <x v="0"/>
    <s v="Smith, Miss. Marion Elsie"/>
    <x v="0"/>
    <n v="40"/>
    <x v="0"/>
    <x v="0"/>
    <s v="31418"/>
    <n v="13"/>
    <m/>
    <s v="S"/>
    <s v="9"/>
    <m/>
    <m/>
  </r>
  <r>
    <x v="1"/>
    <x v="1"/>
    <s v="Sobey, Mr. Samuel James Hayden"/>
    <x v="1"/>
    <n v="25"/>
    <x v="0"/>
    <x v="0"/>
    <s v="C.A. 29178"/>
    <n v="13"/>
    <m/>
    <s v="S"/>
    <m/>
    <m/>
    <s v="Cornwall / Houghton, MI"/>
  </r>
  <r>
    <x v="1"/>
    <x v="1"/>
    <s v="Stanton, Mr. Samuel Ward"/>
    <x v="1"/>
    <n v="41"/>
    <x v="0"/>
    <x v="0"/>
    <s v="237734"/>
    <n v="15.0458"/>
    <m/>
    <s v="C"/>
    <m/>
    <m/>
    <s v="New York, NY"/>
  </r>
  <r>
    <x v="1"/>
    <x v="1"/>
    <s v="Stokes, Mr. Philip Joseph"/>
    <x v="1"/>
    <n v="25"/>
    <x v="0"/>
    <x v="0"/>
    <s v="F.C.C. 13540"/>
    <n v="10.5"/>
    <m/>
    <s v="S"/>
    <m/>
    <n v="81"/>
    <s v="Catford, Kent / Detroit, MI"/>
  </r>
  <r>
    <x v="1"/>
    <x v="1"/>
    <s v="Swane, Mr. George"/>
    <x v="1"/>
    <n v="18.5"/>
    <x v="0"/>
    <x v="0"/>
    <s v="248734"/>
    <n v="13"/>
    <s v="F"/>
    <s v="S"/>
    <m/>
    <n v="294"/>
    <m/>
  </r>
  <r>
    <x v="1"/>
    <x v="1"/>
    <s v="Sweet, Mr. George Frederick"/>
    <x v="1"/>
    <n v="14"/>
    <x v="0"/>
    <x v="0"/>
    <s v="220845"/>
    <n v="65"/>
    <m/>
    <s v="S"/>
    <m/>
    <m/>
    <s v="Somerset / Bernardsville, NJ"/>
  </r>
  <r>
    <x v="1"/>
    <x v="0"/>
    <s v="Toomey, Miss. Ellen"/>
    <x v="0"/>
    <n v="50"/>
    <x v="0"/>
    <x v="0"/>
    <s v="F.C.C. 13531"/>
    <n v="10.5"/>
    <m/>
    <s v="S"/>
    <s v="9"/>
    <m/>
    <s v="Indianapolis, IN"/>
  </r>
  <r>
    <x v="1"/>
    <x v="1"/>
    <s v="Troupiansky, Mr. Moses Aaron"/>
    <x v="1"/>
    <n v="23"/>
    <x v="0"/>
    <x v="0"/>
    <s v="233639"/>
    <n v="13"/>
    <m/>
    <s v="S"/>
    <m/>
    <m/>
    <m/>
  </r>
  <r>
    <x v="1"/>
    <x v="0"/>
    <s v="Trout, Mrs. William H (Jessie L)"/>
    <x v="0"/>
    <n v="28"/>
    <x v="0"/>
    <x v="0"/>
    <s v="240929"/>
    <n v="12.65"/>
    <m/>
    <s v="S"/>
    <m/>
    <m/>
    <s v="Columbus, OH"/>
  </r>
  <r>
    <x v="1"/>
    <x v="0"/>
    <s v="Troutt, Miss. Edwina Celia &quot;Winnie&quot;"/>
    <x v="0"/>
    <n v="27"/>
    <x v="0"/>
    <x v="0"/>
    <s v="34218"/>
    <n v="10.5"/>
    <s v="E101"/>
    <s v="S"/>
    <s v="16"/>
    <m/>
    <s v="Bath, England / Massachusetts"/>
  </r>
  <r>
    <x v="1"/>
    <x v="1"/>
    <s v="Turpin, Mr. William John Robert"/>
    <x v="1"/>
    <n v="29"/>
    <x v="1"/>
    <x v="0"/>
    <s v="11668"/>
    <n v="21"/>
    <m/>
    <s v="S"/>
    <m/>
    <m/>
    <s v="Plymouth, England"/>
  </r>
  <r>
    <x v="1"/>
    <x v="1"/>
    <s v="Turpin, Mrs. William John Robert (Dorothy Ann Wonnacott)"/>
    <x v="0"/>
    <n v="27"/>
    <x v="1"/>
    <x v="0"/>
    <s v="11668"/>
    <n v="21"/>
    <m/>
    <s v="S"/>
    <m/>
    <m/>
    <s v="Plymouth, England"/>
  </r>
  <r>
    <x v="1"/>
    <x v="1"/>
    <s v="Veal, Mr. James"/>
    <x v="1"/>
    <n v="40"/>
    <x v="0"/>
    <x v="0"/>
    <s v="28221"/>
    <n v="13"/>
    <m/>
    <s v="S"/>
    <m/>
    <m/>
    <s v="Barre, Co Washington, VT"/>
  </r>
  <r>
    <x v="1"/>
    <x v="0"/>
    <s v="Walcroft, Miss. Nellie"/>
    <x v="0"/>
    <n v="31"/>
    <x v="0"/>
    <x v="0"/>
    <s v="F.C.C. 13528"/>
    <n v="21"/>
    <m/>
    <s v="S"/>
    <s v="14"/>
    <m/>
    <s v="Mamaroneck, NY"/>
  </r>
  <r>
    <x v="1"/>
    <x v="1"/>
    <s v="Ware, Mr. John James"/>
    <x v="1"/>
    <n v="30"/>
    <x v="1"/>
    <x v="0"/>
    <s v="CA 31352"/>
    <n v="21"/>
    <m/>
    <s v="S"/>
    <m/>
    <m/>
    <s v="Bristol, England / New Britain, CT"/>
  </r>
  <r>
    <x v="1"/>
    <x v="1"/>
    <s v="Ware, Mr. William Jeffery"/>
    <x v="1"/>
    <n v="23"/>
    <x v="1"/>
    <x v="0"/>
    <s v="28666"/>
    <n v="10.5"/>
    <m/>
    <s v="S"/>
    <m/>
    <m/>
    <m/>
  </r>
  <r>
    <x v="1"/>
    <x v="0"/>
    <s v="Ware, Mrs. John James (Florence Louise Long)"/>
    <x v="0"/>
    <n v="31"/>
    <x v="0"/>
    <x v="0"/>
    <s v="CA 31352"/>
    <n v="21"/>
    <m/>
    <s v="S"/>
    <s v="10"/>
    <m/>
    <s v="Bristol, England / New Britain, CT"/>
  </r>
  <r>
    <x v="1"/>
    <x v="1"/>
    <s v="Watson, Mr. Ennis Hastings"/>
    <x v="1"/>
    <m/>
    <x v="0"/>
    <x v="0"/>
    <s v="239856"/>
    <n v="0"/>
    <m/>
    <s v="S"/>
    <m/>
    <m/>
    <s v="Belfast"/>
  </r>
  <r>
    <x v="1"/>
    <x v="0"/>
    <s v="Watt, Miss. Bertha J"/>
    <x v="0"/>
    <n v="12"/>
    <x v="0"/>
    <x v="0"/>
    <s v="C.A. 33595"/>
    <n v="15.75"/>
    <m/>
    <s v="S"/>
    <s v="9"/>
    <m/>
    <s v="Aberdeen / Portland, OR"/>
  </r>
  <r>
    <x v="1"/>
    <x v="0"/>
    <s v="Watt, Mrs. James (Elizabeth &quot;Bessie&quot; Inglis Milne)"/>
    <x v="0"/>
    <n v="40"/>
    <x v="0"/>
    <x v="0"/>
    <s v="C.A. 33595"/>
    <n v="15.75"/>
    <m/>
    <s v="S"/>
    <s v="9"/>
    <m/>
    <s v="Aberdeen / Portland, OR"/>
  </r>
  <r>
    <x v="1"/>
    <x v="0"/>
    <s v="Webber, Miss. Susan"/>
    <x v="0"/>
    <n v="32.5"/>
    <x v="0"/>
    <x v="0"/>
    <s v="27267"/>
    <n v="13"/>
    <s v="E101"/>
    <s v="S"/>
    <s v="12"/>
    <m/>
    <s v="England / Hartford, CT"/>
  </r>
  <r>
    <x v="1"/>
    <x v="1"/>
    <s v="Weisz, Mr. Leopold"/>
    <x v="1"/>
    <n v="27"/>
    <x v="1"/>
    <x v="0"/>
    <s v="228414"/>
    <n v="26"/>
    <m/>
    <s v="S"/>
    <m/>
    <n v="293"/>
    <s v="Bromsgrove, England / Montreal, PQ"/>
  </r>
  <r>
    <x v="1"/>
    <x v="0"/>
    <s v="Weisz, Mrs. Leopold (Mathilde Francoise Pede)"/>
    <x v="0"/>
    <n v="29"/>
    <x v="1"/>
    <x v="0"/>
    <s v="228414"/>
    <n v="26"/>
    <m/>
    <s v="S"/>
    <s v="10"/>
    <m/>
    <s v="Bromsgrove, England / Montreal, PQ"/>
  </r>
  <r>
    <x v="1"/>
    <x v="0"/>
    <s v="Wells, Master. Ralph Lester"/>
    <x v="1"/>
    <n v="2"/>
    <x v="1"/>
    <x v="2"/>
    <s v="29103"/>
    <n v="23"/>
    <m/>
    <s v="S"/>
    <s v="14"/>
    <m/>
    <s v="Cornwall / Akron, OH"/>
  </r>
  <r>
    <x v="1"/>
    <x v="0"/>
    <s v="Wells, Miss. Joan"/>
    <x v="0"/>
    <n v="4"/>
    <x v="1"/>
    <x v="2"/>
    <s v="29103"/>
    <n v="23"/>
    <m/>
    <s v="S"/>
    <s v="14"/>
    <m/>
    <s v="Cornwall / Akron, OH"/>
  </r>
  <r>
    <x v="1"/>
    <x v="0"/>
    <s v="Wells, Mrs. Arthur Henry (&quot;Addie&quot; Dart Trevaskis)"/>
    <x v="0"/>
    <n v="29"/>
    <x v="0"/>
    <x v="1"/>
    <s v="29103"/>
    <n v="23"/>
    <m/>
    <s v="S"/>
    <s v="14"/>
    <m/>
    <s v="Cornwall / Akron, OH"/>
  </r>
  <r>
    <x v="1"/>
    <x v="0"/>
    <s v="West, Miss. Barbara J"/>
    <x v="0"/>
    <n v="0.91669999999999996"/>
    <x v="1"/>
    <x v="1"/>
    <s v="C.A. 34651"/>
    <n v="27.75"/>
    <m/>
    <s v="S"/>
    <s v="10"/>
    <m/>
    <s v="Bournmouth, England"/>
  </r>
  <r>
    <x v="1"/>
    <x v="0"/>
    <s v="West, Miss. Constance Mirium"/>
    <x v="0"/>
    <n v="5"/>
    <x v="1"/>
    <x v="1"/>
    <s v="C.A. 34651"/>
    <n v="27.75"/>
    <m/>
    <s v="S"/>
    <s v="10"/>
    <m/>
    <s v="Bournmouth, England"/>
  </r>
  <r>
    <x v="1"/>
    <x v="1"/>
    <s v="West, Mr. Edwy Arthur"/>
    <x v="1"/>
    <n v="36"/>
    <x v="1"/>
    <x v="1"/>
    <s v="C.A. 34651"/>
    <n v="27.75"/>
    <m/>
    <s v="S"/>
    <m/>
    <m/>
    <s v="Bournmouth, England"/>
  </r>
  <r>
    <x v="1"/>
    <x v="0"/>
    <s v="West, Mrs. Edwy Arthur (Ada Mary Worth)"/>
    <x v="0"/>
    <n v="33"/>
    <x v="1"/>
    <x v="1"/>
    <s v="C.A. 34651"/>
    <n v="27.75"/>
    <m/>
    <s v="S"/>
    <s v="10"/>
    <m/>
    <s v="Bournmouth, England"/>
  </r>
  <r>
    <x v="1"/>
    <x v="1"/>
    <s v="Wheadon, Mr. Edward H"/>
    <x v="1"/>
    <n v="66"/>
    <x v="0"/>
    <x v="0"/>
    <s v="C.A. 24579"/>
    <n v="10.5"/>
    <m/>
    <s v="S"/>
    <m/>
    <m/>
    <s v="Guernsey, England / Edgewood, RI"/>
  </r>
  <r>
    <x v="1"/>
    <x v="1"/>
    <s v="Wheeler, Mr. Edwin &quot;Frederick&quot;"/>
    <x v="1"/>
    <m/>
    <x v="0"/>
    <x v="0"/>
    <s v="SC/PARIS 2159"/>
    <n v="12.875"/>
    <m/>
    <s v="S"/>
    <m/>
    <m/>
    <m/>
  </r>
  <r>
    <x v="1"/>
    <x v="0"/>
    <s v="Wilhelms, Mr. Charles"/>
    <x v="1"/>
    <n v="31"/>
    <x v="0"/>
    <x v="0"/>
    <s v="244270"/>
    <n v="13"/>
    <m/>
    <s v="S"/>
    <s v="9"/>
    <m/>
    <s v="London, England"/>
  </r>
  <r>
    <x v="1"/>
    <x v="0"/>
    <s v="Williams, Mr. Charles Eugene"/>
    <x v="1"/>
    <m/>
    <x v="0"/>
    <x v="0"/>
    <s v="244373"/>
    <n v="13"/>
    <m/>
    <s v="S"/>
    <s v="14"/>
    <m/>
    <s v="Harrow, England"/>
  </r>
  <r>
    <x v="1"/>
    <x v="0"/>
    <s v="Wright, Miss. Marion"/>
    <x v="0"/>
    <n v="26"/>
    <x v="0"/>
    <x v="0"/>
    <s v="220844"/>
    <n v="13.5"/>
    <m/>
    <s v="S"/>
    <s v="9"/>
    <m/>
    <s v="Yoevil, England / Cottage Grove, OR"/>
  </r>
  <r>
    <x v="1"/>
    <x v="1"/>
    <s v="Yrois, Miss. Henriette (&quot;Mrs Harbeck&quot;)"/>
    <x v="0"/>
    <n v="24"/>
    <x v="0"/>
    <x v="0"/>
    <s v="248747"/>
    <n v="13"/>
    <m/>
    <s v="S"/>
    <m/>
    <m/>
    <s v="Paris"/>
  </r>
  <r>
    <x v="2"/>
    <x v="1"/>
    <s v="Abbing, Mr. Anthony"/>
    <x v="1"/>
    <n v="42"/>
    <x v="0"/>
    <x v="0"/>
    <s v="C.A. 5547"/>
    <n v="7.55"/>
    <m/>
    <s v="S"/>
    <m/>
    <m/>
    <m/>
  </r>
  <r>
    <x v="2"/>
    <x v="1"/>
    <s v="Abbott, Master. Eugene Joseph"/>
    <x v="1"/>
    <n v="13"/>
    <x v="0"/>
    <x v="1"/>
    <s v="C.A. 2673"/>
    <n v="20.25"/>
    <m/>
    <s v="S"/>
    <m/>
    <m/>
    <s v="East Providence, RI"/>
  </r>
  <r>
    <x v="2"/>
    <x v="1"/>
    <s v="Abbott, Mr. Rossmore Edward"/>
    <x v="1"/>
    <n v="16"/>
    <x v="1"/>
    <x v="2"/>
    <s v="C.A. 2673"/>
    <n v="20.25"/>
    <m/>
    <s v="S"/>
    <m/>
    <n v="190"/>
    <s v="East Providence, RI"/>
  </r>
  <r>
    <x v="2"/>
    <x v="0"/>
    <s v="Abbott, Mrs. Stanton (Rosa Hunt)"/>
    <x v="0"/>
    <n v="35"/>
    <x v="1"/>
    <x v="2"/>
    <s v="C.A. 2673"/>
    <n v="20.25"/>
    <m/>
    <s v="S"/>
    <s v="A"/>
    <m/>
    <s v="East Providence, RI"/>
  </r>
  <r>
    <x v="2"/>
    <x v="0"/>
    <s v="Abelseth, Miss. Karen Marie"/>
    <x v="0"/>
    <n v="16"/>
    <x v="0"/>
    <x v="0"/>
    <s v="348125"/>
    <n v="7.65"/>
    <m/>
    <s v="S"/>
    <s v="16"/>
    <m/>
    <s v="Norway Los Angeles, CA"/>
  </r>
  <r>
    <x v="2"/>
    <x v="0"/>
    <s v="Abelseth, Mr. Olaus Jorgensen"/>
    <x v="1"/>
    <n v="25"/>
    <x v="0"/>
    <x v="0"/>
    <s v="348122"/>
    <n v="7.65"/>
    <s v="F G63"/>
    <s v="S"/>
    <s v="A"/>
    <m/>
    <s v="Perkins County, SD"/>
  </r>
  <r>
    <x v="2"/>
    <x v="0"/>
    <s v="Abrahamsson, Mr. Abraham August Johannes"/>
    <x v="1"/>
    <n v="20"/>
    <x v="0"/>
    <x v="0"/>
    <s v="SOTON/O2 3101284"/>
    <n v="7.9249999999999998"/>
    <m/>
    <s v="S"/>
    <s v="15"/>
    <m/>
    <s v="Taalintehdas, Finland Hoboken, NJ"/>
  </r>
  <r>
    <x v="2"/>
    <x v="0"/>
    <s v="Abrahim, Mrs. Joseph (Sophie Halaut Easu)"/>
    <x v="0"/>
    <n v="18"/>
    <x v="0"/>
    <x v="0"/>
    <s v="2657"/>
    <n v="7.2291999999999996"/>
    <m/>
    <s v="C"/>
    <s v="C"/>
    <m/>
    <s v="Greensburg, PA"/>
  </r>
  <r>
    <x v="2"/>
    <x v="1"/>
    <s v="Adahl, Mr. Mauritz Nils Martin"/>
    <x v="1"/>
    <n v="30"/>
    <x v="0"/>
    <x v="0"/>
    <s v="C 7076"/>
    <n v="7.25"/>
    <m/>
    <s v="S"/>
    <m/>
    <n v="72"/>
    <s v="Asarum, Sweden Brooklyn, NY"/>
  </r>
  <r>
    <x v="2"/>
    <x v="1"/>
    <s v="Adams, Mr. John"/>
    <x v="1"/>
    <n v="26"/>
    <x v="0"/>
    <x v="0"/>
    <s v="341826"/>
    <n v="8.0500000000000007"/>
    <m/>
    <s v="S"/>
    <m/>
    <n v="103"/>
    <s v="Bournemouth, England"/>
  </r>
  <r>
    <x v="2"/>
    <x v="1"/>
    <s v="Ahlin, Mrs. Johan (Johanna Persdotter Larsson)"/>
    <x v="0"/>
    <n v="40"/>
    <x v="1"/>
    <x v="0"/>
    <s v="7546"/>
    <n v="9.4749999999999996"/>
    <m/>
    <s v="S"/>
    <m/>
    <m/>
    <s v="Sweden Akeley, MN"/>
  </r>
  <r>
    <x v="2"/>
    <x v="0"/>
    <s v="Aks, Master. Philip Frank"/>
    <x v="1"/>
    <n v="0.83330000000000004"/>
    <x v="0"/>
    <x v="2"/>
    <s v="392091"/>
    <n v="9.35"/>
    <m/>
    <s v="S"/>
    <s v="11"/>
    <m/>
    <s v="London, England Norfolk, VA"/>
  </r>
  <r>
    <x v="2"/>
    <x v="0"/>
    <s v="Aks, Mrs. Sam (Leah Rosen)"/>
    <x v="0"/>
    <n v="18"/>
    <x v="0"/>
    <x v="2"/>
    <s v="392091"/>
    <n v="9.35"/>
    <m/>
    <s v="S"/>
    <s v="13"/>
    <m/>
    <s v="London, England Norfolk, VA"/>
  </r>
  <r>
    <x v="2"/>
    <x v="0"/>
    <s v="Albimona, Mr. Nassef Cassem"/>
    <x v="1"/>
    <n v="26"/>
    <x v="0"/>
    <x v="0"/>
    <s v="2699"/>
    <n v="18.787500000000001"/>
    <m/>
    <s v="C"/>
    <s v="15"/>
    <m/>
    <s v="Syria Fredericksburg, VA"/>
  </r>
  <r>
    <x v="2"/>
    <x v="1"/>
    <s v="Alexander, Mr. William"/>
    <x v="1"/>
    <n v="26"/>
    <x v="0"/>
    <x v="0"/>
    <s v="3474"/>
    <n v="7.8875000000000002"/>
    <m/>
    <s v="S"/>
    <m/>
    <m/>
    <s v="England Albion, NY"/>
  </r>
  <r>
    <x v="2"/>
    <x v="1"/>
    <s v="Alhomaki, Mr. Ilmari Rudolf"/>
    <x v="1"/>
    <n v="20"/>
    <x v="0"/>
    <x v="0"/>
    <s v="SOTON/O2 3101287"/>
    <n v="7.9249999999999998"/>
    <m/>
    <s v="S"/>
    <m/>
    <m/>
    <s v="Salo, Finland Astoria, OR"/>
  </r>
  <r>
    <x v="2"/>
    <x v="1"/>
    <s v="Ali, Mr. Ahmed"/>
    <x v="1"/>
    <n v="24"/>
    <x v="0"/>
    <x v="0"/>
    <s v="SOTON/O.Q. 3101311"/>
    <n v="7.05"/>
    <m/>
    <s v="S"/>
    <m/>
    <m/>
    <m/>
  </r>
  <r>
    <x v="2"/>
    <x v="1"/>
    <s v="Ali, Mr. William"/>
    <x v="1"/>
    <n v="25"/>
    <x v="0"/>
    <x v="0"/>
    <s v="SOTON/O.Q. 3101312"/>
    <n v="7.05"/>
    <m/>
    <s v="S"/>
    <m/>
    <n v="79"/>
    <s v="Argentina"/>
  </r>
  <r>
    <x v="2"/>
    <x v="1"/>
    <s v="Allen, Mr. William Henry"/>
    <x v="1"/>
    <n v="35"/>
    <x v="0"/>
    <x v="0"/>
    <s v="373450"/>
    <n v="8.0500000000000007"/>
    <m/>
    <s v="S"/>
    <m/>
    <m/>
    <s v="Lower Clapton, Middlesex or Erdington, Birmingham"/>
  </r>
  <r>
    <x v="2"/>
    <x v="1"/>
    <s v="Allum, Mr. Owen George"/>
    <x v="1"/>
    <n v="18"/>
    <x v="0"/>
    <x v="0"/>
    <s v="2223"/>
    <n v="8.3000000000000007"/>
    <m/>
    <s v="S"/>
    <m/>
    <n v="259"/>
    <s v="Windsor, England New York, NY"/>
  </r>
  <r>
    <x v="2"/>
    <x v="1"/>
    <s v="Andersen, Mr. Albert Karvin"/>
    <x v="1"/>
    <n v="32"/>
    <x v="0"/>
    <x v="0"/>
    <s v="C 4001"/>
    <n v="22.524999999999999"/>
    <m/>
    <s v="S"/>
    <m/>
    <n v="260"/>
    <s v="Bergen, Norway"/>
  </r>
  <r>
    <x v="2"/>
    <x v="0"/>
    <s v="Andersen-Jensen, Miss. Carla Christine Nielsine"/>
    <x v="0"/>
    <n v="19"/>
    <x v="1"/>
    <x v="0"/>
    <s v="350046"/>
    <n v="7.8541999999999996"/>
    <m/>
    <s v="S"/>
    <s v="16"/>
    <m/>
    <m/>
  </r>
  <r>
    <x v="2"/>
    <x v="1"/>
    <s v="Andersson, Master. Sigvard Harald Elias"/>
    <x v="1"/>
    <n v="4"/>
    <x v="4"/>
    <x v="1"/>
    <s v="347082"/>
    <n v="31.274999999999999"/>
    <m/>
    <s v="S"/>
    <m/>
    <m/>
    <s v="Sweden Winnipeg, MN"/>
  </r>
  <r>
    <x v="2"/>
    <x v="1"/>
    <s v="Andersson, Miss. Ebba Iris Alfrida"/>
    <x v="0"/>
    <n v="6"/>
    <x v="4"/>
    <x v="1"/>
    <s v="347082"/>
    <n v="31.274999999999999"/>
    <m/>
    <s v="S"/>
    <m/>
    <m/>
    <s v="Sweden Winnipeg, MN"/>
  </r>
  <r>
    <x v="2"/>
    <x v="1"/>
    <s v="Andersson, Miss. Ellis Anna Maria"/>
    <x v="0"/>
    <n v="2"/>
    <x v="4"/>
    <x v="1"/>
    <s v="347082"/>
    <n v="31.274999999999999"/>
    <m/>
    <s v="S"/>
    <m/>
    <m/>
    <s v="Sweden Winnipeg, MN"/>
  </r>
  <r>
    <x v="2"/>
    <x v="0"/>
    <s v="Andersson, Miss. Erna Alexandra"/>
    <x v="0"/>
    <n v="17"/>
    <x v="4"/>
    <x v="1"/>
    <s v="3101281"/>
    <n v="7.9249999999999998"/>
    <m/>
    <s v="S"/>
    <s v="D"/>
    <m/>
    <s v="Ruotsinphyhtaa, Finland New York, NY"/>
  </r>
  <r>
    <x v="2"/>
    <x v="1"/>
    <s v="Andersson, Miss. Ida Augusta Margareta"/>
    <x v="0"/>
    <n v="38"/>
    <x v="4"/>
    <x v="1"/>
    <s v="347091"/>
    <n v="7.7750000000000004"/>
    <m/>
    <s v="S"/>
    <m/>
    <m/>
    <s v="Vadsbro, Sweden Ministee, MI"/>
  </r>
  <r>
    <x v="2"/>
    <x v="1"/>
    <s v="Andersson, Miss. Ingeborg Constanzia"/>
    <x v="0"/>
    <n v="9"/>
    <x v="4"/>
    <x v="1"/>
    <s v="347082"/>
    <n v="31.274999999999999"/>
    <m/>
    <s v="S"/>
    <m/>
    <m/>
    <s v="Sweden Winnipeg, MN"/>
  </r>
  <r>
    <x v="2"/>
    <x v="1"/>
    <s v="Andersson, Miss. Sigrid Elisabeth"/>
    <x v="0"/>
    <n v="11"/>
    <x v="4"/>
    <x v="1"/>
    <s v="347082"/>
    <n v="31.274999999999999"/>
    <m/>
    <s v="S"/>
    <m/>
    <m/>
    <s v="Sweden Winnipeg, MN"/>
  </r>
  <r>
    <x v="2"/>
    <x v="1"/>
    <s v="Andersson, Mr. Anders Johan"/>
    <x v="1"/>
    <n v="39"/>
    <x v="1"/>
    <x v="5"/>
    <s v="347082"/>
    <n v="31.274999999999999"/>
    <m/>
    <s v="S"/>
    <m/>
    <m/>
    <s v="Sweden Winnipeg, MN"/>
  </r>
  <r>
    <x v="2"/>
    <x v="0"/>
    <s v="Andersson, Mr. August Edvard (&quot;Wennerstrom&quot;)"/>
    <x v="1"/>
    <n v="27"/>
    <x v="0"/>
    <x v="0"/>
    <s v="350043"/>
    <n v="7.7957999999999998"/>
    <m/>
    <s v="S"/>
    <s v="A"/>
    <m/>
    <m/>
  </r>
  <r>
    <x v="2"/>
    <x v="1"/>
    <s v="Andersson, Mr. Johan Samuel"/>
    <x v="1"/>
    <n v="26"/>
    <x v="0"/>
    <x v="0"/>
    <s v="347075"/>
    <n v="7.7750000000000004"/>
    <m/>
    <s v="S"/>
    <m/>
    <m/>
    <s v="Hartford, CT"/>
  </r>
  <r>
    <x v="2"/>
    <x v="1"/>
    <s v="Andersson, Mrs. Anders Johan (Alfrida Konstantia Brogren)"/>
    <x v="0"/>
    <n v="39"/>
    <x v="1"/>
    <x v="5"/>
    <s v="347082"/>
    <n v="31.274999999999999"/>
    <m/>
    <s v="S"/>
    <m/>
    <m/>
    <s v="Sweden Winnipeg, MN"/>
  </r>
  <r>
    <x v="2"/>
    <x v="1"/>
    <s v="Andreasson, Mr. Paul Edvin"/>
    <x v="1"/>
    <n v="20"/>
    <x v="0"/>
    <x v="0"/>
    <s v="347466"/>
    <n v="7.8541999999999996"/>
    <m/>
    <s v="S"/>
    <m/>
    <m/>
    <s v="Sweden Chicago, IL"/>
  </r>
  <r>
    <x v="2"/>
    <x v="1"/>
    <s v="Angheloff, Mr. Minko"/>
    <x v="1"/>
    <n v="26"/>
    <x v="0"/>
    <x v="0"/>
    <s v="349202"/>
    <n v="7.8958000000000004"/>
    <m/>
    <s v="S"/>
    <m/>
    <m/>
    <s v="Bulgaria Chicago, IL"/>
  </r>
  <r>
    <x v="2"/>
    <x v="1"/>
    <s v="Arnold-Franchi, Mr. Josef"/>
    <x v="1"/>
    <n v="25"/>
    <x v="1"/>
    <x v="0"/>
    <s v="349237"/>
    <n v="17.8"/>
    <m/>
    <s v="S"/>
    <m/>
    <m/>
    <s v="Altdorf, Switzerland"/>
  </r>
  <r>
    <x v="2"/>
    <x v="1"/>
    <s v="Arnold-Franchi, Mrs. Josef (Josefine Franchi)"/>
    <x v="0"/>
    <n v="18"/>
    <x v="1"/>
    <x v="0"/>
    <s v="349237"/>
    <n v="17.8"/>
    <m/>
    <s v="S"/>
    <m/>
    <m/>
    <s v="Altdorf, Switzerland"/>
  </r>
  <r>
    <x v="2"/>
    <x v="1"/>
    <s v="Aronsson, Mr. Ernst Axel Algot"/>
    <x v="1"/>
    <n v="24"/>
    <x v="0"/>
    <x v="0"/>
    <s v="349911"/>
    <n v="7.7750000000000004"/>
    <m/>
    <s v="S"/>
    <m/>
    <m/>
    <s v="Sweden Joliet, IL"/>
  </r>
  <r>
    <x v="2"/>
    <x v="1"/>
    <s v="Asim, Mr. Adola"/>
    <x v="1"/>
    <n v="35"/>
    <x v="0"/>
    <x v="0"/>
    <s v="SOTON/O.Q. 3101310"/>
    <n v="7.05"/>
    <m/>
    <s v="S"/>
    <m/>
    <m/>
    <m/>
  </r>
  <r>
    <x v="2"/>
    <x v="1"/>
    <s v="Asplund, Master. Carl Edgar"/>
    <x v="1"/>
    <n v="5"/>
    <x v="4"/>
    <x v="1"/>
    <s v="347077"/>
    <n v="31.387499999999999"/>
    <m/>
    <s v="S"/>
    <m/>
    <m/>
    <s v="Sweden  Worcester, MA"/>
  </r>
  <r>
    <x v="2"/>
    <x v="1"/>
    <s v="Asplund, Master. Clarence Gustaf Hugo"/>
    <x v="1"/>
    <n v="9"/>
    <x v="4"/>
    <x v="1"/>
    <s v="347077"/>
    <n v="31.387499999999999"/>
    <m/>
    <s v="S"/>
    <m/>
    <m/>
    <s v="Sweden Worcester, MA"/>
  </r>
  <r>
    <x v="2"/>
    <x v="0"/>
    <s v="Asplund, Master. Edvin Rojj Felix"/>
    <x v="1"/>
    <n v="3"/>
    <x v="4"/>
    <x v="1"/>
    <s v="347077"/>
    <n v="31.387499999999999"/>
    <m/>
    <s v="S"/>
    <s v="15"/>
    <m/>
    <s v="Sweden Worcester, MA"/>
  </r>
  <r>
    <x v="2"/>
    <x v="1"/>
    <s v="Asplund, Master. Filip Oscar"/>
    <x v="1"/>
    <n v="13"/>
    <x v="4"/>
    <x v="1"/>
    <s v="347077"/>
    <n v="31.387499999999999"/>
    <m/>
    <s v="S"/>
    <m/>
    <m/>
    <s v="Sweden Worcester, MA"/>
  </r>
  <r>
    <x v="2"/>
    <x v="0"/>
    <s v="Asplund, Miss. Lillian Gertrud"/>
    <x v="0"/>
    <n v="5"/>
    <x v="4"/>
    <x v="1"/>
    <s v="347077"/>
    <n v="31.387499999999999"/>
    <m/>
    <s v="S"/>
    <s v="15"/>
    <m/>
    <s v="Sweden Worcester, MA"/>
  </r>
  <r>
    <x v="2"/>
    <x v="1"/>
    <s v="Asplund, Mr. Carl Oscar Vilhelm Gustafsson"/>
    <x v="1"/>
    <n v="40"/>
    <x v="1"/>
    <x v="5"/>
    <s v="347077"/>
    <n v="31.387499999999999"/>
    <m/>
    <s v="S"/>
    <m/>
    <n v="142"/>
    <s v="Sweden  Worcester, MA"/>
  </r>
  <r>
    <x v="2"/>
    <x v="0"/>
    <s v="Asplund, Mr. Johan Charles"/>
    <x v="1"/>
    <n v="23"/>
    <x v="0"/>
    <x v="0"/>
    <s v="350054"/>
    <n v="7.7957999999999998"/>
    <m/>
    <s v="S"/>
    <s v="13"/>
    <m/>
    <s v="Oskarshamn, Sweden Minneapolis, MN"/>
  </r>
  <r>
    <x v="2"/>
    <x v="0"/>
    <s v="Asplund, Mrs. Carl Oscar (Selma Augusta Emilia Johansson)"/>
    <x v="0"/>
    <n v="38"/>
    <x v="1"/>
    <x v="5"/>
    <s v="347077"/>
    <n v="31.387499999999999"/>
    <m/>
    <s v="S"/>
    <s v="15"/>
    <m/>
    <s v="Sweden  Worcester, MA"/>
  </r>
  <r>
    <x v="2"/>
    <x v="0"/>
    <s v="Assaf Khalil, Mrs. Mariana (&quot;Miriam&quot;)"/>
    <x v="0"/>
    <n v="45"/>
    <x v="0"/>
    <x v="0"/>
    <s v="2696"/>
    <n v="7.2249999999999996"/>
    <m/>
    <s v="C"/>
    <s v="C"/>
    <m/>
    <s v="Ottawa, ON"/>
  </r>
  <r>
    <x v="2"/>
    <x v="1"/>
    <s v="Assaf, Mr. Gerios"/>
    <x v="1"/>
    <n v="21"/>
    <x v="0"/>
    <x v="0"/>
    <s v="2692"/>
    <n v="7.2249999999999996"/>
    <m/>
    <s v="C"/>
    <m/>
    <m/>
    <s v="Ottawa, ON"/>
  </r>
  <r>
    <x v="2"/>
    <x v="1"/>
    <s v="Assam, Mr. Ali"/>
    <x v="1"/>
    <n v="23"/>
    <x v="0"/>
    <x v="0"/>
    <s v="SOTON/O.Q. 3101309"/>
    <n v="7.05"/>
    <m/>
    <s v="S"/>
    <m/>
    <m/>
    <m/>
  </r>
  <r>
    <x v="2"/>
    <x v="1"/>
    <s v="Attalah, Miss. Malake"/>
    <x v="0"/>
    <n v="17"/>
    <x v="0"/>
    <x v="0"/>
    <s v="2627"/>
    <n v="14.458299999999999"/>
    <m/>
    <s v="C"/>
    <m/>
    <m/>
    <m/>
  </r>
  <r>
    <x v="2"/>
    <x v="1"/>
    <s v="Attalah, Mr. Sleiman"/>
    <x v="1"/>
    <n v="30"/>
    <x v="0"/>
    <x v="0"/>
    <s v="2694"/>
    <n v="7.2249999999999996"/>
    <m/>
    <s v="C"/>
    <m/>
    <m/>
    <s v="Ottawa, ON"/>
  </r>
  <r>
    <x v="2"/>
    <x v="1"/>
    <s v="Augustsson, Mr. Albert"/>
    <x v="1"/>
    <n v="23"/>
    <x v="0"/>
    <x v="0"/>
    <s v="347468"/>
    <n v="7.8541999999999996"/>
    <m/>
    <s v="S"/>
    <m/>
    <m/>
    <s v="Krakoryd, Sweden Bloomington, IL"/>
  </r>
  <r>
    <x v="2"/>
    <x v="0"/>
    <s v="Ayoub, Miss. Banoura"/>
    <x v="0"/>
    <n v="13"/>
    <x v="0"/>
    <x v="0"/>
    <s v="2687"/>
    <n v="7.2291999999999996"/>
    <m/>
    <s v="C"/>
    <s v="C"/>
    <m/>
    <s v="Syria Youngstown, OH"/>
  </r>
  <r>
    <x v="2"/>
    <x v="1"/>
    <s v="Baccos, Mr. Raffull"/>
    <x v="1"/>
    <n v="20"/>
    <x v="0"/>
    <x v="0"/>
    <s v="2679"/>
    <n v="7.2249999999999996"/>
    <m/>
    <s v="C"/>
    <m/>
    <m/>
    <m/>
  </r>
  <r>
    <x v="2"/>
    <x v="1"/>
    <s v="Backstrom, Mr. Karl Alfred"/>
    <x v="1"/>
    <n v="32"/>
    <x v="1"/>
    <x v="0"/>
    <s v="3101278"/>
    <n v="15.85"/>
    <m/>
    <s v="S"/>
    <s v="D"/>
    <m/>
    <s v="Ruotsinphytaa, Finland New York, NY"/>
  </r>
  <r>
    <x v="2"/>
    <x v="0"/>
    <s v="Backstrom, Mrs. Karl Alfred (Maria Mathilda Gustafsson)"/>
    <x v="0"/>
    <n v="33"/>
    <x v="3"/>
    <x v="0"/>
    <s v="3101278"/>
    <n v="15.85"/>
    <m/>
    <s v="S"/>
    <m/>
    <m/>
    <s v="Ruotsinphytaa, Finland New York, NY"/>
  </r>
  <r>
    <x v="2"/>
    <x v="0"/>
    <s v="Baclini, Miss. Eugenie"/>
    <x v="0"/>
    <n v="0.75"/>
    <x v="2"/>
    <x v="2"/>
    <s v="2666"/>
    <n v="19.258299999999998"/>
    <m/>
    <s v="C"/>
    <s v="C"/>
    <m/>
    <s v="Syria New York, NY"/>
  </r>
  <r>
    <x v="2"/>
    <x v="0"/>
    <s v="Baclini, Miss. Helene Barbara"/>
    <x v="0"/>
    <n v="0.75"/>
    <x v="2"/>
    <x v="2"/>
    <s v="2666"/>
    <n v="19.258299999999998"/>
    <m/>
    <s v="C"/>
    <s v="C"/>
    <m/>
    <s v="Syria New York, NY"/>
  </r>
  <r>
    <x v="2"/>
    <x v="0"/>
    <s v="Baclini, Miss. Marie Catherine"/>
    <x v="0"/>
    <n v="5"/>
    <x v="2"/>
    <x v="2"/>
    <s v="2666"/>
    <n v="19.258299999999998"/>
    <m/>
    <s v="C"/>
    <s v="C"/>
    <m/>
    <s v="Syria New York, NY"/>
  </r>
  <r>
    <x v="2"/>
    <x v="0"/>
    <s v="Baclini, Mrs. Solomon (Latifa Qurban)"/>
    <x v="0"/>
    <n v="24"/>
    <x v="0"/>
    <x v="4"/>
    <s v="2666"/>
    <n v="19.258299999999998"/>
    <m/>
    <s v="C"/>
    <s v="C"/>
    <m/>
    <s v="Syria New York, NY"/>
  </r>
  <r>
    <x v="2"/>
    <x v="0"/>
    <s v="Badman, Miss. Emily Louisa"/>
    <x v="0"/>
    <n v="18"/>
    <x v="0"/>
    <x v="0"/>
    <s v="A/4 31416"/>
    <n v="8.0500000000000007"/>
    <m/>
    <s v="S"/>
    <s v="C"/>
    <m/>
    <s v="London Skanteales, NY"/>
  </r>
  <r>
    <x v="2"/>
    <x v="1"/>
    <s v="Badt, Mr. Mohamed"/>
    <x v="1"/>
    <n v="40"/>
    <x v="0"/>
    <x v="0"/>
    <s v="2623"/>
    <n v="7.2249999999999996"/>
    <m/>
    <s v="C"/>
    <m/>
    <m/>
    <m/>
  </r>
  <r>
    <x v="2"/>
    <x v="1"/>
    <s v="Balkic, Mr. Cerin"/>
    <x v="1"/>
    <n v="26"/>
    <x v="0"/>
    <x v="0"/>
    <s v="349248"/>
    <n v="7.8958000000000004"/>
    <m/>
    <s v="S"/>
    <m/>
    <m/>
    <m/>
  </r>
  <r>
    <x v="2"/>
    <x v="0"/>
    <s v="Barah, Mr. Hanna Assi"/>
    <x v="1"/>
    <n v="20"/>
    <x v="0"/>
    <x v="0"/>
    <s v="2663"/>
    <n v="7.2291999999999996"/>
    <m/>
    <s v="C"/>
    <s v="15"/>
    <m/>
    <m/>
  </r>
  <r>
    <x v="2"/>
    <x v="1"/>
    <s v="Barbara, Miss. Saiide"/>
    <x v="0"/>
    <n v="18"/>
    <x v="0"/>
    <x v="2"/>
    <s v="2691"/>
    <n v="14.4542"/>
    <m/>
    <s v="C"/>
    <m/>
    <m/>
    <s v="Syria Ottawa, ON"/>
  </r>
  <r>
    <x v="2"/>
    <x v="1"/>
    <s v="Barbara, Mrs. (Catherine David)"/>
    <x v="0"/>
    <n v="45"/>
    <x v="0"/>
    <x v="2"/>
    <s v="2691"/>
    <n v="14.4542"/>
    <m/>
    <s v="C"/>
    <m/>
    <m/>
    <s v="Syria Ottawa, ON"/>
  </r>
  <r>
    <x v="2"/>
    <x v="1"/>
    <s v="Barry, Miss. Julia"/>
    <x v="0"/>
    <n v="27"/>
    <x v="0"/>
    <x v="0"/>
    <s v="330844"/>
    <n v="7.8792"/>
    <m/>
    <s v="Q"/>
    <m/>
    <m/>
    <s v="New York, NY"/>
  </r>
  <r>
    <x v="2"/>
    <x v="1"/>
    <s v="Barton, Mr. David John"/>
    <x v="1"/>
    <n v="22"/>
    <x v="0"/>
    <x v="0"/>
    <s v="324669"/>
    <n v="8.0500000000000007"/>
    <m/>
    <s v="S"/>
    <m/>
    <m/>
    <s v="England New York, NY"/>
  </r>
  <r>
    <x v="2"/>
    <x v="1"/>
    <s v="Beavan, Mr. William Thomas"/>
    <x v="1"/>
    <n v="19"/>
    <x v="0"/>
    <x v="0"/>
    <s v="323951"/>
    <n v="8.0500000000000007"/>
    <m/>
    <s v="S"/>
    <m/>
    <m/>
    <s v="England"/>
  </r>
  <r>
    <x v="2"/>
    <x v="1"/>
    <s v="Bengtsson, Mr. John Viktor"/>
    <x v="1"/>
    <n v="26"/>
    <x v="0"/>
    <x v="0"/>
    <s v="347068"/>
    <n v="7.7750000000000004"/>
    <m/>
    <s v="S"/>
    <m/>
    <m/>
    <s v="Krakudden, Sweden Moune, IL"/>
  </r>
  <r>
    <x v="2"/>
    <x v="1"/>
    <s v="Berglund, Mr. Karl Ivar Sven"/>
    <x v="1"/>
    <n v="22"/>
    <x v="0"/>
    <x v="0"/>
    <s v="PP 4348"/>
    <n v="9.35"/>
    <m/>
    <s v="S"/>
    <m/>
    <m/>
    <s v="Tranvik, Finland New York"/>
  </r>
  <r>
    <x v="2"/>
    <x v="1"/>
    <s v="Betros, Master. Seman"/>
    <x v="1"/>
    <m/>
    <x v="0"/>
    <x v="0"/>
    <s v="2622"/>
    <n v="7.2291999999999996"/>
    <m/>
    <s v="C"/>
    <m/>
    <m/>
    <m/>
  </r>
  <r>
    <x v="2"/>
    <x v="1"/>
    <s v="Betros, Mr. Tannous"/>
    <x v="1"/>
    <n v="20"/>
    <x v="0"/>
    <x v="0"/>
    <s v="2648"/>
    <n v="4.0125000000000002"/>
    <m/>
    <s v="C"/>
    <m/>
    <m/>
    <s v="Syria"/>
  </r>
  <r>
    <x v="2"/>
    <x v="0"/>
    <s v="Bing, Mr. Lee"/>
    <x v="1"/>
    <n v="32"/>
    <x v="0"/>
    <x v="0"/>
    <s v="1601"/>
    <n v="56.495800000000003"/>
    <m/>
    <s v="S"/>
    <s v="C"/>
    <m/>
    <s v="Hong Kong New York, NY"/>
  </r>
  <r>
    <x v="2"/>
    <x v="1"/>
    <s v="Birkeland, Mr. Hans Martin Monsen"/>
    <x v="1"/>
    <n v="21"/>
    <x v="0"/>
    <x v="0"/>
    <s v="312992"/>
    <n v="7.7750000000000004"/>
    <m/>
    <s v="S"/>
    <m/>
    <m/>
    <s v="Brennes, Norway New York"/>
  </r>
  <r>
    <x v="2"/>
    <x v="1"/>
    <s v="Bjorklund, Mr. Ernst Herbert"/>
    <x v="1"/>
    <n v="18"/>
    <x v="0"/>
    <x v="0"/>
    <s v="347090"/>
    <n v="7.75"/>
    <m/>
    <s v="S"/>
    <m/>
    <m/>
    <s v="Stockholm, Sweden New York"/>
  </r>
  <r>
    <x v="2"/>
    <x v="1"/>
    <s v="Bostandyeff, Mr. Guentcho"/>
    <x v="1"/>
    <n v="26"/>
    <x v="0"/>
    <x v="0"/>
    <s v="349224"/>
    <n v="7.8958000000000004"/>
    <m/>
    <s v="S"/>
    <m/>
    <m/>
    <s v="Bulgaria Chicago, IL"/>
  </r>
  <r>
    <x v="2"/>
    <x v="1"/>
    <s v="Boulos, Master. Akar"/>
    <x v="1"/>
    <n v="6"/>
    <x v="1"/>
    <x v="2"/>
    <s v="2678"/>
    <n v="15.245799999999999"/>
    <m/>
    <s v="C"/>
    <m/>
    <m/>
    <s v="Syria Kent, ON"/>
  </r>
  <r>
    <x v="2"/>
    <x v="1"/>
    <s v="Boulos, Miss. Nourelain"/>
    <x v="0"/>
    <n v="9"/>
    <x v="1"/>
    <x v="2"/>
    <s v="2678"/>
    <n v="15.245799999999999"/>
    <m/>
    <s v="C"/>
    <m/>
    <m/>
    <s v="Syria Kent, ON"/>
  </r>
  <r>
    <x v="2"/>
    <x v="1"/>
    <s v="Boulos, Mr. Hanna"/>
    <x v="1"/>
    <m/>
    <x v="0"/>
    <x v="0"/>
    <s v="2664"/>
    <n v="7.2249999999999996"/>
    <m/>
    <s v="C"/>
    <m/>
    <m/>
    <s v="Syria"/>
  </r>
  <r>
    <x v="2"/>
    <x v="1"/>
    <s v="Boulos, Mrs. Joseph (Sultana)"/>
    <x v="0"/>
    <m/>
    <x v="0"/>
    <x v="1"/>
    <s v="2678"/>
    <n v="15.245799999999999"/>
    <m/>
    <s v="C"/>
    <m/>
    <m/>
    <s v="Syria Kent, ON"/>
  </r>
  <r>
    <x v="2"/>
    <x v="1"/>
    <s v="Bourke, Miss. Mary"/>
    <x v="0"/>
    <m/>
    <x v="0"/>
    <x v="1"/>
    <s v="364848"/>
    <n v="7.75"/>
    <m/>
    <s v="Q"/>
    <m/>
    <m/>
    <s v="Ireland Chicago, IL"/>
  </r>
  <r>
    <x v="2"/>
    <x v="1"/>
    <s v="Bourke, Mr. John"/>
    <x v="1"/>
    <n v="40"/>
    <x v="1"/>
    <x v="2"/>
    <s v="364849"/>
    <n v="15.5"/>
    <m/>
    <s v="Q"/>
    <m/>
    <m/>
    <s v="Ireland Chicago, IL"/>
  </r>
  <r>
    <x v="2"/>
    <x v="1"/>
    <s v="Bourke, Mrs. John (Catherine)"/>
    <x v="0"/>
    <n v="32"/>
    <x v="1"/>
    <x v="2"/>
    <s v="364849"/>
    <n v="15.5"/>
    <m/>
    <s v="Q"/>
    <m/>
    <m/>
    <s v="Ireland Chicago, IL"/>
  </r>
  <r>
    <x v="2"/>
    <x v="1"/>
    <s v="Bowen, Mr. David John &quot;Dai&quot;"/>
    <x v="1"/>
    <n v="21"/>
    <x v="0"/>
    <x v="0"/>
    <s v="54636"/>
    <n v="16.100000000000001"/>
    <m/>
    <s v="S"/>
    <m/>
    <m/>
    <s v="Treherbert, Cardiff, Wales"/>
  </r>
  <r>
    <x v="2"/>
    <x v="0"/>
    <s v="Bradley, Miss. Bridget Delia"/>
    <x v="0"/>
    <n v="22"/>
    <x v="0"/>
    <x v="0"/>
    <s v="334914"/>
    <n v="7.7249999999999996"/>
    <m/>
    <s v="Q"/>
    <s v="13"/>
    <m/>
    <s v="Kingwilliamstown, Co Cork, Ireland Glens Falls, NY"/>
  </r>
  <r>
    <x v="2"/>
    <x v="1"/>
    <s v="Braf, Miss. Elin Ester Maria"/>
    <x v="0"/>
    <n v="20"/>
    <x v="0"/>
    <x v="0"/>
    <s v="347471"/>
    <n v="7.8541999999999996"/>
    <m/>
    <s v="S"/>
    <m/>
    <m/>
    <s v="Medeltorp, Sweden Chicago, IL"/>
  </r>
  <r>
    <x v="2"/>
    <x v="1"/>
    <s v="Braund, Mr. Lewis Richard"/>
    <x v="1"/>
    <n v="29"/>
    <x v="1"/>
    <x v="0"/>
    <s v="3460"/>
    <n v="7.0457999999999998"/>
    <m/>
    <s v="S"/>
    <m/>
    <m/>
    <s v="Bridgerule, Devon"/>
  </r>
  <r>
    <x v="2"/>
    <x v="1"/>
    <s v="Braund, Mr. Owen Harris"/>
    <x v="1"/>
    <n v="22"/>
    <x v="1"/>
    <x v="0"/>
    <s v="A/5 21171"/>
    <n v="7.25"/>
    <m/>
    <s v="S"/>
    <m/>
    <m/>
    <s v="Bridgerule, Devon"/>
  </r>
  <r>
    <x v="2"/>
    <x v="1"/>
    <s v="Brobeck, Mr. Karl Rudolf"/>
    <x v="1"/>
    <n v="22"/>
    <x v="0"/>
    <x v="0"/>
    <s v="350045"/>
    <n v="7.7957999999999998"/>
    <m/>
    <s v="S"/>
    <m/>
    <m/>
    <s v="Sweden Worcester, MA"/>
  </r>
  <r>
    <x v="2"/>
    <x v="1"/>
    <s v="Brocklebank, Mr. William Alfred"/>
    <x v="1"/>
    <n v="35"/>
    <x v="0"/>
    <x v="0"/>
    <s v="364512"/>
    <n v="8.0500000000000007"/>
    <m/>
    <s v="S"/>
    <m/>
    <m/>
    <s v="Broomfield, Chelmsford, England"/>
  </r>
  <r>
    <x v="2"/>
    <x v="1"/>
    <s v="Buckley, Miss. Katherine"/>
    <x v="0"/>
    <n v="18.5"/>
    <x v="0"/>
    <x v="0"/>
    <s v="329944"/>
    <n v="7.2832999999999997"/>
    <m/>
    <s v="Q"/>
    <m/>
    <n v="299"/>
    <s v="Co Cork, Ireland Roxbury, MA"/>
  </r>
  <r>
    <x v="2"/>
    <x v="0"/>
    <s v="Buckley, Mr. Daniel"/>
    <x v="1"/>
    <n v="21"/>
    <x v="0"/>
    <x v="0"/>
    <s v="330920"/>
    <n v="7.8208000000000002"/>
    <m/>
    <s v="Q"/>
    <s v="13"/>
    <m/>
    <s v="Kingwilliamstown, Co Cork, Ireland New York, NY"/>
  </r>
  <r>
    <x v="2"/>
    <x v="1"/>
    <s v="Burke, Mr. Jeremiah"/>
    <x v="1"/>
    <n v="19"/>
    <x v="0"/>
    <x v="0"/>
    <s v="365222"/>
    <n v="6.75"/>
    <m/>
    <s v="Q"/>
    <m/>
    <m/>
    <s v="Co Cork, Ireland Charlestown, MA"/>
  </r>
  <r>
    <x v="2"/>
    <x v="1"/>
    <s v="Burns, Miss. Mary Delia"/>
    <x v="0"/>
    <n v="18"/>
    <x v="0"/>
    <x v="0"/>
    <s v="330963"/>
    <n v="7.8792"/>
    <m/>
    <s v="Q"/>
    <m/>
    <m/>
    <s v="Co Sligo, Ireland New York, NY"/>
  </r>
  <r>
    <x v="2"/>
    <x v="1"/>
    <s v="Cacic, Miss. Manda"/>
    <x v="0"/>
    <n v="21"/>
    <x v="0"/>
    <x v="0"/>
    <s v="315087"/>
    <n v="8.6624999999999996"/>
    <m/>
    <s v="S"/>
    <m/>
    <m/>
    <m/>
  </r>
  <r>
    <x v="2"/>
    <x v="1"/>
    <s v="Cacic, Miss. Marija"/>
    <x v="0"/>
    <n v="30"/>
    <x v="0"/>
    <x v="0"/>
    <s v="315084"/>
    <n v="8.6624999999999996"/>
    <m/>
    <s v="S"/>
    <m/>
    <m/>
    <m/>
  </r>
  <r>
    <x v="2"/>
    <x v="1"/>
    <s v="Cacic, Mr. Jego Grga"/>
    <x v="1"/>
    <n v="18"/>
    <x v="0"/>
    <x v="0"/>
    <s v="315091"/>
    <n v="8.6624999999999996"/>
    <m/>
    <s v="S"/>
    <m/>
    <m/>
    <m/>
  </r>
  <r>
    <x v="2"/>
    <x v="1"/>
    <s v="Cacic, Mr. Luka"/>
    <x v="1"/>
    <n v="38"/>
    <x v="0"/>
    <x v="0"/>
    <s v="315089"/>
    <n v="8.6624999999999996"/>
    <m/>
    <s v="S"/>
    <m/>
    <m/>
    <s v="Croatia"/>
  </r>
  <r>
    <x v="2"/>
    <x v="1"/>
    <s v="Calic, Mr. Jovo"/>
    <x v="1"/>
    <n v="17"/>
    <x v="0"/>
    <x v="0"/>
    <s v="315093"/>
    <n v="8.6624999999999996"/>
    <m/>
    <s v="S"/>
    <m/>
    <m/>
    <m/>
  </r>
  <r>
    <x v="2"/>
    <x v="1"/>
    <s v="Calic, Mr. Petar"/>
    <x v="1"/>
    <n v="17"/>
    <x v="0"/>
    <x v="0"/>
    <s v="315086"/>
    <n v="8.6624999999999996"/>
    <m/>
    <s v="S"/>
    <m/>
    <m/>
    <m/>
  </r>
  <r>
    <x v="2"/>
    <x v="1"/>
    <s v="Canavan, Miss. Mary"/>
    <x v="0"/>
    <n v="21"/>
    <x v="0"/>
    <x v="0"/>
    <s v="364846"/>
    <n v="7.75"/>
    <m/>
    <s v="Q"/>
    <m/>
    <m/>
    <m/>
  </r>
  <r>
    <x v="2"/>
    <x v="1"/>
    <s v="Canavan, Mr. Patrick"/>
    <x v="1"/>
    <n v="21"/>
    <x v="0"/>
    <x v="0"/>
    <s v="364858"/>
    <n v="7.75"/>
    <m/>
    <s v="Q"/>
    <m/>
    <m/>
    <s v="Ireland Philadelphia, PA"/>
  </r>
  <r>
    <x v="2"/>
    <x v="1"/>
    <s v="Cann, Mr. Ernest Charles"/>
    <x v="1"/>
    <n v="21"/>
    <x v="0"/>
    <x v="0"/>
    <s v="A./5. 2152"/>
    <n v="8.0500000000000007"/>
    <m/>
    <s v="S"/>
    <m/>
    <m/>
    <m/>
  </r>
  <r>
    <x v="2"/>
    <x v="1"/>
    <s v="Caram, Mr. Joseph"/>
    <x v="1"/>
    <m/>
    <x v="1"/>
    <x v="0"/>
    <s v="2689"/>
    <n v="14.458299999999999"/>
    <m/>
    <s v="C"/>
    <m/>
    <m/>
    <s v="Ottawa, ON"/>
  </r>
  <r>
    <x v="2"/>
    <x v="1"/>
    <s v="Caram, Mrs. Joseph (Maria Elias)"/>
    <x v="0"/>
    <m/>
    <x v="1"/>
    <x v="0"/>
    <s v="2689"/>
    <n v="14.458299999999999"/>
    <m/>
    <s v="C"/>
    <m/>
    <m/>
    <s v="Ottawa, ON"/>
  </r>
  <r>
    <x v="2"/>
    <x v="1"/>
    <s v="Carlsson, Mr. August Sigfrid"/>
    <x v="1"/>
    <n v="28"/>
    <x v="0"/>
    <x v="0"/>
    <s v="350042"/>
    <n v="7.7957999999999998"/>
    <m/>
    <s v="S"/>
    <m/>
    <m/>
    <s v="Dagsas, Sweden Fower, MN"/>
  </r>
  <r>
    <x v="2"/>
    <x v="1"/>
    <s v="Carlsson, Mr. Carl Robert"/>
    <x v="1"/>
    <n v="24"/>
    <x v="0"/>
    <x v="0"/>
    <s v="350409"/>
    <n v="7.8541999999999996"/>
    <m/>
    <s v="S"/>
    <m/>
    <m/>
    <s v="Goteborg, Sweden Huntley, IL"/>
  </r>
  <r>
    <x v="2"/>
    <x v="0"/>
    <s v="Carr, Miss. Helen &quot;Ellen&quot;"/>
    <x v="0"/>
    <n v="16"/>
    <x v="0"/>
    <x v="0"/>
    <s v="367231"/>
    <n v="7.75"/>
    <m/>
    <s v="Q"/>
    <s v="16"/>
    <m/>
    <s v="Co Longford, Ireland New York, NY"/>
  </r>
  <r>
    <x v="2"/>
    <x v="1"/>
    <s v="Carr, Miss. Jeannie"/>
    <x v="0"/>
    <n v="37"/>
    <x v="0"/>
    <x v="0"/>
    <s v="368364"/>
    <n v="7.75"/>
    <m/>
    <s v="Q"/>
    <m/>
    <m/>
    <s v="Co Sligo, Ireland Hartford, CT"/>
  </r>
  <r>
    <x v="2"/>
    <x v="1"/>
    <s v="Carver, Mr. Alfred John"/>
    <x v="1"/>
    <n v="28"/>
    <x v="0"/>
    <x v="0"/>
    <s v="392095"/>
    <n v="7.25"/>
    <m/>
    <s v="S"/>
    <m/>
    <m/>
    <s v="St Denys, Southampton, Hants"/>
  </r>
  <r>
    <x v="2"/>
    <x v="1"/>
    <s v="Celotti, Mr. Francesco"/>
    <x v="1"/>
    <n v="24"/>
    <x v="0"/>
    <x v="0"/>
    <s v="343275"/>
    <n v="8.0500000000000007"/>
    <m/>
    <s v="S"/>
    <m/>
    <m/>
    <s v="London"/>
  </r>
  <r>
    <x v="2"/>
    <x v="1"/>
    <s v="Charters, Mr. David"/>
    <x v="1"/>
    <n v="21"/>
    <x v="0"/>
    <x v="0"/>
    <s v="A/5. 13032"/>
    <n v="7.7332999999999998"/>
    <m/>
    <s v="Q"/>
    <m/>
    <m/>
    <s v="Ireland New York, NY"/>
  </r>
  <r>
    <x v="2"/>
    <x v="0"/>
    <s v="Chip, Mr. Chang"/>
    <x v="1"/>
    <n v="32"/>
    <x v="0"/>
    <x v="0"/>
    <s v="1601"/>
    <n v="56.495800000000003"/>
    <m/>
    <s v="S"/>
    <s v="C"/>
    <m/>
    <s v="Hong Kong New York, NY"/>
  </r>
  <r>
    <x v="2"/>
    <x v="1"/>
    <s v="Christmann, Mr. Emil"/>
    <x v="1"/>
    <n v="29"/>
    <x v="0"/>
    <x v="0"/>
    <s v="343276"/>
    <n v="8.0500000000000007"/>
    <m/>
    <s v="S"/>
    <m/>
    <m/>
    <m/>
  </r>
  <r>
    <x v="2"/>
    <x v="1"/>
    <s v="Chronopoulos, Mr. Apostolos"/>
    <x v="1"/>
    <n v="26"/>
    <x v="1"/>
    <x v="0"/>
    <s v="2680"/>
    <n v="14.4542"/>
    <m/>
    <s v="C"/>
    <m/>
    <m/>
    <s v="Greece"/>
  </r>
  <r>
    <x v="2"/>
    <x v="1"/>
    <s v="Chronopoulos, Mr. Demetrios"/>
    <x v="1"/>
    <n v="18"/>
    <x v="1"/>
    <x v="0"/>
    <s v="2680"/>
    <n v="14.4542"/>
    <m/>
    <s v="C"/>
    <m/>
    <m/>
    <s v="Greece"/>
  </r>
  <r>
    <x v="2"/>
    <x v="1"/>
    <s v="Coelho, Mr. Domingos Fernandeo"/>
    <x v="1"/>
    <n v="20"/>
    <x v="0"/>
    <x v="0"/>
    <s v="SOTON/O.Q. 3101307"/>
    <n v="7.05"/>
    <m/>
    <s v="S"/>
    <m/>
    <m/>
    <s v="Portugal"/>
  </r>
  <r>
    <x v="2"/>
    <x v="0"/>
    <s v="Cohen, Mr. Gurshon &quot;Gus&quot;"/>
    <x v="1"/>
    <n v="18"/>
    <x v="0"/>
    <x v="0"/>
    <s v="A/5 3540"/>
    <n v="8.0500000000000007"/>
    <m/>
    <s v="S"/>
    <s v="12"/>
    <m/>
    <s v="London Brooklyn, NY"/>
  </r>
  <r>
    <x v="2"/>
    <x v="1"/>
    <s v="Colbert, Mr. Patrick"/>
    <x v="1"/>
    <n v="24"/>
    <x v="0"/>
    <x v="0"/>
    <s v="371109"/>
    <n v="7.25"/>
    <m/>
    <s v="Q"/>
    <m/>
    <m/>
    <s v="Co Limerick, Ireland Sherbrooke, PQ"/>
  </r>
  <r>
    <x v="2"/>
    <x v="1"/>
    <s v="Coleff, Mr. Peju"/>
    <x v="1"/>
    <n v="36"/>
    <x v="0"/>
    <x v="0"/>
    <s v="349210"/>
    <n v="7.4958"/>
    <m/>
    <s v="S"/>
    <m/>
    <m/>
    <s v="Bulgaria Chicago, IL"/>
  </r>
  <r>
    <x v="2"/>
    <x v="1"/>
    <s v="Coleff, Mr. Satio"/>
    <x v="1"/>
    <n v="24"/>
    <x v="0"/>
    <x v="0"/>
    <s v="349209"/>
    <n v="7.4958"/>
    <m/>
    <s v="S"/>
    <m/>
    <m/>
    <m/>
  </r>
  <r>
    <x v="2"/>
    <x v="1"/>
    <s v="Conlon, Mr. Thomas Henry"/>
    <x v="1"/>
    <n v="31"/>
    <x v="0"/>
    <x v="0"/>
    <s v="21332"/>
    <n v="7.7332999999999998"/>
    <m/>
    <s v="Q"/>
    <m/>
    <m/>
    <s v="Philadelphia, PA"/>
  </r>
  <r>
    <x v="2"/>
    <x v="1"/>
    <s v="Connaghton, Mr. Michael"/>
    <x v="1"/>
    <n v="31"/>
    <x v="0"/>
    <x v="0"/>
    <s v="335097"/>
    <n v="7.75"/>
    <m/>
    <s v="Q"/>
    <m/>
    <m/>
    <s v="Ireland Brooklyn, NY"/>
  </r>
  <r>
    <x v="2"/>
    <x v="0"/>
    <s v="Connolly, Miss. Kate"/>
    <x v="0"/>
    <n v="22"/>
    <x v="0"/>
    <x v="0"/>
    <s v="370373"/>
    <n v="7.75"/>
    <m/>
    <s v="Q"/>
    <s v="13"/>
    <m/>
    <s v="Ireland"/>
  </r>
  <r>
    <x v="2"/>
    <x v="1"/>
    <s v="Connolly, Miss. Kate"/>
    <x v="0"/>
    <n v="30"/>
    <x v="0"/>
    <x v="0"/>
    <s v="330972"/>
    <n v="7.6292"/>
    <m/>
    <s v="Q"/>
    <m/>
    <m/>
    <s v="Ireland"/>
  </r>
  <r>
    <x v="2"/>
    <x v="1"/>
    <s v="Connors, Mr. Patrick"/>
    <x v="1"/>
    <n v="70.5"/>
    <x v="0"/>
    <x v="0"/>
    <s v="370369"/>
    <n v="7.75"/>
    <m/>
    <s v="Q"/>
    <m/>
    <n v="171"/>
    <m/>
  </r>
  <r>
    <x v="2"/>
    <x v="1"/>
    <s v="Cook, Mr. Jacob"/>
    <x v="1"/>
    <n v="43"/>
    <x v="0"/>
    <x v="0"/>
    <s v="A/5 3536"/>
    <n v="8.0500000000000007"/>
    <m/>
    <s v="S"/>
    <m/>
    <m/>
    <m/>
  </r>
  <r>
    <x v="2"/>
    <x v="1"/>
    <s v="Cor, Mr. Bartol"/>
    <x v="1"/>
    <n v="35"/>
    <x v="0"/>
    <x v="0"/>
    <s v="349230"/>
    <n v="7.8958000000000004"/>
    <m/>
    <s v="S"/>
    <m/>
    <m/>
    <s v="Austria"/>
  </r>
  <r>
    <x v="2"/>
    <x v="1"/>
    <s v="Cor, Mr. Ivan"/>
    <x v="1"/>
    <n v="27"/>
    <x v="0"/>
    <x v="0"/>
    <s v="349229"/>
    <n v="7.8958000000000004"/>
    <m/>
    <s v="S"/>
    <m/>
    <m/>
    <s v="Austria"/>
  </r>
  <r>
    <x v="2"/>
    <x v="1"/>
    <s v="Cor, Mr. Liudevit"/>
    <x v="1"/>
    <n v="19"/>
    <x v="0"/>
    <x v="0"/>
    <s v="349231"/>
    <n v="7.8958000000000004"/>
    <m/>
    <s v="S"/>
    <m/>
    <m/>
    <s v="Austria"/>
  </r>
  <r>
    <x v="2"/>
    <x v="1"/>
    <s v="Corn, Mr. Harry"/>
    <x v="1"/>
    <n v="30"/>
    <x v="0"/>
    <x v="0"/>
    <s v="SOTON/OQ 392090"/>
    <n v="8.0500000000000007"/>
    <m/>
    <s v="S"/>
    <m/>
    <m/>
    <s v="London"/>
  </r>
  <r>
    <x v="2"/>
    <x v="0"/>
    <s v="Coutts, Master. Eden Leslie &quot;Neville&quot;"/>
    <x v="1"/>
    <n v="9"/>
    <x v="1"/>
    <x v="2"/>
    <s v="C.A. 37671"/>
    <n v="15.9"/>
    <m/>
    <s v="S"/>
    <s v="2"/>
    <m/>
    <s v="England Brooklyn, NY"/>
  </r>
  <r>
    <x v="2"/>
    <x v="0"/>
    <s v="Coutts, Master. William Loch &quot;William&quot;"/>
    <x v="1"/>
    <n v="3"/>
    <x v="1"/>
    <x v="2"/>
    <s v="C.A. 37671"/>
    <n v="15.9"/>
    <m/>
    <s v="S"/>
    <s v="2"/>
    <m/>
    <s v="England Brooklyn, NY"/>
  </r>
  <r>
    <x v="2"/>
    <x v="0"/>
    <s v="Coutts, Mrs. William (Winnie &quot;Minnie&quot; Treanor)"/>
    <x v="0"/>
    <n v="36"/>
    <x v="0"/>
    <x v="1"/>
    <s v="C.A. 37671"/>
    <n v="15.9"/>
    <m/>
    <s v="S"/>
    <s v="2"/>
    <m/>
    <s v="England Brooklyn, NY"/>
  </r>
  <r>
    <x v="2"/>
    <x v="1"/>
    <s v="Coxon, Mr. Daniel"/>
    <x v="1"/>
    <n v="59"/>
    <x v="0"/>
    <x v="0"/>
    <s v="364500"/>
    <n v="7.25"/>
    <m/>
    <s v="S"/>
    <m/>
    <m/>
    <s v="Merrill, WI"/>
  </r>
  <r>
    <x v="2"/>
    <x v="1"/>
    <s v="Crease, Mr. Ernest James"/>
    <x v="1"/>
    <n v="19"/>
    <x v="0"/>
    <x v="0"/>
    <s v="S.P. 3464"/>
    <n v="8.1583000000000006"/>
    <m/>
    <s v="S"/>
    <m/>
    <m/>
    <s v="Bristol, England Cleveland, OH"/>
  </r>
  <r>
    <x v="2"/>
    <x v="0"/>
    <s v="Cribb, Miss. Laura Alice"/>
    <x v="0"/>
    <n v="17"/>
    <x v="0"/>
    <x v="2"/>
    <s v="371362"/>
    <n v="16.100000000000001"/>
    <m/>
    <s v="S"/>
    <s v="12"/>
    <m/>
    <s v="Bournemouth, England Newark, NJ"/>
  </r>
  <r>
    <x v="2"/>
    <x v="1"/>
    <s v="Cribb, Mr. John Hatfield"/>
    <x v="1"/>
    <n v="44"/>
    <x v="0"/>
    <x v="2"/>
    <s v="371362"/>
    <n v="16.100000000000001"/>
    <m/>
    <s v="S"/>
    <m/>
    <m/>
    <s v="Bournemouth, England Newark, NJ"/>
  </r>
  <r>
    <x v="2"/>
    <x v="1"/>
    <s v="Culumovic, Mr. Jeso"/>
    <x v="1"/>
    <n v="17"/>
    <x v="0"/>
    <x v="0"/>
    <s v="315090"/>
    <n v="8.6624999999999996"/>
    <m/>
    <s v="S"/>
    <m/>
    <m/>
    <s v="Austria-Hungary"/>
  </r>
  <r>
    <x v="2"/>
    <x v="1"/>
    <s v="Daher, Mr. Shedid"/>
    <x v="1"/>
    <n v="22.5"/>
    <x v="0"/>
    <x v="0"/>
    <s v="2698"/>
    <n v="7.2249999999999996"/>
    <m/>
    <s v="C"/>
    <m/>
    <n v="9"/>
    <m/>
  </r>
  <r>
    <x v="2"/>
    <x v="0"/>
    <s v="Dahl, Mr. Karl Edwart"/>
    <x v="1"/>
    <n v="45"/>
    <x v="0"/>
    <x v="0"/>
    <s v="7598"/>
    <n v="8.0500000000000007"/>
    <m/>
    <s v="S"/>
    <s v="15"/>
    <m/>
    <s v="Australia Fingal, ND"/>
  </r>
  <r>
    <x v="2"/>
    <x v="1"/>
    <s v="Dahlberg, Miss. Gerda Ulrika"/>
    <x v="0"/>
    <n v="22"/>
    <x v="0"/>
    <x v="0"/>
    <s v="7552"/>
    <n v="10.5167"/>
    <m/>
    <s v="S"/>
    <m/>
    <m/>
    <s v="Norrlot, Sweden Chicago, IL"/>
  </r>
  <r>
    <x v="2"/>
    <x v="1"/>
    <s v="Dakic, Mr. Branko"/>
    <x v="1"/>
    <n v="19"/>
    <x v="0"/>
    <x v="0"/>
    <s v="349228"/>
    <n v="10.1708"/>
    <m/>
    <s v="S"/>
    <m/>
    <m/>
    <s v="Austria"/>
  </r>
  <r>
    <x v="2"/>
    <x v="0"/>
    <s v="Daly, Miss. Margaret Marcella &quot;Maggie&quot;"/>
    <x v="0"/>
    <n v="30"/>
    <x v="0"/>
    <x v="0"/>
    <s v="382650"/>
    <n v="6.95"/>
    <m/>
    <s v="Q"/>
    <s v="15"/>
    <m/>
    <s v="Co Athlone, Ireland New York, NY"/>
  </r>
  <r>
    <x v="2"/>
    <x v="0"/>
    <s v="Daly, Mr. Eugene Patrick"/>
    <x v="1"/>
    <n v="29"/>
    <x v="0"/>
    <x v="0"/>
    <s v="382651"/>
    <n v="7.75"/>
    <m/>
    <s v="Q"/>
    <s v="13 15 B"/>
    <m/>
    <s v="Co Athlone, Ireland New York, NY"/>
  </r>
  <r>
    <x v="2"/>
    <x v="1"/>
    <s v="Danbom, Master. Gilbert Sigvard Emanuel"/>
    <x v="1"/>
    <n v="0.33329999999999999"/>
    <x v="0"/>
    <x v="1"/>
    <s v="347080"/>
    <n v="14.4"/>
    <m/>
    <s v="S"/>
    <m/>
    <m/>
    <s v="Stanton, IA"/>
  </r>
  <r>
    <x v="2"/>
    <x v="1"/>
    <s v="Danbom, Mr. Ernst Gilbert"/>
    <x v="1"/>
    <n v="34"/>
    <x v="1"/>
    <x v="2"/>
    <s v="347080"/>
    <n v="14.4"/>
    <m/>
    <s v="S"/>
    <m/>
    <n v="197"/>
    <s v="Stanton, IA"/>
  </r>
  <r>
    <x v="2"/>
    <x v="1"/>
    <s v="Danbom, Mrs. Ernst Gilbert (Anna Sigrid Maria Brogren)"/>
    <x v="0"/>
    <n v="28"/>
    <x v="1"/>
    <x v="2"/>
    <s v="347080"/>
    <n v="14.4"/>
    <m/>
    <s v="S"/>
    <m/>
    <m/>
    <s v="Stanton, IA"/>
  </r>
  <r>
    <x v="2"/>
    <x v="1"/>
    <s v="Danoff, Mr. Yoto"/>
    <x v="1"/>
    <n v="27"/>
    <x v="0"/>
    <x v="0"/>
    <s v="349219"/>
    <n v="7.8958000000000004"/>
    <m/>
    <s v="S"/>
    <m/>
    <m/>
    <s v="Bulgaria Chicago, IL"/>
  </r>
  <r>
    <x v="2"/>
    <x v="1"/>
    <s v="Dantcheff, Mr. Ristiu"/>
    <x v="1"/>
    <n v="25"/>
    <x v="0"/>
    <x v="0"/>
    <s v="349203"/>
    <n v="7.8958000000000004"/>
    <m/>
    <s v="S"/>
    <m/>
    <m/>
    <s v="Bulgaria Chicago, IL"/>
  </r>
  <r>
    <x v="2"/>
    <x v="1"/>
    <s v="Davies, Mr. Alfred J"/>
    <x v="1"/>
    <n v="24"/>
    <x v="2"/>
    <x v="0"/>
    <s v="A/4 48871"/>
    <n v="24.15"/>
    <m/>
    <s v="S"/>
    <m/>
    <m/>
    <s v="West Bromwich, England Pontiac, MI"/>
  </r>
  <r>
    <x v="2"/>
    <x v="1"/>
    <s v="Davies, Mr. Evan"/>
    <x v="1"/>
    <n v="22"/>
    <x v="0"/>
    <x v="0"/>
    <s v="SC/A4 23568"/>
    <n v="8.0500000000000007"/>
    <m/>
    <s v="S"/>
    <m/>
    <m/>
    <m/>
  </r>
  <r>
    <x v="2"/>
    <x v="1"/>
    <s v="Davies, Mr. John Samuel"/>
    <x v="1"/>
    <n v="21"/>
    <x v="2"/>
    <x v="0"/>
    <s v="A/4 48871"/>
    <n v="24.15"/>
    <m/>
    <s v="S"/>
    <m/>
    <m/>
    <s v="West Bromwich, England Pontiac, MI"/>
  </r>
  <r>
    <x v="2"/>
    <x v="1"/>
    <s v="Davies, Mr. Joseph"/>
    <x v="1"/>
    <n v="17"/>
    <x v="2"/>
    <x v="0"/>
    <s v="A/4 48873"/>
    <n v="8.0500000000000007"/>
    <m/>
    <s v="S"/>
    <m/>
    <m/>
    <s v="West Bromwich, England Pontiac, MI"/>
  </r>
  <r>
    <x v="2"/>
    <x v="1"/>
    <s v="Davison, Mr. Thomas Henry"/>
    <x v="1"/>
    <m/>
    <x v="1"/>
    <x v="0"/>
    <s v="386525"/>
    <n v="16.100000000000001"/>
    <m/>
    <s v="S"/>
    <m/>
    <m/>
    <s v="Liverpool, England Bedford, OH"/>
  </r>
  <r>
    <x v="2"/>
    <x v="0"/>
    <s v="Davison, Mrs. Thomas Henry (Mary E Finck)"/>
    <x v="0"/>
    <m/>
    <x v="1"/>
    <x v="0"/>
    <s v="386525"/>
    <n v="16.100000000000001"/>
    <m/>
    <s v="S"/>
    <s v="16"/>
    <m/>
    <s v="Liverpool, England Bedford, OH"/>
  </r>
  <r>
    <x v="2"/>
    <x v="0"/>
    <s v="de Messemaeker, Mr. Guillaume Joseph"/>
    <x v="1"/>
    <n v="36.5"/>
    <x v="1"/>
    <x v="0"/>
    <s v="345572"/>
    <n v="17.399999999999999"/>
    <m/>
    <s v="S"/>
    <s v="15"/>
    <m/>
    <s v="Tampico, MT"/>
  </r>
  <r>
    <x v="2"/>
    <x v="0"/>
    <s v="de Messemaeker, Mrs. Guillaume Joseph (Emma)"/>
    <x v="0"/>
    <n v="36"/>
    <x v="1"/>
    <x v="0"/>
    <s v="345572"/>
    <n v="17.399999999999999"/>
    <m/>
    <s v="S"/>
    <s v="13"/>
    <m/>
    <s v="Tampico, MT"/>
  </r>
  <r>
    <x v="2"/>
    <x v="0"/>
    <s v="de Mulder, Mr. Theodore"/>
    <x v="1"/>
    <n v="30"/>
    <x v="0"/>
    <x v="0"/>
    <s v="345774"/>
    <n v="9.5"/>
    <m/>
    <s v="S"/>
    <s v="11"/>
    <m/>
    <s v="Belgium Detroit, MI"/>
  </r>
  <r>
    <x v="2"/>
    <x v="1"/>
    <s v="de Pelsmaeker, Mr. Alfons"/>
    <x v="1"/>
    <n v="16"/>
    <x v="0"/>
    <x v="0"/>
    <s v="345778"/>
    <n v="9.5"/>
    <m/>
    <s v="S"/>
    <m/>
    <m/>
    <m/>
  </r>
  <r>
    <x v="2"/>
    <x v="0"/>
    <s v="Dean, Master. Bertram Vere"/>
    <x v="1"/>
    <n v="1"/>
    <x v="1"/>
    <x v="1"/>
    <s v="C.A. 2315"/>
    <n v="20.574999999999999"/>
    <m/>
    <s v="S"/>
    <s v="10"/>
    <m/>
    <s v="Devon, England Wichita, KS"/>
  </r>
  <r>
    <x v="2"/>
    <x v="0"/>
    <s v="Dean, Miss. Elizabeth Gladys &quot;Millvina&quot;"/>
    <x v="0"/>
    <n v="0.16669999999999999"/>
    <x v="1"/>
    <x v="1"/>
    <s v="C.A. 2315"/>
    <n v="20.574999999999999"/>
    <m/>
    <s v="S"/>
    <s v="10"/>
    <m/>
    <s v="Devon, England Wichita, KS"/>
  </r>
  <r>
    <x v="2"/>
    <x v="1"/>
    <s v="Dean, Mr. Bertram Frank"/>
    <x v="1"/>
    <n v="26"/>
    <x v="1"/>
    <x v="1"/>
    <s v="C.A. 2315"/>
    <n v="20.574999999999999"/>
    <m/>
    <s v="S"/>
    <m/>
    <m/>
    <s v="Devon, England Wichita, KS"/>
  </r>
  <r>
    <x v="2"/>
    <x v="0"/>
    <s v="Dean, Mrs. Bertram (Eva Georgetta Light)"/>
    <x v="0"/>
    <n v="33"/>
    <x v="1"/>
    <x v="1"/>
    <s v="C.A. 2315"/>
    <n v="20.574999999999999"/>
    <m/>
    <s v="S"/>
    <s v="10"/>
    <m/>
    <s v="Devon, England Wichita, KS"/>
  </r>
  <r>
    <x v="2"/>
    <x v="1"/>
    <s v="Delalic, Mr. Redjo"/>
    <x v="1"/>
    <n v="25"/>
    <x v="0"/>
    <x v="0"/>
    <s v="349250"/>
    <n v="7.8958000000000004"/>
    <m/>
    <s v="S"/>
    <m/>
    <m/>
    <m/>
  </r>
  <r>
    <x v="2"/>
    <x v="1"/>
    <s v="Demetri, Mr. Marinko"/>
    <x v="1"/>
    <m/>
    <x v="0"/>
    <x v="0"/>
    <s v="349238"/>
    <n v="7.8958000000000004"/>
    <m/>
    <s v="S"/>
    <m/>
    <m/>
    <m/>
  </r>
  <r>
    <x v="2"/>
    <x v="1"/>
    <s v="Denkoff, Mr. Mitto"/>
    <x v="1"/>
    <m/>
    <x v="0"/>
    <x v="0"/>
    <s v="349225"/>
    <n v="7.8958000000000004"/>
    <m/>
    <s v="S"/>
    <m/>
    <m/>
    <s v="Bulgaria Coon Rapids, IA"/>
  </r>
  <r>
    <x v="2"/>
    <x v="1"/>
    <s v="Dennis, Mr. Samuel"/>
    <x v="1"/>
    <n v="22"/>
    <x v="0"/>
    <x v="0"/>
    <s v="A/5 21172"/>
    <n v="7.25"/>
    <m/>
    <s v="S"/>
    <m/>
    <m/>
    <m/>
  </r>
  <r>
    <x v="2"/>
    <x v="1"/>
    <s v="Dennis, Mr. William"/>
    <x v="1"/>
    <n v="36"/>
    <x v="0"/>
    <x v="0"/>
    <s v="A/5 21175"/>
    <n v="7.25"/>
    <m/>
    <s v="S"/>
    <m/>
    <m/>
    <m/>
  </r>
  <r>
    <x v="2"/>
    <x v="0"/>
    <s v="Devaney, Miss. Margaret Delia"/>
    <x v="0"/>
    <n v="19"/>
    <x v="0"/>
    <x v="0"/>
    <s v="330958"/>
    <n v="7.8792"/>
    <m/>
    <s v="Q"/>
    <s v="C"/>
    <m/>
    <s v="Kilmacowen, Co Sligo, Ireland New York, NY"/>
  </r>
  <r>
    <x v="2"/>
    <x v="1"/>
    <s v="Dika, Mr. Mirko"/>
    <x v="1"/>
    <n v="17"/>
    <x v="0"/>
    <x v="0"/>
    <s v="349232"/>
    <n v="7.8958000000000004"/>
    <m/>
    <s v="S"/>
    <m/>
    <m/>
    <m/>
  </r>
  <r>
    <x v="2"/>
    <x v="1"/>
    <s v="Dimic, Mr. Jovan"/>
    <x v="1"/>
    <n v="42"/>
    <x v="0"/>
    <x v="0"/>
    <s v="315088"/>
    <n v="8.6624999999999996"/>
    <m/>
    <s v="S"/>
    <m/>
    <m/>
    <m/>
  </r>
  <r>
    <x v="2"/>
    <x v="1"/>
    <s v="Dintcheff, Mr. Valtcho"/>
    <x v="1"/>
    <n v="43"/>
    <x v="0"/>
    <x v="0"/>
    <s v="349226"/>
    <n v="7.8958000000000004"/>
    <m/>
    <s v="S"/>
    <m/>
    <m/>
    <m/>
  </r>
  <r>
    <x v="2"/>
    <x v="1"/>
    <s v="Doharr, Mr. Tannous"/>
    <x v="1"/>
    <m/>
    <x v="0"/>
    <x v="0"/>
    <s v="2686"/>
    <n v="7.2291999999999996"/>
    <m/>
    <s v="C"/>
    <m/>
    <m/>
    <m/>
  </r>
  <r>
    <x v="2"/>
    <x v="1"/>
    <s v="Dooley, Mr. Patrick"/>
    <x v="1"/>
    <n v="32"/>
    <x v="0"/>
    <x v="0"/>
    <s v="370376"/>
    <n v="7.75"/>
    <m/>
    <s v="Q"/>
    <m/>
    <m/>
    <s v="Ireland New York, NY"/>
  </r>
  <r>
    <x v="2"/>
    <x v="0"/>
    <s v="Dorking, Mr. Edward Arthur"/>
    <x v="1"/>
    <n v="19"/>
    <x v="0"/>
    <x v="0"/>
    <s v="A/5. 10482"/>
    <n v="8.0500000000000007"/>
    <m/>
    <s v="S"/>
    <s v="B"/>
    <m/>
    <s v="England Oglesby, IL"/>
  </r>
  <r>
    <x v="2"/>
    <x v="0"/>
    <s v="Dowdell, Miss. Elizabeth"/>
    <x v="0"/>
    <n v="30"/>
    <x v="0"/>
    <x v="0"/>
    <s v="364516"/>
    <n v="12.475"/>
    <m/>
    <s v="S"/>
    <s v="13"/>
    <m/>
    <s v="Union Hill, NJ"/>
  </r>
  <r>
    <x v="2"/>
    <x v="1"/>
    <s v="Doyle, Miss. Elizabeth"/>
    <x v="0"/>
    <n v="24"/>
    <x v="0"/>
    <x v="0"/>
    <s v="368702"/>
    <n v="7.75"/>
    <m/>
    <s v="Q"/>
    <m/>
    <m/>
    <s v="Ireland New York, NY"/>
  </r>
  <r>
    <x v="2"/>
    <x v="0"/>
    <s v="Drapkin, Miss. Jennie"/>
    <x v="0"/>
    <n v="23"/>
    <x v="0"/>
    <x v="0"/>
    <s v="SOTON/OQ 392083"/>
    <n v="8.0500000000000007"/>
    <m/>
    <s v="S"/>
    <m/>
    <m/>
    <s v="London New York, NY"/>
  </r>
  <r>
    <x v="2"/>
    <x v="1"/>
    <s v="Drazenoic, Mr. Jozef"/>
    <x v="1"/>
    <n v="33"/>
    <x v="0"/>
    <x v="0"/>
    <s v="349241"/>
    <n v="7.8958000000000004"/>
    <m/>
    <s v="C"/>
    <m/>
    <n v="51"/>
    <s v="Austria Niagara Falls, NY"/>
  </r>
  <r>
    <x v="2"/>
    <x v="1"/>
    <s v="Duane, Mr. Frank"/>
    <x v="1"/>
    <n v="65"/>
    <x v="0"/>
    <x v="0"/>
    <s v="336439"/>
    <n v="7.75"/>
    <m/>
    <s v="Q"/>
    <m/>
    <m/>
    <m/>
  </r>
  <r>
    <x v="2"/>
    <x v="0"/>
    <s v="Duquemin, Mr. Joseph"/>
    <x v="1"/>
    <n v="24"/>
    <x v="0"/>
    <x v="0"/>
    <s v="S.O./P.P. 752"/>
    <n v="7.55"/>
    <m/>
    <s v="S"/>
    <s v="D"/>
    <m/>
    <s v="England Albion, NY"/>
  </r>
  <r>
    <x v="2"/>
    <x v="1"/>
    <s v="Dyker, Mr. Adolf Fredrik"/>
    <x v="1"/>
    <n v="23"/>
    <x v="1"/>
    <x v="0"/>
    <s v="347072"/>
    <n v="13.9"/>
    <m/>
    <s v="S"/>
    <m/>
    <m/>
    <s v="West Haven, CT"/>
  </r>
  <r>
    <x v="2"/>
    <x v="0"/>
    <s v="Dyker, Mrs. Adolf Fredrik (Anna Elisabeth Judith Andersson)"/>
    <x v="0"/>
    <n v="22"/>
    <x v="1"/>
    <x v="0"/>
    <s v="347072"/>
    <n v="13.9"/>
    <m/>
    <s v="S"/>
    <s v="16"/>
    <m/>
    <s v="West Haven, CT"/>
  </r>
  <r>
    <x v="2"/>
    <x v="1"/>
    <s v="Edvardsson, Mr. Gustaf Hjalmar"/>
    <x v="1"/>
    <n v="18"/>
    <x v="0"/>
    <x v="0"/>
    <s v="349912"/>
    <n v="7.7750000000000004"/>
    <m/>
    <s v="S"/>
    <m/>
    <m/>
    <s v="Tofta, Sweden Joliet, IL"/>
  </r>
  <r>
    <x v="2"/>
    <x v="1"/>
    <s v="Eklund, Mr. Hans Linus"/>
    <x v="1"/>
    <n v="16"/>
    <x v="0"/>
    <x v="0"/>
    <s v="347074"/>
    <n v="7.7750000000000004"/>
    <m/>
    <s v="S"/>
    <m/>
    <m/>
    <s v="Karberg, Sweden Jerome Junction, AZ"/>
  </r>
  <r>
    <x v="2"/>
    <x v="1"/>
    <s v="Ekstrom, Mr. Johan"/>
    <x v="1"/>
    <n v="45"/>
    <x v="0"/>
    <x v="0"/>
    <s v="347061"/>
    <n v="6.9749999999999996"/>
    <m/>
    <s v="S"/>
    <m/>
    <m/>
    <s v="Effington Rut, SD"/>
  </r>
  <r>
    <x v="2"/>
    <x v="1"/>
    <s v="Elias, Mr. Dibo"/>
    <x v="1"/>
    <m/>
    <x v="0"/>
    <x v="0"/>
    <s v="2674"/>
    <n v="7.2249999999999996"/>
    <m/>
    <s v="C"/>
    <m/>
    <m/>
    <m/>
  </r>
  <r>
    <x v="2"/>
    <x v="1"/>
    <s v="Elias, Mr. Joseph"/>
    <x v="1"/>
    <n v="39"/>
    <x v="0"/>
    <x v="1"/>
    <s v="2675"/>
    <n v="7.2291999999999996"/>
    <m/>
    <s v="C"/>
    <m/>
    <m/>
    <s v="Syria Ottawa, ON"/>
  </r>
  <r>
    <x v="2"/>
    <x v="1"/>
    <s v="Elias, Mr. Joseph Jr"/>
    <x v="1"/>
    <n v="17"/>
    <x v="1"/>
    <x v="2"/>
    <s v="2690"/>
    <n v="7.2291999999999996"/>
    <m/>
    <s v="C"/>
    <m/>
    <m/>
    <m/>
  </r>
  <r>
    <x v="2"/>
    <x v="1"/>
    <s v="Elias, Mr. Tannous"/>
    <x v="1"/>
    <n v="15"/>
    <x v="1"/>
    <x v="2"/>
    <s v="2695"/>
    <n v="7.2291999999999996"/>
    <m/>
    <s v="C"/>
    <m/>
    <m/>
    <s v="Syria"/>
  </r>
  <r>
    <x v="2"/>
    <x v="1"/>
    <s v="Elsbury, Mr. William James"/>
    <x v="1"/>
    <n v="47"/>
    <x v="0"/>
    <x v="0"/>
    <s v="A/5 3902"/>
    <n v="7.25"/>
    <m/>
    <s v="S"/>
    <m/>
    <m/>
    <s v="Illinois, USA"/>
  </r>
  <r>
    <x v="2"/>
    <x v="0"/>
    <s v="Emanuel, Miss. Virginia Ethel"/>
    <x v="0"/>
    <n v="5"/>
    <x v="0"/>
    <x v="0"/>
    <s v="364516"/>
    <n v="12.475"/>
    <m/>
    <s v="S"/>
    <s v="13"/>
    <m/>
    <s v="New York, NY"/>
  </r>
  <r>
    <x v="2"/>
    <x v="1"/>
    <s v="Emir, Mr. Farred Chehab"/>
    <x v="1"/>
    <m/>
    <x v="0"/>
    <x v="0"/>
    <s v="2631"/>
    <n v="7.2249999999999996"/>
    <m/>
    <s v="C"/>
    <m/>
    <m/>
    <m/>
  </r>
  <r>
    <x v="2"/>
    <x v="1"/>
    <s v="Everett, Mr. Thomas James"/>
    <x v="1"/>
    <n v="40.5"/>
    <x v="0"/>
    <x v="0"/>
    <s v="C.A. 6212"/>
    <n v="15.1"/>
    <m/>
    <s v="S"/>
    <m/>
    <n v="187"/>
    <m/>
  </r>
  <r>
    <x v="2"/>
    <x v="1"/>
    <s v="Farrell, Mr. James"/>
    <x v="1"/>
    <n v="40.5"/>
    <x v="0"/>
    <x v="0"/>
    <s v="367232"/>
    <n v="7.75"/>
    <m/>
    <s v="Q"/>
    <m/>
    <n v="68"/>
    <s v="Aughnacliff, Co Longford, Ireland New York, NY"/>
  </r>
  <r>
    <x v="2"/>
    <x v="0"/>
    <s v="Finoli, Mr. Luigi"/>
    <x v="1"/>
    <m/>
    <x v="0"/>
    <x v="0"/>
    <s v="SOTON/O.Q. 3101308"/>
    <n v="7.05"/>
    <m/>
    <s v="S"/>
    <s v="15"/>
    <m/>
    <s v="Italy Philadelphia, PA"/>
  </r>
  <r>
    <x v="2"/>
    <x v="1"/>
    <s v="Fischer, Mr. Eberhard Thelander"/>
    <x v="1"/>
    <n v="18"/>
    <x v="0"/>
    <x v="0"/>
    <s v="350036"/>
    <n v="7.7957999999999998"/>
    <m/>
    <s v="S"/>
    <m/>
    <m/>
    <m/>
  </r>
  <r>
    <x v="2"/>
    <x v="1"/>
    <s v="Fleming, Miss. Honora"/>
    <x v="0"/>
    <m/>
    <x v="0"/>
    <x v="0"/>
    <s v="364859"/>
    <n v="7.75"/>
    <m/>
    <s v="Q"/>
    <m/>
    <m/>
    <m/>
  </r>
  <r>
    <x v="2"/>
    <x v="1"/>
    <s v="Flynn, Mr. James"/>
    <x v="1"/>
    <m/>
    <x v="0"/>
    <x v="0"/>
    <s v="364851"/>
    <n v="7.75"/>
    <m/>
    <s v="Q"/>
    <m/>
    <m/>
    <m/>
  </r>
  <r>
    <x v="2"/>
    <x v="1"/>
    <s v="Flynn, Mr. John"/>
    <x v="1"/>
    <m/>
    <x v="0"/>
    <x v="0"/>
    <s v="368323"/>
    <n v="6.95"/>
    <m/>
    <s v="Q"/>
    <m/>
    <m/>
    <m/>
  </r>
  <r>
    <x v="2"/>
    <x v="1"/>
    <s v="Foley, Mr. Joseph"/>
    <x v="1"/>
    <n v="26"/>
    <x v="0"/>
    <x v="0"/>
    <s v="330910"/>
    <n v="7.8792"/>
    <m/>
    <s v="Q"/>
    <m/>
    <m/>
    <s v="Ireland Chicago, IL"/>
  </r>
  <r>
    <x v="2"/>
    <x v="1"/>
    <s v="Foley, Mr. William"/>
    <x v="1"/>
    <m/>
    <x v="0"/>
    <x v="0"/>
    <s v="365235"/>
    <n v="7.75"/>
    <m/>
    <s v="Q"/>
    <m/>
    <m/>
    <s v="Ireland"/>
  </r>
  <r>
    <x v="2"/>
    <x v="0"/>
    <s v="Foo, Mr. Choong"/>
    <x v="1"/>
    <m/>
    <x v="0"/>
    <x v="0"/>
    <s v="1601"/>
    <n v="56.495800000000003"/>
    <m/>
    <s v="S"/>
    <s v="13"/>
    <m/>
    <s v="Hong Kong New York, NY"/>
  </r>
  <r>
    <x v="2"/>
    <x v="1"/>
    <s v="Ford, Miss. Doolina Margaret &quot;Daisy&quot;"/>
    <x v="0"/>
    <n v="21"/>
    <x v="2"/>
    <x v="1"/>
    <s v="W./C. 6608"/>
    <n v="34.375"/>
    <m/>
    <s v="S"/>
    <m/>
    <m/>
    <s v="Rotherfield, Sussex, England Essex Co, MA"/>
  </r>
  <r>
    <x v="2"/>
    <x v="1"/>
    <s v="Ford, Miss. Robina Maggie &quot;Ruby&quot;"/>
    <x v="0"/>
    <n v="9"/>
    <x v="2"/>
    <x v="1"/>
    <s v="W./C. 6608"/>
    <n v="34.375"/>
    <m/>
    <s v="S"/>
    <m/>
    <m/>
    <s v="Rotherfield, Sussex, England Essex Co, MA"/>
  </r>
  <r>
    <x v="2"/>
    <x v="1"/>
    <s v="Ford, Mr. Arthur"/>
    <x v="1"/>
    <m/>
    <x v="0"/>
    <x v="0"/>
    <s v="A/5 1478"/>
    <n v="8.0500000000000007"/>
    <m/>
    <s v="S"/>
    <m/>
    <m/>
    <s v="Bridgwater, Somerset, England"/>
  </r>
  <r>
    <x v="2"/>
    <x v="1"/>
    <s v="Ford, Mr. Edward Watson"/>
    <x v="1"/>
    <n v="18"/>
    <x v="2"/>
    <x v="1"/>
    <s v="W./C. 6608"/>
    <n v="34.375"/>
    <m/>
    <s v="S"/>
    <m/>
    <m/>
    <s v="Rotherfield, Sussex, England Essex Co, MA"/>
  </r>
  <r>
    <x v="2"/>
    <x v="1"/>
    <s v="Ford, Mr. William Neal"/>
    <x v="1"/>
    <n v="16"/>
    <x v="1"/>
    <x v="4"/>
    <s v="W./C. 6608"/>
    <n v="34.375"/>
    <m/>
    <s v="S"/>
    <m/>
    <m/>
    <s v="Rotherfield, Sussex, England Essex Co, MA"/>
  </r>
  <r>
    <x v="2"/>
    <x v="1"/>
    <s v="Ford, Mrs. Edward (Margaret Ann Watson)"/>
    <x v="0"/>
    <n v="48"/>
    <x v="1"/>
    <x v="4"/>
    <s v="W./C. 6608"/>
    <n v="34.375"/>
    <m/>
    <s v="S"/>
    <m/>
    <m/>
    <s v="Rotherfield, Sussex, England Essex Co, MA"/>
  </r>
  <r>
    <x v="2"/>
    <x v="1"/>
    <s v="Fox, Mr. Patrick"/>
    <x v="1"/>
    <m/>
    <x v="0"/>
    <x v="0"/>
    <s v="368573"/>
    <n v="7.75"/>
    <m/>
    <s v="Q"/>
    <m/>
    <m/>
    <s v="Ireland New York, NY"/>
  </r>
  <r>
    <x v="2"/>
    <x v="1"/>
    <s v="Franklin, Mr. Charles (Charles Fardon)"/>
    <x v="1"/>
    <m/>
    <x v="0"/>
    <x v="0"/>
    <s v="SOTON/O.Q. 3101314"/>
    <n v="7.25"/>
    <m/>
    <s v="S"/>
    <m/>
    <m/>
    <m/>
  </r>
  <r>
    <x v="2"/>
    <x v="1"/>
    <s v="Gallagher, Mr. Martin"/>
    <x v="1"/>
    <n v="25"/>
    <x v="0"/>
    <x v="0"/>
    <s v="36864"/>
    <n v="7.7416999999999998"/>
    <m/>
    <s v="Q"/>
    <m/>
    <m/>
    <s v="New York, NY"/>
  </r>
  <r>
    <x v="2"/>
    <x v="1"/>
    <s v="Garfirth, Mr. John"/>
    <x v="1"/>
    <m/>
    <x v="0"/>
    <x v="0"/>
    <s v="358585"/>
    <n v="14.5"/>
    <m/>
    <s v="S"/>
    <m/>
    <m/>
    <m/>
  </r>
  <r>
    <x v="2"/>
    <x v="1"/>
    <s v="Gheorgheff, Mr. Stanio"/>
    <x v="1"/>
    <m/>
    <x v="0"/>
    <x v="0"/>
    <s v="349254"/>
    <n v="7.8958000000000004"/>
    <m/>
    <s v="C"/>
    <m/>
    <m/>
    <m/>
  </r>
  <r>
    <x v="2"/>
    <x v="1"/>
    <s v="Gilinski, Mr. Eliezer"/>
    <x v="1"/>
    <n v="22"/>
    <x v="0"/>
    <x v="0"/>
    <s v="14973"/>
    <n v="8.0500000000000007"/>
    <m/>
    <s v="S"/>
    <m/>
    <n v="47"/>
    <m/>
  </r>
  <r>
    <x v="2"/>
    <x v="0"/>
    <s v="Gilnagh, Miss. Katherine &quot;Katie&quot;"/>
    <x v="0"/>
    <n v="16"/>
    <x v="0"/>
    <x v="0"/>
    <s v="35851"/>
    <n v="7.7332999999999998"/>
    <m/>
    <s v="Q"/>
    <s v="16"/>
    <m/>
    <s v="Co Longford, Ireland New York, NY"/>
  </r>
  <r>
    <x v="2"/>
    <x v="0"/>
    <s v="Glynn, Miss. Mary Agatha"/>
    <x v="0"/>
    <m/>
    <x v="0"/>
    <x v="0"/>
    <s v="335677"/>
    <n v="7.75"/>
    <m/>
    <s v="Q"/>
    <s v="13"/>
    <m/>
    <s v="Co Clare, Ireland Washington, DC"/>
  </r>
  <r>
    <x v="2"/>
    <x v="0"/>
    <s v="Goldsmith, Master. Frank John William &quot;Frankie&quot;"/>
    <x v="1"/>
    <n v="9"/>
    <x v="0"/>
    <x v="1"/>
    <s v="363291"/>
    <n v="20.524999999999999"/>
    <m/>
    <s v="S"/>
    <s v="C D"/>
    <m/>
    <s v="Strood, Kent, England Detroit, MI"/>
  </r>
  <r>
    <x v="2"/>
    <x v="1"/>
    <s v="Goldsmith, Mr. Frank John"/>
    <x v="1"/>
    <n v="33"/>
    <x v="1"/>
    <x v="2"/>
    <s v="363291"/>
    <n v="20.524999999999999"/>
    <m/>
    <s v="S"/>
    <m/>
    <m/>
    <s v="Strood, Kent, England Detroit, MI"/>
  </r>
  <r>
    <x v="2"/>
    <x v="1"/>
    <s v="Goldsmith, Mr. Nathan"/>
    <x v="1"/>
    <n v="41"/>
    <x v="0"/>
    <x v="0"/>
    <s v="SOTON/O.Q. 3101263"/>
    <n v="7.85"/>
    <m/>
    <s v="S"/>
    <m/>
    <m/>
    <s v="Philadelphia, PA"/>
  </r>
  <r>
    <x v="2"/>
    <x v="0"/>
    <s v="Goldsmith, Mrs. Frank John (Emily Alice Brown)"/>
    <x v="0"/>
    <n v="31"/>
    <x v="1"/>
    <x v="2"/>
    <s v="363291"/>
    <n v="20.524999999999999"/>
    <m/>
    <s v="S"/>
    <s v="C D"/>
    <m/>
    <s v="Strood, Kent, England Detroit, MI"/>
  </r>
  <r>
    <x v="2"/>
    <x v="1"/>
    <s v="Goncalves, Mr. Manuel Estanslas"/>
    <x v="1"/>
    <n v="38"/>
    <x v="0"/>
    <x v="0"/>
    <s v="SOTON/O.Q. 3101306"/>
    <n v="7.05"/>
    <m/>
    <s v="S"/>
    <m/>
    <m/>
    <s v="Portugal"/>
  </r>
  <r>
    <x v="2"/>
    <x v="1"/>
    <s v="Goodwin, Master. Harold Victor"/>
    <x v="1"/>
    <n v="9"/>
    <x v="5"/>
    <x v="1"/>
    <s v="CA 2144"/>
    <n v="46.9"/>
    <m/>
    <s v="S"/>
    <m/>
    <m/>
    <s v="Wiltshire, England Niagara Falls, NY"/>
  </r>
  <r>
    <x v="2"/>
    <x v="1"/>
    <s v="Goodwin, Master. Sidney Leonard"/>
    <x v="1"/>
    <n v="1"/>
    <x v="5"/>
    <x v="1"/>
    <s v="CA 2144"/>
    <n v="46.9"/>
    <m/>
    <s v="S"/>
    <m/>
    <m/>
    <s v="Wiltshire, England Niagara Falls, NY"/>
  </r>
  <r>
    <x v="2"/>
    <x v="1"/>
    <s v="Goodwin, Master. William Frederick"/>
    <x v="1"/>
    <n v="11"/>
    <x v="5"/>
    <x v="1"/>
    <s v="CA 2144"/>
    <n v="46.9"/>
    <m/>
    <s v="S"/>
    <m/>
    <m/>
    <s v="Wiltshire, England Niagara Falls, NY"/>
  </r>
  <r>
    <x v="2"/>
    <x v="1"/>
    <s v="Goodwin, Miss. Jessie Allis"/>
    <x v="0"/>
    <n v="10"/>
    <x v="5"/>
    <x v="1"/>
    <s v="CA 2144"/>
    <n v="46.9"/>
    <m/>
    <s v="S"/>
    <m/>
    <m/>
    <s v="Wiltshire, England Niagara Falls, NY"/>
  </r>
  <r>
    <x v="2"/>
    <x v="1"/>
    <s v="Goodwin, Miss. Lillian Amy"/>
    <x v="0"/>
    <n v="16"/>
    <x v="5"/>
    <x v="1"/>
    <s v="CA 2144"/>
    <n v="46.9"/>
    <m/>
    <s v="S"/>
    <m/>
    <m/>
    <s v="Wiltshire, England Niagara Falls, NY"/>
  </r>
  <r>
    <x v="2"/>
    <x v="1"/>
    <s v="Goodwin, Mr. Charles Edward"/>
    <x v="1"/>
    <n v="14"/>
    <x v="5"/>
    <x v="1"/>
    <s v="CA 2144"/>
    <n v="46.9"/>
    <m/>
    <s v="S"/>
    <m/>
    <m/>
    <s v="Wiltshire, England Niagara Falls, NY"/>
  </r>
  <r>
    <x v="2"/>
    <x v="1"/>
    <s v="Goodwin, Mr. Charles Frederick"/>
    <x v="1"/>
    <n v="40"/>
    <x v="1"/>
    <x v="6"/>
    <s v="CA 2144"/>
    <n v="46.9"/>
    <m/>
    <s v="S"/>
    <m/>
    <m/>
    <s v="Wiltshire, England Niagara Falls, NY"/>
  </r>
  <r>
    <x v="2"/>
    <x v="1"/>
    <s v="Goodwin, Mrs. Frederick (Augusta Tyler)"/>
    <x v="0"/>
    <n v="43"/>
    <x v="1"/>
    <x v="6"/>
    <s v="CA 2144"/>
    <n v="46.9"/>
    <m/>
    <s v="S"/>
    <m/>
    <m/>
    <s v="Wiltshire, England Niagara Falls, NY"/>
  </r>
  <r>
    <x v="2"/>
    <x v="1"/>
    <s v="Green, Mr. George Henry"/>
    <x v="1"/>
    <n v="51"/>
    <x v="0"/>
    <x v="0"/>
    <s v="21440"/>
    <n v="8.0500000000000007"/>
    <m/>
    <s v="S"/>
    <m/>
    <m/>
    <s v="Dorking, Surrey, England"/>
  </r>
  <r>
    <x v="2"/>
    <x v="1"/>
    <s v="Gronnestad, Mr. Daniel Danielsen"/>
    <x v="1"/>
    <n v="32"/>
    <x v="0"/>
    <x v="0"/>
    <s v="8471"/>
    <n v="8.3625000000000007"/>
    <m/>
    <s v="S"/>
    <m/>
    <m/>
    <s v="Foresvik, Norway Portland, ND"/>
  </r>
  <r>
    <x v="2"/>
    <x v="1"/>
    <s v="Guest, Mr. Robert"/>
    <x v="1"/>
    <m/>
    <x v="0"/>
    <x v="0"/>
    <s v="376563"/>
    <n v="8.0500000000000007"/>
    <m/>
    <s v="S"/>
    <m/>
    <m/>
    <m/>
  </r>
  <r>
    <x v="2"/>
    <x v="1"/>
    <s v="Gustafsson, Mr. Alfred Ossian"/>
    <x v="1"/>
    <n v="20"/>
    <x v="0"/>
    <x v="0"/>
    <s v="7534"/>
    <n v="9.8458000000000006"/>
    <m/>
    <s v="S"/>
    <m/>
    <m/>
    <s v="Waukegan, Chicago, IL"/>
  </r>
  <r>
    <x v="2"/>
    <x v="1"/>
    <s v="Gustafsson, Mr. Anders Vilhelm"/>
    <x v="1"/>
    <n v="37"/>
    <x v="2"/>
    <x v="0"/>
    <s v="3101276"/>
    <n v="7.9249999999999998"/>
    <m/>
    <s v="S"/>
    <m/>
    <n v="98"/>
    <s v="Ruotsinphytaa, Finland New York, NY"/>
  </r>
  <r>
    <x v="2"/>
    <x v="1"/>
    <s v="Gustafsson, Mr. Johan Birger"/>
    <x v="1"/>
    <n v="28"/>
    <x v="2"/>
    <x v="0"/>
    <s v="3101277"/>
    <n v="7.9249999999999998"/>
    <m/>
    <s v="S"/>
    <m/>
    <m/>
    <s v="Ruotsinphytaa, Finland New York, NY"/>
  </r>
  <r>
    <x v="2"/>
    <x v="1"/>
    <s v="Gustafsson, Mr. Karl Gideon"/>
    <x v="1"/>
    <n v="19"/>
    <x v="0"/>
    <x v="0"/>
    <s v="347069"/>
    <n v="7.7750000000000004"/>
    <m/>
    <s v="S"/>
    <m/>
    <m/>
    <s v="Myren, Sweden New York, NY"/>
  </r>
  <r>
    <x v="2"/>
    <x v="1"/>
    <s v="Haas, Miss. Aloisia"/>
    <x v="0"/>
    <n v="24"/>
    <x v="0"/>
    <x v="0"/>
    <s v="349236"/>
    <n v="8.85"/>
    <m/>
    <s v="S"/>
    <m/>
    <m/>
    <m/>
  </r>
  <r>
    <x v="2"/>
    <x v="1"/>
    <s v="Hagardon, Miss. Kate"/>
    <x v="0"/>
    <n v="17"/>
    <x v="0"/>
    <x v="0"/>
    <s v="AQ/3. 30631"/>
    <n v="7.7332999999999998"/>
    <m/>
    <s v="Q"/>
    <m/>
    <m/>
    <m/>
  </r>
  <r>
    <x v="2"/>
    <x v="1"/>
    <s v="Hagland, Mr. Ingvald Olai Olsen"/>
    <x v="1"/>
    <m/>
    <x v="1"/>
    <x v="0"/>
    <s v="65303"/>
    <n v="19.966699999999999"/>
    <m/>
    <s v="S"/>
    <m/>
    <m/>
    <m/>
  </r>
  <r>
    <x v="2"/>
    <x v="1"/>
    <s v="Hagland, Mr. Konrad Mathias Reiersen"/>
    <x v="1"/>
    <m/>
    <x v="1"/>
    <x v="0"/>
    <s v="65304"/>
    <n v="19.966699999999999"/>
    <m/>
    <s v="S"/>
    <m/>
    <m/>
    <m/>
  </r>
  <r>
    <x v="2"/>
    <x v="1"/>
    <s v="Hakkarainen, Mr. Pekka Pietari"/>
    <x v="1"/>
    <n v="28"/>
    <x v="1"/>
    <x v="0"/>
    <s v="STON/O2. 3101279"/>
    <n v="15.85"/>
    <m/>
    <s v="S"/>
    <m/>
    <m/>
    <m/>
  </r>
  <r>
    <x v="2"/>
    <x v="0"/>
    <s v="Hakkarainen, Mrs. Pekka Pietari (Elin Matilda Dolck)"/>
    <x v="0"/>
    <n v="24"/>
    <x v="1"/>
    <x v="0"/>
    <s v="STON/O2. 3101279"/>
    <n v="15.85"/>
    <m/>
    <s v="S"/>
    <s v="15"/>
    <m/>
    <m/>
  </r>
  <r>
    <x v="2"/>
    <x v="1"/>
    <s v="Hampe, Mr. Leon"/>
    <x v="1"/>
    <n v="20"/>
    <x v="0"/>
    <x v="0"/>
    <s v="345769"/>
    <n v="9.5"/>
    <m/>
    <s v="S"/>
    <m/>
    <m/>
    <m/>
  </r>
  <r>
    <x v="2"/>
    <x v="1"/>
    <s v="Hanna, Mr. Mansour"/>
    <x v="1"/>
    <n v="23.5"/>
    <x v="0"/>
    <x v="0"/>
    <s v="2693"/>
    <n v="7.2291999999999996"/>
    <m/>
    <s v="C"/>
    <m/>
    <n v="188"/>
    <m/>
  </r>
  <r>
    <x v="2"/>
    <x v="1"/>
    <s v="Hansen, Mr. Claus Peter"/>
    <x v="1"/>
    <n v="41"/>
    <x v="2"/>
    <x v="0"/>
    <s v="350026"/>
    <n v="14.1083"/>
    <m/>
    <s v="S"/>
    <m/>
    <m/>
    <m/>
  </r>
  <r>
    <x v="2"/>
    <x v="1"/>
    <s v="Hansen, Mr. Henrik Juul"/>
    <x v="1"/>
    <n v="26"/>
    <x v="1"/>
    <x v="0"/>
    <s v="350025"/>
    <n v="7.8541999999999996"/>
    <m/>
    <s v="S"/>
    <m/>
    <m/>
    <m/>
  </r>
  <r>
    <x v="2"/>
    <x v="1"/>
    <s v="Hansen, Mr. Henry Damsgaard"/>
    <x v="1"/>
    <n v="21"/>
    <x v="0"/>
    <x v="0"/>
    <s v="350029"/>
    <n v="7.8541999999999996"/>
    <m/>
    <s v="S"/>
    <m/>
    <n v="69"/>
    <m/>
  </r>
  <r>
    <x v="2"/>
    <x v="0"/>
    <s v="Hansen, Mrs. Claus Peter (Jennie L Howard)"/>
    <x v="0"/>
    <n v="45"/>
    <x v="1"/>
    <x v="0"/>
    <s v="350026"/>
    <n v="14.1083"/>
    <m/>
    <s v="S"/>
    <s v="11"/>
    <m/>
    <m/>
  </r>
  <r>
    <x v="2"/>
    <x v="1"/>
    <s v="Harknett, Miss. Alice Phoebe"/>
    <x v="0"/>
    <m/>
    <x v="0"/>
    <x v="0"/>
    <s v="W./C. 6609"/>
    <n v="7.55"/>
    <m/>
    <s v="S"/>
    <m/>
    <m/>
    <m/>
  </r>
  <r>
    <x v="2"/>
    <x v="1"/>
    <s v="Harmer, Mr. Abraham (David Lishin)"/>
    <x v="1"/>
    <n v="25"/>
    <x v="0"/>
    <x v="0"/>
    <s v="374887"/>
    <n v="7.25"/>
    <m/>
    <s v="S"/>
    <s v="B"/>
    <m/>
    <m/>
  </r>
  <r>
    <x v="2"/>
    <x v="1"/>
    <s v="Hart, Mr. Henry"/>
    <x v="1"/>
    <m/>
    <x v="0"/>
    <x v="0"/>
    <s v="394140"/>
    <n v="6.8582999999999998"/>
    <m/>
    <s v="Q"/>
    <m/>
    <m/>
    <m/>
  </r>
  <r>
    <x v="2"/>
    <x v="1"/>
    <s v="Hassan, Mr. Houssein G N"/>
    <x v="1"/>
    <n v="11"/>
    <x v="0"/>
    <x v="0"/>
    <s v="2699"/>
    <n v="18.787500000000001"/>
    <m/>
    <s v="C"/>
    <m/>
    <m/>
    <m/>
  </r>
  <r>
    <x v="2"/>
    <x v="0"/>
    <s v="Healy, Miss. Hanora &quot;Nora&quot;"/>
    <x v="0"/>
    <m/>
    <x v="0"/>
    <x v="0"/>
    <s v="370375"/>
    <n v="7.75"/>
    <m/>
    <s v="Q"/>
    <s v="16"/>
    <m/>
    <m/>
  </r>
  <r>
    <x v="2"/>
    <x v="0"/>
    <s v="Hedman, Mr. Oskar Arvid"/>
    <x v="1"/>
    <n v="27"/>
    <x v="0"/>
    <x v="0"/>
    <s v="347089"/>
    <n v="6.9749999999999996"/>
    <m/>
    <s v="S"/>
    <s v="15"/>
    <m/>
    <m/>
  </r>
  <r>
    <x v="2"/>
    <x v="0"/>
    <s v="Hee, Mr. Ling"/>
    <x v="1"/>
    <m/>
    <x v="0"/>
    <x v="0"/>
    <s v="1601"/>
    <n v="56.495800000000003"/>
    <m/>
    <s v="S"/>
    <s v="C"/>
    <m/>
    <m/>
  </r>
  <r>
    <x v="2"/>
    <x v="1"/>
    <s v="Hegarty, Miss. Hanora &quot;Nora&quot;"/>
    <x v="0"/>
    <n v="18"/>
    <x v="0"/>
    <x v="0"/>
    <s v="365226"/>
    <n v="6.75"/>
    <m/>
    <s v="Q"/>
    <m/>
    <m/>
    <m/>
  </r>
  <r>
    <x v="2"/>
    <x v="0"/>
    <s v="Heikkinen, Miss. Laina"/>
    <x v="0"/>
    <n v="26"/>
    <x v="0"/>
    <x v="0"/>
    <s v="STON/O2. 3101282"/>
    <n v="7.9249999999999998"/>
    <m/>
    <s v="S"/>
    <m/>
    <m/>
    <m/>
  </r>
  <r>
    <x v="2"/>
    <x v="1"/>
    <s v="Heininen, Miss. Wendla Maria"/>
    <x v="0"/>
    <n v="23"/>
    <x v="0"/>
    <x v="0"/>
    <s v="STON/O2. 3101290"/>
    <n v="7.9249999999999998"/>
    <m/>
    <s v="S"/>
    <m/>
    <m/>
    <m/>
  </r>
  <r>
    <x v="2"/>
    <x v="0"/>
    <s v="Hellstrom, Miss. Hilda Maria"/>
    <x v="0"/>
    <n v="22"/>
    <x v="0"/>
    <x v="0"/>
    <s v="7548"/>
    <n v="8.9625000000000004"/>
    <m/>
    <s v="S"/>
    <s v="C"/>
    <m/>
    <m/>
  </r>
  <r>
    <x v="2"/>
    <x v="1"/>
    <s v="Hendekovic, Mr. Ignjac"/>
    <x v="1"/>
    <n v="28"/>
    <x v="0"/>
    <x v="0"/>
    <s v="349243"/>
    <n v="7.8958000000000004"/>
    <m/>
    <s v="S"/>
    <m/>
    <n v="306"/>
    <m/>
  </r>
  <r>
    <x v="2"/>
    <x v="1"/>
    <s v="Henriksson, Miss. Jenny Lovisa"/>
    <x v="0"/>
    <n v="28"/>
    <x v="0"/>
    <x v="0"/>
    <s v="347086"/>
    <n v="7.7750000000000004"/>
    <m/>
    <s v="S"/>
    <m/>
    <m/>
    <m/>
  </r>
  <r>
    <x v="2"/>
    <x v="1"/>
    <s v="Henry, Miss. Delia"/>
    <x v="0"/>
    <m/>
    <x v="0"/>
    <x v="0"/>
    <s v="382649"/>
    <n v="7.75"/>
    <m/>
    <s v="Q"/>
    <m/>
    <m/>
    <m/>
  </r>
  <r>
    <x v="2"/>
    <x v="0"/>
    <s v="Hirvonen, Miss. Hildur E"/>
    <x v="0"/>
    <n v="2"/>
    <x v="0"/>
    <x v="2"/>
    <s v="3101298"/>
    <n v="12.2875"/>
    <m/>
    <s v="S"/>
    <s v="15"/>
    <m/>
    <m/>
  </r>
  <r>
    <x v="2"/>
    <x v="0"/>
    <s v="Hirvonen, Mrs. Alexander (Helga E Lindqvist)"/>
    <x v="0"/>
    <n v="22"/>
    <x v="1"/>
    <x v="2"/>
    <s v="3101298"/>
    <n v="12.2875"/>
    <m/>
    <s v="S"/>
    <s v="15"/>
    <m/>
    <m/>
  </r>
  <r>
    <x v="2"/>
    <x v="1"/>
    <s v="Holm, Mr. John Fredrik Alexander"/>
    <x v="1"/>
    <n v="43"/>
    <x v="0"/>
    <x v="0"/>
    <s v="C 7075"/>
    <n v="6.45"/>
    <m/>
    <s v="S"/>
    <m/>
    <m/>
    <m/>
  </r>
  <r>
    <x v="2"/>
    <x v="1"/>
    <s v="Holthen, Mr. Johan Martin"/>
    <x v="1"/>
    <n v="28"/>
    <x v="0"/>
    <x v="0"/>
    <s v="C 4001"/>
    <n v="22.524999999999999"/>
    <m/>
    <s v="S"/>
    <m/>
    <m/>
    <m/>
  </r>
  <r>
    <x v="2"/>
    <x v="0"/>
    <s v="Honkanen, Miss. Eliina"/>
    <x v="0"/>
    <n v="27"/>
    <x v="0"/>
    <x v="0"/>
    <s v="STON/O2. 3101283"/>
    <n v="7.9249999999999998"/>
    <m/>
    <s v="S"/>
    <m/>
    <m/>
    <m/>
  </r>
  <r>
    <x v="2"/>
    <x v="1"/>
    <s v="Horgan, Mr. John"/>
    <x v="1"/>
    <m/>
    <x v="0"/>
    <x v="0"/>
    <s v="370377"/>
    <n v="7.75"/>
    <m/>
    <s v="Q"/>
    <m/>
    <m/>
    <m/>
  </r>
  <r>
    <x v="2"/>
    <x v="0"/>
    <s v="Howard, Miss. May Elizabeth"/>
    <x v="0"/>
    <m/>
    <x v="0"/>
    <x v="0"/>
    <s v="A. 2. 39186"/>
    <n v="8.0500000000000007"/>
    <m/>
    <s v="S"/>
    <s v="C"/>
    <m/>
    <m/>
  </r>
  <r>
    <x v="2"/>
    <x v="1"/>
    <s v="Humblen, Mr. Adolf Mathias Nicolai Olsen"/>
    <x v="1"/>
    <n v="42"/>
    <x v="0"/>
    <x v="0"/>
    <s v="348121"/>
    <n v="7.65"/>
    <s v="F G63"/>
    <s v="S"/>
    <m/>
    <n v="120"/>
    <m/>
  </r>
  <r>
    <x v="2"/>
    <x v="0"/>
    <s v="Hyman, Mr. Abraham"/>
    <x v="1"/>
    <m/>
    <x v="0"/>
    <x v="0"/>
    <s v="3470"/>
    <n v="7.8875000000000002"/>
    <m/>
    <s v="S"/>
    <s v="C"/>
    <m/>
    <m/>
  </r>
  <r>
    <x v="2"/>
    <x v="1"/>
    <s v="Ibrahim Shawah, Mr. Yousseff"/>
    <x v="1"/>
    <n v="30"/>
    <x v="0"/>
    <x v="0"/>
    <s v="2685"/>
    <n v="7.2291999999999996"/>
    <m/>
    <s v="C"/>
    <m/>
    <m/>
    <m/>
  </r>
  <r>
    <x v="2"/>
    <x v="1"/>
    <s v="Ilieff, Mr. Ylio"/>
    <x v="1"/>
    <m/>
    <x v="0"/>
    <x v="0"/>
    <s v="349220"/>
    <n v="7.8958000000000004"/>
    <m/>
    <s v="S"/>
    <m/>
    <m/>
    <m/>
  </r>
  <r>
    <x v="2"/>
    <x v="1"/>
    <s v="Ilmakangas, Miss. Ida Livija"/>
    <x v="0"/>
    <n v="27"/>
    <x v="1"/>
    <x v="0"/>
    <s v="STON/O2. 3101270"/>
    <n v="7.9249999999999998"/>
    <m/>
    <s v="S"/>
    <m/>
    <m/>
    <m/>
  </r>
  <r>
    <x v="2"/>
    <x v="1"/>
    <s v="Ilmakangas, Miss. Pieta Sofia"/>
    <x v="0"/>
    <n v="25"/>
    <x v="1"/>
    <x v="0"/>
    <s v="STON/O2. 3101271"/>
    <n v="7.9249999999999998"/>
    <m/>
    <s v="S"/>
    <m/>
    <m/>
    <m/>
  </r>
  <r>
    <x v="2"/>
    <x v="1"/>
    <s v="Ivanoff, Mr. Kanio"/>
    <x v="1"/>
    <m/>
    <x v="0"/>
    <x v="0"/>
    <s v="349201"/>
    <n v="7.8958000000000004"/>
    <m/>
    <s v="S"/>
    <m/>
    <m/>
    <m/>
  </r>
  <r>
    <x v="2"/>
    <x v="0"/>
    <s v="Jalsevac, Mr. Ivan"/>
    <x v="1"/>
    <n v="29"/>
    <x v="0"/>
    <x v="0"/>
    <s v="349240"/>
    <n v="7.8958000000000004"/>
    <m/>
    <s v="C"/>
    <s v="15"/>
    <m/>
    <m/>
  </r>
  <r>
    <x v="2"/>
    <x v="0"/>
    <s v="Jansson, Mr. Carl Olof"/>
    <x v="1"/>
    <n v="21"/>
    <x v="0"/>
    <x v="0"/>
    <s v="350034"/>
    <n v="7.7957999999999998"/>
    <m/>
    <s v="S"/>
    <s v="A"/>
    <m/>
    <m/>
  </r>
  <r>
    <x v="2"/>
    <x v="1"/>
    <s v="Jardin, Mr. Jose Neto"/>
    <x v="1"/>
    <m/>
    <x v="0"/>
    <x v="0"/>
    <s v="SOTON/O.Q. 3101305"/>
    <n v="7.05"/>
    <m/>
    <s v="S"/>
    <m/>
    <m/>
    <m/>
  </r>
  <r>
    <x v="2"/>
    <x v="1"/>
    <s v="Jensen, Mr. Hans Peder"/>
    <x v="1"/>
    <n v="20"/>
    <x v="0"/>
    <x v="0"/>
    <s v="350050"/>
    <n v="7.8541999999999996"/>
    <m/>
    <s v="S"/>
    <m/>
    <m/>
    <m/>
  </r>
  <r>
    <x v="2"/>
    <x v="1"/>
    <s v="Jensen, Mr. Niels Peder"/>
    <x v="1"/>
    <n v="48"/>
    <x v="0"/>
    <x v="0"/>
    <s v="350047"/>
    <n v="7.8541999999999996"/>
    <m/>
    <s v="S"/>
    <m/>
    <m/>
    <m/>
  </r>
  <r>
    <x v="2"/>
    <x v="1"/>
    <s v="Jensen, Mr. Svend Lauritz"/>
    <x v="1"/>
    <n v="17"/>
    <x v="1"/>
    <x v="0"/>
    <s v="350048"/>
    <n v="7.0541999999999998"/>
    <m/>
    <s v="S"/>
    <m/>
    <m/>
    <m/>
  </r>
  <r>
    <x v="2"/>
    <x v="0"/>
    <s v="Jermyn, Miss. Annie"/>
    <x v="0"/>
    <m/>
    <x v="0"/>
    <x v="0"/>
    <s v="14313"/>
    <n v="7.75"/>
    <m/>
    <s v="Q"/>
    <s v="D"/>
    <m/>
    <m/>
  </r>
  <r>
    <x v="2"/>
    <x v="0"/>
    <s v="Johannesen-Bratthammer, Mr. Bernt"/>
    <x v="1"/>
    <m/>
    <x v="0"/>
    <x v="0"/>
    <s v="65306"/>
    <n v="8.1125000000000007"/>
    <m/>
    <s v="S"/>
    <s v="13"/>
    <m/>
    <m/>
  </r>
  <r>
    <x v="2"/>
    <x v="1"/>
    <s v="Johanson, Mr. Jakob Alfred"/>
    <x v="1"/>
    <n v="34"/>
    <x v="0"/>
    <x v="0"/>
    <s v="3101264"/>
    <n v="6.4958"/>
    <m/>
    <s v="S"/>
    <m/>
    <n v="143"/>
    <m/>
  </r>
  <r>
    <x v="2"/>
    <x v="0"/>
    <s v="Johansson Palmquist, Mr. Oskar Leander"/>
    <x v="1"/>
    <n v="26"/>
    <x v="0"/>
    <x v="0"/>
    <s v="347070"/>
    <n v="7.7750000000000004"/>
    <m/>
    <s v="S"/>
    <s v="15"/>
    <m/>
    <m/>
  </r>
  <r>
    <x v="2"/>
    <x v="1"/>
    <s v="Johansson, Mr. Erik"/>
    <x v="1"/>
    <n v="22"/>
    <x v="0"/>
    <x v="0"/>
    <s v="350052"/>
    <n v="7.7957999999999998"/>
    <m/>
    <s v="S"/>
    <m/>
    <n v="156"/>
    <m/>
  </r>
  <r>
    <x v="2"/>
    <x v="1"/>
    <s v="Johansson, Mr. Gustaf Joel"/>
    <x v="1"/>
    <n v="33"/>
    <x v="0"/>
    <x v="0"/>
    <s v="7540"/>
    <n v="8.6541999999999994"/>
    <m/>
    <s v="S"/>
    <m/>
    <n v="285"/>
    <m/>
  </r>
  <r>
    <x v="2"/>
    <x v="1"/>
    <s v="Johansson, Mr. Karl Johan"/>
    <x v="1"/>
    <n v="31"/>
    <x v="0"/>
    <x v="0"/>
    <s v="347063"/>
    <n v="7.7750000000000004"/>
    <m/>
    <s v="S"/>
    <m/>
    <m/>
    <m/>
  </r>
  <r>
    <x v="2"/>
    <x v="1"/>
    <s v="Johansson, Mr. Nils"/>
    <x v="1"/>
    <n v="29"/>
    <x v="0"/>
    <x v="0"/>
    <s v="347467"/>
    <n v="7.8541999999999996"/>
    <m/>
    <s v="S"/>
    <m/>
    <m/>
    <m/>
  </r>
  <r>
    <x v="2"/>
    <x v="0"/>
    <s v="Johnson, Master. Harold Theodor"/>
    <x v="1"/>
    <n v="4"/>
    <x v="1"/>
    <x v="2"/>
    <s v="347742"/>
    <n v="11.1333"/>
    <m/>
    <s v="S"/>
    <s v="15"/>
    <m/>
    <m/>
  </r>
  <r>
    <x v="2"/>
    <x v="0"/>
    <s v="Johnson, Miss. Eleanor Ileen"/>
    <x v="0"/>
    <n v="1"/>
    <x v="1"/>
    <x v="2"/>
    <s v="347742"/>
    <n v="11.1333"/>
    <m/>
    <s v="S"/>
    <s v="15"/>
    <m/>
    <m/>
  </r>
  <r>
    <x v="2"/>
    <x v="1"/>
    <s v="Johnson, Mr. Alfred"/>
    <x v="1"/>
    <n v="49"/>
    <x v="0"/>
    <x v="0"/>
    <s v="LINE"/>
    <n v="0"/>
    <m/>
    <s v="S"/>
    <m/>
    <m/>
    <m/>
  </r>
  <r>
    <x v="2"/>
    <x v="1"/>
    <s v="Johnson, Mr. Malkolm Joackim"/>
    <x v="1"/>
    <n v="33"/>
    <x v="0"/>
    <x v="0"/>
    <s v="347062"/>
    <n v="7.7750000000000004"/>
    <m/>
    <s v="S"/>
    <m/>
    <n v="37"/>
    <m/>
  </r>
  <r>
    <x v="2"/>
    <x v="1"/>
    <s v="Johnson, Mr. William Cahoone Jr"/>
    <x v="1"/>
    <n v="19"/>
    <x v="0"/>
    <x v="0"/>
    <s v="LINE"/>
    <n v="0"/>
    <m/>
    <s v="S"/>
    <m/>
    <m/>
    <m/>
  </r>
  <r>
    <x v="2"/>
    <x v="0"/>
    <s v="Johnson, Mrs. Oscar W (Elisabeth Vilhelmina Berg)"/>
    <x v="0"/>
    <n v="27"/>
    <x v="0"/>
    <x v="1"/>
    <s v="347742"/>
    <n v="11.1333"/>
    <m/>
    <s v="S"/>
    <s v="15"/>
    <m/>
    <m/>
  </r>
  <r>
    <x v="2"/>
    <x v="1"/>
    <s v="Johnston, Master. William Arthur &quot;Willie&quot;"/>
    <x v="1"/>
    <m/>
    <x v="1"/>
    <x v="1"/>
    <s v="W./C. 6607"/>
    <n v="23.45"/>
    <m/>
    <s v="S"/>
    <m/>
    <m/>
    <m/>
  </r>
  <r>
    <x v="2"/>
    <x v="1"/>
    <s v="Johnston, Miss. Catherine Helen &quot;Carrie&quot;"/>
    <x v="0"/>
    <m/>
    <x v="1"/>
    <x v="1"/>
    <s v="W./C. 6607"/>
    <n v="23.45"/>
    <m/>
    <s v="S"/>
    <m/>
    <m/>
    <m/>
  </r>
  <r>
    <x v="2"/>
    <x v="1"/>
    <s v="Johnston, Mr. Andrew G"/>
    <x v="1"/>
    <m/>
    <x v="1"/>
    <x v="1"/>
    <s v="W./C. 6607"/>
    <n v="23.45"/>
    <m/>
    <s v="S"/>
    <m/>
    <m/>
    <m/>
  </r>
  <r>
    <x v="2"/>
    <x v="1"/>
    <s v="Johnston, Mrs. Andrew G (Elizabeth &quot;Lily&quot; Watson)"/>
    <x v="0"/>
    <m/>
    <x v="1"/>
    <x v="1"/>
    <s v="W./C. 6607"/>
    <n v="23.45"/>
    <m/>
    <s v="S"/>
    <m/>
    <m/>
    <m/>
  </r>
  <r>
    <x v="2"/>
    <x v="1"/>
    <s v="Jonkoff, Mr. Lalio"/>
    <x v="1"/>
    <n v="23"/>
    <x v="0"/>
    <x v="0"/>
    <s v="349204"/>
    <n v="7.8958000000000004"/>
    <m/>
    <s v="S"/>
    <m/>
    <m/>
    <m/>
  </r>
  <r>
    <x v="2"/>
    <x v="0"/>
    <s v="Jonsson, Mr. Carl"/>
    <x v="1"/>
    <n v="32"/>
    <x v="0"/>
    <x v="0"/>
    <s v="350417"/>
    <n v="7.8541999999999996"/>
    <m/>
    <s v="S"/>
    <s v="15"/>
    <m/>
    <m/>
  </r>
  <r>
    <x v="2"/>
    <x v="1"/>
    <s v="Jonsson, Mr. Nils Hilding"/>
    <x v="1"/>
    <n v="27"/>
    <x v="0"/>
    <x v="0"/>
    <s v="350408"/>
    <n v="7.8541999999999996"/>
    <m/>
    <s v="S"/>
    <m/>
    <m/>
    <m/>
  </r>
  <r>
    <x v="2"/>
    <x v="1"/>
    <s v="Jussila, Miss. Katriina"/>
    <x v="0"/>
    <n v="20"/>
    <x v="1"/>
    <x v="0"/>
    <s v="4136"/>
    <n v="9.8249999999999993"/>
    <m/>
    <s v="S"/>
    <m/>
    <m/>
    <m/>
  </r>
  <r>
    <x v="2"/>
    <x v="1"/>
    <s v="Jussila, Miss. Mari Aina"/>
    <x v="0"/>
    <n v="21"/>
    <x v="1"/>
    <x v="0"/>
    <s v="4137"/>
    <n v="9.8249999999999993"/>
    <m/>
    <s v="S"/>
    <m/>
    <m/>
    <m/>
  </r>
  <r>
    <x v="2"/>
    <x v="0"/>
    <s v="Jussila, Mr. Eiriik"/>
    <x v="1"/>
    <n v="32"/>
    <x v="0"/>
    <x v="0"/>
    <s v="STON/O 2. 3101286"/>
    <n v="7.9249999999999998"/>
    <m/>
    <s v="S"/>
    <s v="15"/>
    <m/>
    <m/>
  </r>
  <r>
    <x v="2"/>
    <x v="1"/>
    <s v="Kallio, Mr. Nikolai Erland"/>
    <x v="1"/>
    <n v="17"/>
    <x v="0"/>
    <x v="0"/>
    <s v="STON/O 2. 3101274"/>
    <n v="7.125"/>
    <m/>
    <s v="S"/>
    <m/>
    <m/>
    <m/>
  </r>
  <r>
    <x v="2"/>
    <x v="1"/>
    <s v="Kalvik, Mr. Johannes Halvorsen"/>
    <x v="1"/>
    <n v="21"/>
    <x v="0"/>
    <x v="0"/>
    <s v="8475"/>
    <n v="8.4332999999999991"/>
    <m/>
    <s v="S"/>
    <m/>
    <m/>
    <m/>
  </r>
  <r>
    <x v="2"/>
    <x v="1"/>
    <s v="Karaic, Mr. Milan"/>
    <x v="1"/>
    <n v="30"/>
    <x v="0"/>
    <x v="0"/>
    <s v="349246"/>
    <n v="7.8958000000000004"/>
    <m/>
    <s v="S"/>
    <m/>
    <m/>
    <m/>
  </r>
  <r>
    <x v="2"/>
    <x v="0"/>
    <s v="Karlsson, Mr. Einar Gervasius"/>
    <x v="1"/>
    <n v="21"/>
    <x v="0"/>
    <x v="0"/>
    <s v="350053"/>
    <n v="7.7957999999999998"/>
    <m/>
    <s v="S"/>
    <s v="13"/>
    <m/>
    <m/>
  </r>
  <r>
    <x v="2"/>
    <x v="1"/>
    <s v="Karlsson, Mr. Julius Konrad Eugen"/>
    <x v="1"/>
    <n v="33"/>
    <x v="0"/>
    <x v="0"/>
    <s v="347465"/>
    <n v="7.8541999999999996"/>
    <m/>
    <s v="S"/>
    <m/>
    <m/>
    <m/>
  </r>
  <r>
    <x v="2"/>
    <x v="1"/>
    <s v="Karlsson, Mr. Nils August"/>
    <x v="1"/>
    <n v="22"/>
    <x v="0"/>
    <x v="0"/>
    <s v="350060"/>
    <n v="7.5208000000000004"/>
    <m/>
    <s v="S"/>
    <m/>
    <m/>
    <m/>
  </r>
  <r>
    <x v="2"/>
    <x v="0"/>
    <s v="Karun, Miss. Manca"/>
    <x v="0"/>
    <n v="4"/>
    <x v="0"/>
    <x v="2"/>
    <s v="349256"/>
    <n v="13.416700000000001"/>
    <m/>
    <s v="C"/>
    <s v="15"/>
    <m/>
    <m/>
  </r>
  <r>
    <x v="2"/>
    <x v="0"/>
    <s v="Karun, Mr. Franz"/>
    <x v="1"/>
    <n v="39"/>
    <x v="0"/>
    <x v="2"/>
    <s v="349256"/>
    <n v="13.416700000000001"/>
    <m/>
    <s v="C"/>
    <s v="15"/>
    <m/>
    <m/>
  </r>
  <r>
    <x v="2"/>
    <x v="1"/>
    <s v="Kassem, Mr. Fared"/>
    <x v="1"/>
    <m/>
    <x v="0"/>
    <x v="0"/>
    <s v="2700"/>
    <n v="7.2291999999999996"/>
    <m/>
    <s v="C"/>
    <m/>
    <m/>
    <m/>
  </r>
  <r>
    <x v="2"/>
    <x v="1"/>
    <s v="Katavelas, Mr. Vassilios (&quot;Catavelas Vassilios&quot;)"/>
    <x v="1"/>
    <n v="18.5"/>
    <x v="0"/>
    <x v="0"/>
    <s v="2682"/>
    <n v="7.2291999999999996"/>
    <m/>
    <s v="C"/>
    <m/>
    <n v="58"/>
    <m/>
  </r>
  <r>
    <x v="2"/>
    <x v="1"/>
    <s v="Keane, Mr. Andrew &quot;Andy&quot;"/>
    <x v="1"/>
    <m/>
    <x v="0"/>
    <x v="0"/>
    <s v="12460"/>
    <n v="7.75"/>
    <m/>
    <s v="Q"/>
    <m/>
    <m/>
    <m/>
  </r>
  <r>
    <x v="2"/>
    <x v="1"/>
    <s v="Keefe, Mr. Arthur"/>
    <x v="1"/>
    <m/>
    <x v="0"/>
    <x v="0"/>
    <s v="323592"/>
    <n v="7.25"/>
    <m/>
    <s v="S"/>
    <s v="A"/>
    <m/>
    <m/>
  </r>
  <r>
    <x v="2"/>
    <x v="0"/>
    <s v="Kelly, Miss. Anna Katherine &quot;Annie Kate&quot;"/>
    <x v="0"/>
    <m/>
    <x v="0"/>
    <x v="0"/>
    <s v="9234"/>
    <n v="7.75"/>
    <m/>
    <s v="Q"/>
    <s v="16"/>
    <m/>
    <m/>
  </r>
  <r>
    <x v="2"/>
    <x v="0"/>
    <s v="Kelly, Miss. Mary"/>
    <x v="0"/>
    <m/>
    <x v="0"/>
    <x v="0"/>
    <s v="14312"/>
    <n v="7.75"/>
    <m/>
    <s v="Q"/>
    <s v="D"/>
    <m/>
    <m/>
  </r>
  <r>
    <x v="2"/>
    <x v="1"/>
    <s v="Kelly, Mr. James"/>
    <x v="1"/>
    <n v="34.5"/>
    <x v="0"/>
    <x v="0"/>
    <s v="330911"/>
    <n v="7.8292000000000002"/>
    <m/>
    <s v="Q"/>
    <m/>
    <n v="70"/>
    <m/>
  </r>
  <r>
    <x v="2"/>
    <x v="1"/>
    <s v="Kelly, Mr. James"/>
    <x v="1"/>
    <n v="44"/>
    <x v="0"/>
    <x v="0"/>
    <s v="363592"/>
    <n v="8.0500000000000007"/>
    <m/>
    <s v="S"/>
    <m/>
    <m/>
    <m/>
  </r>
  <r>
    <x v="2"/>
    <x v="0"/>
    <s v="Kennedy, Mr. John"/>
    <x v="1"/>
    <m/>
    <x v="0"/>
    <x v="0"/>
    <s v="368783"/>
    <n v="7.75"/>
    <m/>
    <s v="Q"/>
    <m/>
    <m/>
    <m/>
  </r>
  <r>
    <x v="2"/>
    <x v="1"/>
    <s v="Khalil, Mr. Betros"/>
    <x v="1"/>
    <m/>
    <x v="1"/>
    <x v="0"/>
    <s v="2660"/>
    <n v="14.4542"/>
    <m/>
    <s v="C"/>
    <m/>
    <m/>
    <m/>
  </r>
  <r>
    <x v="2"/>
    <x v="1"/>
    <s v="Khalil, Mrs. Betros (Zahie &quot;Maria&quot; Elias)"/>
    <x v="0"/>
    <m/>
    <x v="1"/>
    <x v="0"/>
    <s v="2660"/>
    <n v="14.4542"/>
    <m/>
    <s v="C"/>
    <m/>
    <m/>
    <m/>
  </r>
  <r>
    <x v="2"/>
    <x v="1"/>
    <s v="Kiernan, Mr. John"/>
    <x v="1"/>
    <m/>
    <x v="1"/>
    <x v="0"/>
    <s v="367227"/>
    <n v="7.75"/>
    <m/>
    <s v="Q"/>
    <m/>
    <m/>
    <m/>
  </r>
  <r>
    <x v="2"/>
    <x v="1"/>
    <s v="Kiernan, Mr. Philip"/>
    <x v="1"/>
    <m/>
    <x v="1"/>
    <x v="0"/>
    <s v="367229"/>
    <n v="7.75"/>
    <m/>
    <s v="Q"/>
    <m/>
    <m/>
    <m/>
  </r>
  <r>
    <x v="2"/>
    <x v="1"/>
    <s v="Kilgannon, Mr. Thomas J"/>
    <x v="1"/>
    <m/>
    <x v="0"/>
    <x v="0"/>
    <s v="36865"/>
    <n v="7.7374999999999998"/>
    <m/>
    <s v="Q"/>
    <m/>
    <m/>
    <m/>
  </r>
  <r>
    <x v="2"/>
    <x v="1"/>
    <s v="Kink, Miss. Maria"/>
    <x v="0"/>
    <n v="22"/>
    <x v="2"/>
    <x v="0"/>
    <s v="315152"/>
    <n v="8.6624999999999996"/>
    <m/>
    <s v="S"/>
    <m/>
    <m/>
    <m/>
  </r>
  <r>
    <x v="2"/>
    <x v="1"/>
    <s v="Kink, Mr. Vincenz"/>
    <x v="1"/>
    <n v="26"/>
    <x v="2"/>
    <x v="0"/>
    <s v="315151"/>
    <n v="8.6624999999999996"/>
    <m/>
    <s v="S"/>
    <m/>
    <m/>
    <m/>
  </r>
  <r>
    <x v="2"/>
    <x v="0"/>
    <s v="Kink-Heilmann, Miss. Luise Gretchen"/>
    <x v="0"/>
    <n v="4"/>
    <x v="0"/>
    <x v="1"/>
    <s v="315153"/>
    <n v="22.024999999999999"/>
    <m/>
    <s v="S"/>
    <s v="2"/>
    <m/>
    <m/>
  </r>
  <r>
    <x v="2"/>
    <x v="0"/>
    <s v="Kink-Heilmann, Mr. Anton"/>
    <x v="1"/>
    <n v="29"/>
    <x v="3"/>
    <x v="2"/>
    <s v="315153"/>
    <n v="22.024999999999999"/>
    <m/>
    <s v="S"/>
    <s v="2"/>
    <m/>
    <m/>
  </r>
  <r>
    <x v="2"/>
    <x v="0"/>
    <s v="Kink-Heilmann, Mrs. Anton (Luise Heilmann)"/>
    <x v="0"/>
    <n v="26"/>
    <x v="1"/>
    <x v="2"/>
    <s v="315153"/>
    <n v="22.024999999999999"/>
    <m/>
    <s v="S"/>
    <s v="2"/>
    <m/>
    <m/>
  </r>
  <r>
    <x v="2"/>
    <x v="1"/>
    <s v="Klasen, Miss. Gertrud Emilia"/>
    <x v="0"/>
    <n v="1"/>
    <x v="1"/>
    <x v="2"/>
    <s v="350405"/>
    <n v="12.183299999999999"/>
    <m/>
    <s v="S"/>
    <m/>
    <m/>
    <m/>
  </r>
  <r>
    <x v="2"/>
    <x v="1"/>
    <s v="Klasen, Mr. Klas Albin"/>
    <x v="1"/>
    <n v="18"/>
    <x v="1"/>
    <x v="2"/>
    <s v="350404"/>
    <n v="7.8541999999999996"/>
    <m/>
    <s v="S"/>
    <m/>
    <m/>
    <m/>
  </r>
  <r>
    <x v="2"/>
    <x v="1"/>
    <s v="Klasen, Mrs. (Hulda Kristina Eugenia Lofqvist)"/>
    <x v="0"/>
    <n v="36"/>
    <x v="0"/>
    <x v="1"/>
    <s v="350405"/>
    <n v="12.183299999999999"/>
    <m/>
    <s v="S"/>
    <m/>
    <m/>
    <m/>
  </r>
  <r>
    <x v="2"/>
    <x v="1"/>
    <s v="Kraeff, Mr. Theodor"/>
    <x v="1"/>
    <m/>
    <x v="0"/>
    <x v="0"/>
    <s v="349253"/>
    <n v="7.8958000000000004"/>
    <m/>
    <s v="C"/>
    <m/>
    <m/>
    <m/>
  </r>
  <r>
    <x v="2"/>
    <x v="0"/>
    <s v="Krekorian, Mr. Neshan"/>
    <x v="1"/>
    <n v="25"/>
    <x v="0"/>
    <x v="0"/>
    <s v="2654"/>
    <n v="7.2291999999999996"/>
    <s v="F E57"/>
    <s v="C"/>
    <s v="10"/>
    <m/>
    <m/>
  </r>
  <r>
    <x v="2"/>
    <x v="1"/>
    <s v="Lahoud, Mr. Sarkis"/>
    <x v="1"/>
    <m/>
    <x v="0"/>
    <x v="0"/>
    <s v="2624"/>
    <n v="7.2249999999999996"/>
    <m/>
    <s v="C"/>
    <m/>
    <m/>
    <m/>
  </r>
  <r>
    <x v="2"/>
    <x v="1"/>
    <s v="Laitinen, Miss. Kristina Sofia"/>
    <x v="0"/>
    <n v="37"/>
    <x v="0"/>
    <x v="0"/>
    <s v="4135"/>
    <n v="9.5875000000000004"/>
    <m/>
    <s v="S"/>
    <m/>
    <m/>
    <m/>
  </r>
  <r>
    <x v="2"/>
    <x v="1"/>
    <s v="Laleff, Mr. Kristo"/>
    <x v="1"/>
    <m/>
    <x v="0"/>
    <x v="0"/>
    <s v="349217"/>
    <n v="7.8958000000000004"/>
    <m/>
    <s v="S"/>
    <m/>
    <m/>
    <m/>
  </r>
  <r>
    <x v="2"/>
    <x v="0"/>
    <s v="Lam, Mr. Ali"/>
    <x v="1"/>
    <m/>
    <x v="0"/>
    <x v="0"/>
    <s v="1601"/>
    <n v="56.495800000000003"/>
    <m/>
    <s v="S"/>
    <s v="C"/>
    <m/>
    <m/>
  </r>
  <r>
    <x v="2"/>
    <x v="1"/>
    <s v="Lam, Mr. Len"/>
    <x v="1"/>
    <m/>
    <x v="0"/>
    <x v="0"/>
    <s v="1601"/>
    <n v="56.495800000000003"/>
    <m/>
    <s v="S"/>
    <m/>
    <m/>
    <m/>
  </r>
  <r>
    <x v="2"/>
    <x v="0"/>
    <s v="Landergren, Miss. Aurora Adelia"/>
    <x v="0"/>
    <n v="22"/>
    <x v="0"/>
    <x v="0"/>
    <s v="C 7077"/>
    <n v="7.25"/>
    <m/>
    <s v="S"/>
    <s v="13"/>
    <m/>
    <m/>
  </r>
  <r>
    <x v="2"/>
    <x v="1"/>
    <s v="Lane, Mr. Patrick"/>
    <x v="1"/>
    <m/>
    <x v="0"/>
    <x v="0"/>
    <s v="7935"/>
    <n v="7.75"/>
    <m/>
    <s v="Q"/>
    <m/>
    <m/>
    <m/>
  </r>
  <r>
    <x v="2"/>
    <x v="0"/>
    <s v="Lang, Mr. Fang"/>
    <x v="1"/>
    <n v="26"/>
    <x v="0"/>
    <x v="0"/>
    <s v="1601"/>
    <n v="56.495800000000003"/>
    <m/>
    <s v="S"/>
    <s v="14"/>
    <m/>
    <m/>
  </r>
  <r>
    <x v="2"/>
    <x v="1"/>
    <s v="Larsson, Mr. August Viktor"/>
    <x v="1"/>
    <n v="29"/>
    <x v="0"/>
    <x v="0"/>
    <s v="7545"/>
    <n v="9.4832999999999998"/>
    <m/>
    <s v="S"/>
    <m/>
    <m/>
    <m/>
  </r>
  <r>
    <x v="2"/>
    <x v="1"/>
    <s v="Larsson, Mr. Bengt Edvin"/>
    <x v="1"/>
    <n v="29"/>
    <x v="0"/>
    <x v="0"/>
    <s v="347067"/>
    <n v="7.7750000000000004"/>
    <m/>
    <s v="S"/>
    <m/>
    <m/>
    <m/>
  </r>
  <r>
    <x v="2"/>
    <x v="1"/>
    <s v="Larsson-Rondberg, Mr. Edvard A"/>
    <x v="1"/>
    <n v="22"/>
    <x v="0"/>
    <x v="0"/>
    <s v="347065"/>
    <n v="7.7750000000000004"/>
    <m/>
    <s v="S"/>
    <m/>
    <m/>
    <m/>
  </r>
  <r>
    <x v="2"/>
    <x v="0"/>
    <s v="Leeni, Mr. Fahim (&quot;Philip Zenni&quot;)"/>
    <x v="1"/>
    <n v="22"/>
    <x v="0"/>
    <x v="0"/>
    <s v="2620"/>
    <n v="7.2249999999999996"/>
    <m/>
    <s v="C"/>
    <s v="6"/>
    <m/>
    <m/>
  </r>
  <r>
    <x v="2"/>
    <x v="1"/>
    <s v="Lefebre, Master. Henry Forbes"/>
    <x v="1"/>
    <m/>
    <x v="3"/>
    <x v="2"/>
    <s v="4133"/>
    <n v="25.466699999999999"/>
    <m/>
    <s v="S"/>
    <m/>
    <m/>
    <m/>
  </r>
  <r>
    <x v="2"/>
    <x v="1"/>
    <s v="Lefebre, Miss. Ida"/>
    <x v="0"/>
    <m/>
    <x v="3"/>
    <x v="2"/>
    <s v="4133"/>
    <n v="25.466699999999999"/>
    <m/>
    <s v="S"/>
    <m/>
    <m/>
    <m/>
  </r>
  <r>
    <x v="2"/>
    <x v="1"/>
    <s v="Lefebre, Miss. Jeannie"/>
    <x v="0"/>
    <m/>
    <x v="3"/>
    <x v="2"/>
    <s v="4133"/>
    <n v="25.466699999999999"/>
    <m/>
    <s v="S"/>
    <m/>
    <m/>
    <m/>
  </r>
  <r>
    <x v="2"/>
    <x v="1"/>
    <s v="Lefebre, Miss. Mathilde"/>
    <x v="0"/>
    <m/>
    <x v="3"/>
    <x v="2"/>
    <s v="4133"/>
    <n v="25.466699999999999"/>
    <m/>
    <s v="S"/>
    <m/>
    <m/>
    <m/>
  </r>
  <r>
    <x v="2"/>
    <x v="1"/>
    <s v="Lefebre, Mrs. Frank (Frances)"/>
    <x v="0"/>
    <m/>
    <x v="0"/>
    <x v="3"/>
    <s v="4133"/>
    <n v="25.466699999999999"/>
    <m/>
    <s v="S"/>
    <m/>
    <m/>
    <m/>
  </r>
  <r>
    <x v="2"/>
    <x v="1"/>
    <s v="Leinonen, Mr. Antti Gustaf"/>
    <x v="1"/>
    <n v="32"/>
    <x v="0"/>
    <x v="0"/>
    <s v="STON/O 2. 3101292"/>
    <n v="7.9249999999999998"/>
    <m/>
    <s v="S"/>
    <m/>
    <m/>
    <m/>
  </r>
  <r>
    <x v="2"/>
    <x v="1"/>
    <s v="Lemberopolous, Mr. Peter L"/>
    <x v="1"/>
    <n v="34.5"/>
    <x v="0"/>
    <x v="0"/>
    <s v="2683"/>
    <n v="6.4375"/>
    <m/>
    <s v="C"/>
    <m/>
    <n v="196"/>
    <m/>
  </r>
  <r>
    <x v="2"/>
    <x v="1"/>
    <s v="Lennon, Miss. Mary"/>
    <x v="0"/>
    <m/>
    <x v="1"/>
    <x v="0"/>
    <s v="370371"/>
    <n v="15.5"/>
    <m/>
    <s v="Q"/>
    <m/>
    <m/>
    <m/>
  </r>
  <r>
    <x v="2"/>
    <x v="1"/>
    <s v="Lennon, Mr. Denis"/>
    <x v="1"/>
    <m/>
    <x v="1"/>
    <x v="0"/>
    <s v="370371"/>
    <n v="15.5"/>
    <m/>
    <s v="Q"/>
    <m/>
    <m/>
    <m/>
  </r>
  <r>
    <x v="2"/>
    <x v="1"/>
    <s v="Leonard, Mr. Lionel"/>
    <x v="1"/>
    <n v="36"/>
    <x v="0"/>
    <x v="0"/>
    <s v="LINE"/>
    <n v="0"/>
    <m/>
    <s v="S"/>
    <m/>
    <m/>
    <m/>
  </r>
  <r>
    <x v="2"/>
    <x v="1"/>
    <s v="Lester, Mr. James"/>
    <x v="1"/>
    <n v="39"/>
    <x v="0"/>
    <x v="0"/>
    <s v="A/4 48871"/>
    <n v="24.15"/>
    <m/>
    <s v="S"/>
    <m/>
    <m/>
    <m/>
  </r>
  <r>
    <x v="2"/>
    <x v="1"/>
    <s v="Lievens, Mr. Rene Aime"/>
    <x v="1"/>
    <n v="24"/>
    <x v="0"/>
    <x v="0"/>
    <s v="345781"/>
    <n v="9.5"/>
    <m/>
    <s v="S"/>
    <m/>
    <m/>
    <m/>
  </r>
  <r>
    <x v="2"/>
    <x v="1"/>
    <s v="Lindahl, Miss. Agda Thorilda Viktoria"/>
    <x v="0"/>
    <n v="25"/>
    <x v="0"/>
    <x v="0"/>
    <s v="347071"/>
    <n v="7.7750000000000004"/>
    <m/>
    <s v="S"/>
    <m/>
    <m/>
    <m/>
  </r>
  <r>
    <x v="2"/>
    <x v="1"/>
    <s v="Lindblom, Miss. Augusta Charlotta"/>
    <x v="0"/>
    <n v="45"/>
    <x v="0"/>
    <x v="0"/>
    <s v="347073"/>
    <n v="7.75"/>
    <m/>
    <s v="S"/>
    <m/>
    <m/>
    <m/>
  </r>
  <r>
    <x v="2"/>
    <x v="1"/>
    <s v="Lindell, Mr. Edvard Bengtsson"/>
    <x v="1"/>
    <n v="36"/>
    <x v="1"/>
    <x v="0"/>
    <s v="349910"/>
    <n v="15.55"/>
    <m/>
    <s v="S"/>
    <s v="A"/>
    <m/>
    <m/>
  </r>
  <r>
    <x v="2"/>
    <x v="1"/>
    <s v="Lindell, Mrs. Edvard Bengtsson (Elin Gerda Persson)"/>
    <x v="0"/>
    <n v="30"/>
    <x v="1"/>
    <x v="0"/>
    <s v="349910"/>
    <n v="15.55"/>
    <m/>
    <s v="S"/>
    <s v="A"/>
    <m/>
    <m/>
  </r>
  <r>
    <x v="2"/>
    <x v="0"/>
    <s v="Lindqvist, Mr. Eino William"/>
    <x v="1"/>
    <n v="20"/>
    <x v="1"/>
    <x v="0"/>
    <s v="STON/O 2. 3101285"/>
    <n v="7.9249999999999998"/>
    <m/>
    <s v="S"/>
    <s v="15"/>
    <m/>
    <m/>
  </r>
  <r>
    <x v="2"/>
    <x v="1"/>
    <s v="Linehan, Mr. Michael"/>
    <x v="1"/>
    <m/>
    <x v="0"/>
    <x v="0"/>
    <s v="330971"/>
    <n v="7.8792"/>
    <m/>
    <s v="Q"/>
    <m/>
    <m/>
    <m/>
  </r>
  <r>
    <x v="2"/>
    <x v="1"/>
    <s v="Ling, Mr. Lee"/>
    <x v="1"/>
    <n v="28"/>
    <x v="0"/>
    <x v="0"/>
    <s v="1601"/>
    <n v="56.495800000000003"/>
    <m/>
    <s v="S"/>
    <m/>
    <m/>
    <m/>
  </r>
  <r>
    <x v="2"/>
    <x v="1"/>
    <s v="Lithman, Mr. Simon"/>
    <x v="1"/>
    <m/>
    <x v="0"/>
    <x v="0"/>
    <s v="S.O./P.P. 251"/>
    <n v="7.55"/>
    <m/>
    <s v="S"/>
    <m/>
    <m/>
    <m/>
  </r>
  <r>
    <x v="2"/>
    <x v="1"/>
    <s v="Lobb, Mr. William Arthur"/>
    <x v="1"/>
    <n v="30"/>
    <x v="1"/>
    <x v="0"/>
    <s v="A/5. 3336"/>
    <n v="16.100000000000001"/>
    <m/>
    <s v="S"/>
    <m/>
    <m/>
    <m/>
  </r>
  <r>
    <x v="2"/>
    <x v="1"/>
    <s v="Lobb, Mrs. William Arthur (Cordelia K Stanlick)"/>
    <x v="0"/>
    <n v="26"/>
    <x v="1"/>
    <x v="0"/>
    <s v="A/5. 3336"/>
    <n v="16.100000000000001"/>
    <m/>
    <s v="S"/>
    <m/>
    <m/>
    <m/>
  </r>
  <r>
    <x v="2"/>
    <x v="1"/>
    <s v="Lockyer, Mr. Edward"/>
    <x v="1"/>
    <m/>
    <x v="0"/>
    <x v="0"/>
    <s v="1222"/>
    <n v="7.8792"/>
    <m/>
    <s v="S"/>
    <m/>
    <n v="153"/>
    <m/>
  </r>
  <r>
    <x v="2"/>
    <x v="1"/>
    <s v="Lovell, Mr. John Hall (&quot;Henry&quot;)"/>
    <x v="1"/>
    <n v="20.5"/>
    <x v="0"/>
    <x v="0"/>
    <s v="A/5 21173"/>
    <n v="7.25"/>
    <m/>
    <s v="S"/>
    <m/>
    <m/>
    <m/>
  </r>
  <r>
    <x v="2"/>
    <x v="0"/>
    <s v="Lulic, Mr. Nikola"/>
    <x v="1"/>
    <n v="27"/>
    <x v="0"/>
    <x v="0"/>
    <s v="315098"/>
    <n v="8.6624999999999996"/>
    <m/>
    <s v="S"/>
    <s v="15"/>
    <m/>
    <m/>
  </r>
  <r>
    <x v="2"/>
    <x v="1"/>
    <s v="Lundahl, Mr. Johan Svensson"/>
    <x v="1"/>
    <n v="51"/>
    <x v="0"/>
    <x v="0"/>
    <s v="347743"/>
    <n v="7.0541999999999998"/>
    <m/>
    <s v="S"/>
    <m/>
    <m/>
    <m/>
  </r>
  <r>
    <x v="2"/>
    <x v="0"/>
    <s v="Lundin, Miss. Olga Elida"/>
    <x v="0"/>
    <n v="23"/>
    <x v="0"/>
    <x v="0"/>
    <s v="347469"/>
    <n v="7.8541999999999996"/>
    <m/>
    <s v="S"/>
    <s v="10"/>
    <m/>
    <m/>
  </r>
  <r>
    <x v="2"/>
    <x v="0"/>
    <s v="Lundstrom, Mr. Thure Edvin"/>
    <x v="1"/>
    <n v="32"/>
    <x v="0"/>
    <x v="0"/>
    <s v="350403"/>
    <n v="7.5792000000000002"/>
    <m/>
    <s v="S"/>
    <s v="15"/>
    <m/>
    <m/>
  </r>
  <r>
    <x v="2"/>
    <x v="1"/>
    <s v="Lyntakoff, Mr. Stanko"/>
    <x v="1"/>
    <m/>
    <x v="0"/>
    <x v="0"/>
    <s v="349235"/>
    <n v="7.8958000000000004"/>
    <m/>
    <s v="S"/>
    <m/>
    <m/>
    <m/>
  </r>
  <r>
    <x v="2"/>
    <x v="1"/>
    <s v="MacKay, Mr. George William"/>
    <x v="1"/>
    <m/>
    <x v="0"/>
    <x v="0"/>
    <s v="C.A. 42795"/>
    <n v="7.55"/>
    <m/>
    <s v="S"/>
    <m/>
    <m/>
    <m/>
  </r>
  <r>
    <x v="2"/>
    <x v="0"/>
    <s v="Madigan, Miss. Margaret &quot;Maggie&quot;"/>
    <x v="0"/>
    <m/>
    <x v="0"/>
    <x v="0"/>
    <s v="370370"/>
    <n v="7.75"/>
    <m/>
    <s v="Q"/>
    <s v="15"/>
    <m/>
    <m/>
  </r>
  <r>
    <x v="2"/>
    <x v="0"/>
    <s v="Madsen, Mr. Fridtjof Arne"/>
    <x v="1"/>
    <n v="24"/>
    <x v="0"/>
    <x v="0"/>
    <s v="C 17369"/>
    <n v="7.1417000000000002"/>
    <m/>
    <s v="S"/>
    <s v="13"/>
    <m/>
    <m/>
  </r>
  <r>
    <x v="2"/>
    <x v="1"/>
    <s v="Maenpaa, Mr. Matti Alexanteri"/>
    <x v="1"/>
    <n v="22"/>
    <x v="0"/>
    <x v="0"/>
    <s v="STON/O 2. 3101275"/>
    <n v="7.125"/>
    <m/>
    <s v="S"/>
    <m/>
    <m/>
    <m/>
  </r>
  <r>
    <x v="2"/>
    <x v="1"/>
    <s v="Mahon, Miss. Bridget Delia"/>
    <x v="0"/>
    <m/>
    <x v="0"/>
    <x v="0"/>
    <s v="330924"/>
    <n v="7.8792"/>
    <m/>
    <s v="Q"/>
    <m/>
    <m/>
    <m/>
  </r>
  <r>
    <x v="2"/>
    <x v="1"/>
    <s v="Mahon, Mr. John"/>
    <x v="1"/>
    <m/>
    <x v="0"/>
    <x v="0"/>
    <s v="AQ/4 3130"/>
    <n v="7.75"/>
    <m/>
    <s v="Q"/>
    <m/>
    <m/>
    <m/>
  </r>
  <r>
    <x v="2"/>
    <x v="1"/>
    <s v="Maisner, Mr. Simon"/>
    <x v="1"/>
    <m/>
    <x v="0"/>
    <x v="0"/>
    <s v="A/S 2816"/>
    <n v="8.0500000000000007"/>
    <m/>
    <s v="S"/>
    <m/>
    <m/>
    <m/>
  </r>
  <r>
    <x v="2"/>
    <x v="1"/>
    <s v="Makinen, Mr. Kalle Edvard"/>
    <x v="1"/>
    <n v="29"/>
    <x v="0"/>
    <x v="0"/>
    <s v="STON/O 2. 3101268"/>
    <n v="7.9249999999999998"/>
    <m/>
    <s v="S"/>
    <m/>
    <m/>
    <m/>
  </r>
  <r>
    <x v="2"/>
    <x v="0"/>
    <s v="Mamee, Mr. Hanna"/>
    <x v="1"/>
    <m/>
    <x v="0"/>
    <x v="0"/>
    <s v="2677"/>
    <n v="7.2291999999999996"/>
    <m/>
    <s v="C"/>
    <s v="15"/>
    <m/>
    <m/>
  </r>
  <r>
    <x v="2"/>
    <x v="1"/>
    <s v="Mangan, Miss. Mary"/>
    <x v="0"/>
    <n v="30.5"/>
    <x v="0"/>
    <x v="0"/>
    <s v="364850"/>
    <n v="7.75"/>
    <m/>
    <s v="Q"/>
    <m/>
    <n v="61"/>
    <m/>
  </r>
  <r>
    <x v="2"/>
    <x v="0"/>
    <s v="Mannion, Miss. Margareth"/>
    <x v="0"/>
    <m/>
    <x v="0"/>
    <x v="0"/>
    <s v="36866"/>
    <n v="7.7374999999999998"/>
    <m/>
    <s v="Q"/>
    <s v="16"/>
    <m/>
    <m/>
  </r>
  <r>
    <x v="2"/>
    <x v="1"/>
    <s v="Mardirosian, Mr. Sarkis"/>
    <x v="1"/>
    <m/>
    <x v="0"/>
    <x v="0"/>
    <s v="2655"/>
    <n v="7.2291999999999996"/>
    <s v="F E46"/>
    <s v="C"/>
    <m/>
    <m/>
    <m/>
  </r>
  <r>
    <x v="2"/>
    <x v="1"/>
    <s v="Markoff, Mr. Marin"/>
    <x v="1"/>
    <n v="35"/>
    <x v="0"/>
    <x v="0"/>
    <s v="349213"/>
    <n v="7.8958000000000004"/>
    <m/>
    <s v="C"/>
    <m/>
    <m/>
    <m/>
  </r>
  <r>
    <x v="2"/>
    <x v="1"/>
    <s v="Markun, Mr. Johann"/>
    <x v="1"/>
    <n v="33"/>
    <x v="0"/>
    <x v="0"/>
    <s v="349257"/>
    <n v="7.8958000000000004"/>
    <m/>
    <s v="S"/>
    <m/>
    <m/>
    <m/>
  </r>
  <r>
    <x v="2"/>
    <x v="0"/>
    <s v="Masselmani, Mrs. Fatima"/>
    <x v="0"/>
    <m/>
    <x v="0"/>
    <x v="0"/>
    <s v="2649"/>
    <n v="7.2249999999999996"/>
    <m/>
    <s v="C"/>
    <s v="C"/>
    <m/>
    <m/>
  </r>
  <r>
    <x v="2"/>
    <x v="1"/>
    <s v="Matinoff, Mr. Nicola"/>
    <x v="1"/>
    <m/>
    <x v="0"/>
    <x v="0"/>
    <s v="349255"/>
    <n v="7.8958000000000004"/>
    <m/>
    <s v="C"/>
    <m/>
    <m/>
    <m/>
  </r>
  <r>
    <x v="2"/>
    <x v="0"/>
    <s v="McCarthy, Miss. Catherine &quot;Katie&quot;"/>
    <x v="0"/>
    <m/>
    <x v="0"/>
    <x v="0"/>
    <s v="383123"/>
    <n v="7.75"/>
    <m/>
    <s v="Q"/>
    <s v="15 16"/>
    <m/>
    <m/>
  </r>
  <r>
    <x v="2"/>
    <x v="0"/>
    <s v="McCormack, Mr. Thomas Joseph"/>
    <x v="1"/>
    <m/>
    <x v="0"/>
    <x v="0"/>
    <s v="367228"/>
    <n v="7.75"/>
    <m/>
    <s v="Q"/>
    <m/>
    <m/>
    <m/>
  </r>
  <r>
    <x v="2"/>
    <x v="0"/>
    <s v="McCoy, Miss. Agnes"/>
    <x v="0"/>
    <m/>
    <x v="2"/>
    <x v="0"/>
    <s v="367226"/>
    <n v="23.25"/>
    <m/>
    <s v="Q"/>
    <s v="16"/>
    <m/>
    <m/>
  </r>
  <r>
    <x v="2"/>
    <x v="0"/>
    <s v="McCoy, Miss. Alicia"/>
    <x v="0"/>
    <m/>
    <x v="2"/>
    <x v="0"/>
    <s v="367226"/>
    <n v="23.25"/>
    <m/>
    <s v="Q"/>
    <s v="16"/>
    <m/>
    <m/>
  </r>
  <r>
    <x v="2"/>
    <x v="0"/>
    <s v="McCoy, Mr. Bernard"/>
    <x v="1"/>
    <m/>
    <x v="2"/>
    <x v="0"/>
    <s v="367226"/>
    <n v="23.25"/>
    <m/>
    <s v="Q"/>
    <s v="16"/>
    <m/>
    <m/>
  </r>
  <r>
    <x v="2"/>
    <x v="0"/>
    <s v="McDermott, Miss. Brigdet Delia"/>
    <x v="0"/>
    <m/>
    <x v="0"/>
    <x v="0"/>
    <s v="330932"/>
    <n v="7.7874999999999996"/>
    <m/>
    <s v="Q"/>
    <s v="13"/>
    <m/>
    <m/>
  </r>
  <r>
    <x v="2"/>
    <x v="1"/>
    <s v="McEvoy, Mr. Michael"/>
    <x v="1"/>
    <m/>
    <x v="0"/>
    <x v="0"/>
    <s v="36568"/>
    <n v="15.5"/>
    <m/>
    <s v="Q"/>
    <m/>
    <m/>
    <m/>
  </r>
  <r>
    <x v="2"/>
    <x v="0"/>
    <s v="McGovern, Miss. Mary"/>
    <x v="0"/>
    <m/>
    <x v="0"/>
    <x v="0"/>
    <s v="330931"/>
    <n v="7.8792"/>
    <m/>
    <s v="Q"/>
    <s v="13"/>
    <m/>
    <m/>
  </r>
  <r>
    <x v="2"/>
    <x v="0"/>
    <s v="McGowan, Miss. Anna &quot;Annie&quot;"/>
    <x v="0"/>
    <n v="15"/>
    <x v="0"/>
    <x v="0"/>
    <s v="330923"/>
    <n v="8.0291999999999994"/>
    <m/>
    <s v="Q"/>
    <m/>
    <m/>
    <m/>
  </r>
  <r>
    <x v="2"/>
    <x v="1"/>
    <s v="McGowan, Miss. Katherine"/>
    <x v="0"/>
    <n v="35"/>
    <x v="0"/>
    <x v="0"/>
    <s v="9232"/>
    <n v="7.75"/>
    <m/>
    <s v="Q"/>
    <m/>
    <m/>
    <m/>
  </r>
  <r>
    <x v="2"/>
    <x v="1"/>
    <s v="McMahon, Mr. Martin"/>
    <x v="1"/>
    <m/>
    <x v="0"/>
    <x v="0"/>
    <s v="370372"/>
    <n v="7.75"/>
    <m/>
    <s v="Q"/>
    <m/>
    <m/>
    <m/>
  </r>
  <r>
    <x v="2"/>
    <x v="1"/>
    <s v="McNamee, Mr. Neal"/>
    <x v="1"/>
    <n v="24"/>
    <x v="1"/>
    <x v="0"/>
    <s v="376566"/>
    <n v="16.100000000000001"/>
    <m/>
    <s v="S"/>
    <m/>
    <m/>
    <m/>
  </r>
  <r>
    <x v="2"/>
    <x v="1"/>
    <s v="McNamee, Mrs. Neal (Eileen O'Leary)"/>
    <x v="0"/>
    <n v="19"/>
    <x v="1"/>
    <x v="0"/>
    <s v="376566"/>
    <n v="16.100000000000001"/>
    <m/>
    <s v="S"/>
    <m/>
    <n v="53"/>
    <m/>
  </r>
  <r>
    <x v="2"/>
    <x v="1"/>
    <s v="McNeill, Miss. Bridget"/>
    <x v="0"/>
    <m/>
    <x v="0"/>
    <x v="0"/>
    <s v="370368"/>
    <n v="7.75"/>
    <m/>
    <s v="Q"/>
    <m/>
    <m/>
    <m/>
  </r>
  <r>
    <x v="2"/>
    <x v="1"/>
    <s v="Meanwell, Miss. (Marion Ogden)"/>
    <x v="0"/>
    <m/>
    <x v="0"/>
    <x v="0"/>
    <s v="SOTON/O.Q. 392087"/>
    <n v="8.0500000000000007"/>
    <m/>
    <s v="S"/>
    <m/>
    <m/>
    <m/>
  </r>
  <r>
    <x v="2"/>
    <x v="1"/>
    <s v="Meek, Mrs. Thomas (Annie Louise Rowley)"/>
    <x v="0"/>
    <m/>
    <x v="0"/>
    <x v="0"/>
    <s v="343095"/>
    <n v="8.0500000000000007"/>
    <m/>
    <s v="S"/>
    <m/>
    <m/>
    <m/>
  </r>
  <r>
    <x v="2"/>
    <x v="1"/>
    <s v="Meo, Mr. Alfonzo"/>
    <x v="1"/>
    <n v="55.5"/>
    <x v="0"/>
    <x v="0"/>
    <s v="A.5. 11206"/>
    <n v="8.0500000000000007"/>
    <m/>
    <s v="S"/>
    <m/>
    <n v="201"/>
    <m/>
  </r>
  <r>
    <x v="2"/>
    <x v="1"/>
    <s v="Mernagh, Mr. Robert"/>
    <x v="1"/>
    <m/>
    <x v="0"/>
    <x v="0"/>
    <s v="368703"/>
    <n v="7.75"/>
    <m/>
    <s v="Q"/>
    <m/>
    <m/>
    <m/>
  </r>
  <r>
    <x v="2"/>
    <x v="0"/>
    <s v="Midtsjo, Mr. Karl Albert"/>
    <x v="1"/>
    <n v="21"/>
    <x v="0"/>
    <x v="0"/>
    <s v="345501"/>
    <n v="7.7750000000000004"/>
    <m/>
    <s v="S"/>
    <s v="15"/>
    <m/>
    <m/>
  </r>
  <r>
    <x v="2"/>
    <x v="1"/>
    <s v="Miles, Mr. Frank"/>
    <x v="1"/>
    <m/>
    <x v="0"/>
    <x v="0"/>
    <s v="359306"/>
    <n v="8.0500000000000007"/>
    <m/>
    <s v="S"/>
    <m/>
    <m/>
    <m/>
  </r>
  <r>
    <x v="2"/>
    <x v="1"/>
    <s v="Mineff, Mr. Ivan"/>
    <x v="1"/>
    <n v="24"/>
    <x v="0"/>
    <x v="0"/>
    <s v="349233"/>
    <n v="7.8958000000000004"/>
    <m/>
    <s v="S"/>
    <m/>
    <m/>
    <m/>
  </r>
  <r>
    <x v="2"/>
    <x v="1"/>
    <s v="Minkoff, Mr. Lazar"/>
    <x v="1"/>
    <n v="21"/>
    <x v="0"/>
    <x v="0"/>
    <s v="349211"/>
    <n v="7.8958000000000004"/>
    <m/>
    <s v="S"/>
    <m/>
    <m/>
    <m/>
  </r>
  <r>
    <x v="2"/>
    <x v="1"/>
    <s v="Mionoff, Mr. Stoytcho"/>
    <x v="1"/>
    <n v="28"/>
    <x v="0"/>
    <x v="0"/>
    <s v="349207"/>
    <n v="7.8958000000000004"/>
    <m/>
    <s v="S"/>
    <m/>
    <m/>
    <m/>
  </r>
  <r>
    <x v="2"/>
    <x v="1"/>
    <s v="Mitkoff, Mr. Mito"/>
    <x v="1"/>
    <m/>
    <x v="0"/>
    <x v="0"/>
    <s v="349221"/>
    <n v="7.8958000000000004"/>
    <m/>
    <s v="S"/>
    <m/>
    <m/>
    <m/>
  </r>
  <r>
    <x v="2"/>
    <x v="0"/>
    <s v="Mockler, Miss. Helen Mary &quot;Ellie&quot;"/>
    <x v="0"/>
    <m/>
    <x v="0"/>
    <x v="0"/>
    <s v="330980"/>
    <n v="7.8792"/>
    <m/>
    <s v="Q"/>
    <s v="16"/>
    <m/>
    <m/>
  </r>
  <r>
    <x v="2"/>
    <x v="1"/>
    <s v="Moen, Mr. Sigurd Hansen"/>
    <x v="1"/>
    <n v="25"/>
    <x v="0"/>
    <x v="0"/>
    <s v="348123"/>
    <n v="7.65"/>
    <s v="F G73"/>
    <s v="S"/>
    <m/>
    <n v="309"/>
    <m/>
  </r>
  <r>
    <x v="2"/>
    <x v="0"/>
    <s v="Moor, Master. Meier"/>
    <x v="1"/>
    <n v="6"/>
    <x v="0"/>
    <x v="2"/>
    <s v="392096"/>
    <n v="12.475"/>
    <s v="E121"/>
    <s v="S"/>
    <s v="14"/>
    <m/>
    <m/>
  </r>
  <r>
    <x v="2"/>
    <x v="0"/>
    <s v="Moor, Mrs. (Beila)"/>
    <x v="0"/>
    <n v="27"/>
    <x v="0"/>
    <x v="2"/>
    <s v="392096"/>
    <n v="12.475"/>
    <s v="E121"/>
    <s v="S"/>
    <s v="14"/>
    <m/>
    <m/>
  </r>
  <r>
    <x v="2"/>
    <x v="1"/>
    <s v="Moore, Mr. Leonard Charles"/>
    <x v="1"/>
    <m/>
    <x v="0"/>
    <x v="0"/>
    <s v="A4. 54510"/>
    <n v="8.0500000000000007"/>
    <m/>
    <s v="S"/>
    <m/>
    <m/>
    <m/>
  </r>
  <r>
    <x v="2"/>
    <x v="0"/>
    <s v="Moran, Miss. Bertha"/>
    <x v="0"/>
    <m/>
    <x v="1"/>
    <x v="0"/>
    <s v="371110"/>
    <n v="24.15"/>
    <m/>
    <s v="Q"/>
    <s v="16"/>
    <m/>
    <m/>
  </r>
  <r>
    <x v="2"/>
    <x v="1"/>
    <s v="Moran, Mr. Daniel J"/>
    <x v="1"/>
    <m/>
    <x v="1"/>
    <x v="0"/>
    <s v="371110"/>
    <n v="24.15"/>
    <m/>
    <s v="Q"/>
    <m/>
    <m/>
    <m/>
  </r>
  <r>
    <x v="2"/>
    <x v="1"/>
    <s v="Moran, Mr. James"/>
    <x v="1"/>
    <m/>
    <x v="0"/>
    <x v="0"/>
    <s v="330877"/>
    <n v="8.4582999999999995"/>
    <m/>
    <s v="Q"/>
    <m/>
    <m/>
    <m/>
  </r>
  <r>
    <x v="2"/>
    <x v="1"/>
    <s v="Morley, Mr. William"/>
    <x v="1"/>
    <n v="34"/>
    <x v="0"/>
    <x v="0"/>
    <s v="364506"/>
    <n v="8.0500000000000007"/>
    <m/>
    <s v="S"/>
    <m/>
    <m/>
    <m/>
  </r>
  <r>
    <x v="2"/>
    <x v="1"/>
    <s v="Morrow, Mr. Thomas Rowan"/>
    <x v="1"/>
    <m/>
    <x v="0"/>
    <x v="0"/>
    <s v="372622"/>
    <n v="7.75"/>
    <m/>
    <s v="Q"/>
    <m/>
    <m/>
    <m/>
  </r>
  <r>
    <x v="2"/>
    <x v="0"/>
    <s v="Moss, Mr. Albert Johan"/>
    <x v="1"/>
    <m/>
    <x v="0"/>
    <x v="0"/>
    <s v="312991"/>
    <n v="7.7750000000000004"/>
    <m/>
    <s v="S"/>
    <s v="B"/>
    <m/>
    <m/>
  </r>
  <r>
    <x v="2"/>
    <x v="0"/>
    <s v="Moubarek, Master. Gerios"/>
    <x v="1"/>
    <m/>
    <x v="1"/>
    <x v="2"/>
    <s v="2661"/>
    <n v="15.245799999999999"/>
    <m/>
    <s v="C"/>
    <s v="C"/>
    <m/>
    <m/>
  </r>
  <r>
    <x v="2"/>
    <x v="0"/>
    <s v="Moubarek, Master. Halim Gonios (&quot;William George&quot;)"/>
    <x v="1"/>
    <m/>
    <x v="1"/>
    <x v="2"/>
    <s v="2661"/>
    <n v="15.245799999999999"/>
    <m/>
    <s v="C"/>
    <s v="C"/>
    <m/>
    <m/>
  </r>
  <r>
    <x v="2"/>
    <x v="0"/>
    <s v="Moubarek, Mrs. George (Omine &quot;Amenia&quot; Alexander)"/>
    <x v="0"/>
    <m/>
    <x v="0"/>
    <x v="1"/>
    <s v="2661"/>
    <n v="15.245799999999999"/>
    <m/>
    <s v="C"/>
    <s v="C"/>
    <m/>
    <m/>
  </r>
  <r>
    <x v="2"/>
    <x v="0"/>
    <s v="Moussa, Mrs. (Mantoura Boulos)"/>
    <x v="0"/>
    <m/>
    <x v="0"/>
    <x v="0"/>
    <s v="2626"/>
    <n v="7.2291999999999996"/>
    <m/>
    <s v="C"/>
    <m/>
    <m/>
    <m/>
  </r>
  <r>
    <x v="2"/>
    <x v="1"/>
    <s v="Moutal, Mr. Rahamin Haim"/>
    <x v="1"/>
    <m/>
    <x v="0"/>
    <x v="0"/>
    <s v="374746"/>
    <n v="8.0500000000000007"/>
    <m/>
    <s v="S"/>
    <m/>
    <m/>
    <m/>
  </r>
  <r>
    <x v="2"/>
    <x v="0"/>
    <s v="Mullens, Miss. Katherine &quot;Katie&quot;"/>
    <x v="0"/>
    <m/>
    <x v="0"/>
    <x v="0"/>
    <s v="35852"/>
    <n v="7.7332999999999998"/>
    <m/>
    <s v="Q"/>
    <s v="16"/>
    <m/>
    <m/>
  </r>
  <r>
    <x v="2"/>
    <x v="0"/>
    <s v="Mulvihill, Miss. Bertha E"/>
    <x v="0"/>
    <n v="24"/>
    <x v="0"/>
    <x v="0"/>
    <s v="382653"/>
    <n v="7.75"/>
    <m/>
    <s v="Q"/>
    <s v="15"/>
    <m/>
    <m/>
  </r>
  <r>
    <x v="2"/>
    <x v="1"/>
    <s v="Murdlin, Mr. Joseph"/>
    <x v="1"/>
    <m/>
    <x v="0"/>
    <x v="0"/>
    <s v="A./5. 3235"/>
    <n v="8.0500000000000007"/>
    <m/>
    <s v="S"/>
    <m/>
    <m/>
    <m/>
  </r>
  <r>
    <x v="2"/>
    <x v="0"/>
    <s v="Murphy, Miss. Katherine &quot;Kate&quot;"/>
    <x v="0"/>
    <m/>
    <x v="1"/>
    <x v="0"/>
    <s v="367230"/>
    <n v="15.5"/>
    <m/>
    <s v="Q"/>
    <s v="16"/>
    <m/>
    <m/>
  </r>
  <r>
    <x v="2"/>
    <x v="0"/>
    <s v="Murphy, Miss. Margaret Jane"/>
    <x v="0"/>
    <m/>
    <x v="1"/>
    <x v="0"/>
    <s v="367230"/>
    <n v="15.5"/>
    <m/>
    <s v="Q"/>
    <s v="16"/>
    <m/>
    <m/>
  </r>
  <r>
    <x v="2"/>
    <x v="0"/>
    <s v="Murphy, Miss. Nora"/>
    <x v="0"/>
    <m/>
    <x v="0"/>
    <x v="0"/>
    <s v="36568"/>
    <n v="15.5"/>
    <m/>
    <s v="Q"/>
    <s v="16"/>
    <m/>
    <m/>
  </r>
  <r>
    <x v="2"/>
    <x v="1"/>
    <s v="Myhrman, Mr. Pehr Fabian Oliver Malkolm"/>
    <x v="1"/>
    <n v="18"/>
    <x v="0"/>
    <x v="0"/>
    <s v="347078"/>
    <n v="7.75"/>
    <m/>
    <s v="S"/>
    <m/>
    <m/>
    <m/>
  </r>
  <r>
    <x v="2"/>
    <x v="1"/>
    <s v="Naidenoff, Mr. Penko"/>
    <x v="1"/>
    <n v="22"/>
    <x v="0"/>
    <x v="0"/>
    <s v="349206"/>
    <n v="7.8958000000000004"/>
    <m/>
    <s v="S"/>
    <m/>
    <m/>
    <m/>
  </r>
  <r>
    <x v="2"/>
    <x v="0"/>
    <s v="Najib, Miss. Adele Kiamie &quot;Jane&quot;"/>
    <x v="0"/>
    <n v="15"/>
    <x v="0"/>
    <x v="0"/>
    <s v="2667"/>
    <n v="7.2249999999999996"/>
    <m/>
    <s v="C"/>
    <s v="C"/>
    <m/>
    <m/>
  </r>
  <r>
    <x v="2"/>
    <x v="0"/>
    <s v="Nakid, Miss. Maria (&quot;Mary&quot;)"/>
    <x v="0"/>
    <n v="1"/>
    <x v="0"/>
    <x v="1"/>
    <s v="2653"/>
    <n v="15.7417"/>
    <m/>
    <s v="C"/>
    <s v="C"/>
    <m/>
    <m/>
  </r>
  <r>
    <x v="2"/>
    <x v="0"/>
    <s v="Nakid, Mr. Sahid"/>
    <x v="1"/>
    <n v="20"/>
    <x v="1"/>
    <x v="2"/>
    <s v="2653"/>
    <n v="15.7417"/>
    <m/>
    <s v="C"/>
    <s v="C"/>
    <m/>
    <m/>
  </r>
  <r>
    <x v="2"/>
    <x v="0"/>
    <s v="Nakid, Mrs. Said (Waika &quot;Mary&quot; Mowad)"/>
    <x v="0"/>
    <n v="19"/>
    <x v="1"/>
    <x v="2"/>
    <s v="2653"/>
    <n v="15.7417"/>
    <m/>
    <s v="C"/>
    <s v="C"/>
    <m/>
    <m/>
  </r>
  <r>
    <x v="2"/>
    <x v="1"/>
    <s v="Nancarrow, Mr. William Henry"/>
    <x v="1"/>
    <n v="33"/>
    <x v="0"/>
    <x v="0"/>
    <s v="A./5. 3338"/>
    <n v="8.0500000000000007"/>
    <m/>
    <s v="S"/>
    <m/>
    <m/>
    <m/>
  </r>
  <r>
    <x v="2"/>
    <x v="1"/>
    <s v="Nankoff, Mr. Minko"/>
    <x v="1"/>
    <m/>
    <x v="0"/>
    <x v="0"/>
    <s v="349218"/>
    <n v="7.8958000000000004"/>
    <m/>
    <s v="S"/>
    <m/>
    <m/>
    <m/>
  </r>
  <r>
    <x v="2"/>
    <x v="1"/>
    <s v="Nasr, Mr. Mustafa"/>
    <x v="1"/>
    <m/>
    <x v="0"/>
    <x v="0"/>
    <s v="2652"/>
    <n v="7.2291999999999996"/>
    <m/>
    <s v="C"/>
    <m/>
    <m/>
    <m/>
  </r>
  <r>
    <x v="2"/>
    <x v="1"/>
    <s v="Naughton, Miss. Hannah"/>
    <x v="0"/>
    <m/>
    <x v="0"/>
    <x v="0"/>
    <s v="365237"/>
    <n v="7.75"/>
    <m/>
    <s v="Q"/>
    <m/>
    <m/>
    <m/>
  </r>
  <r>
    <x v="2"/>
    <x v="1"/>
    <s v="Nenkoff, Mr. Christo"/>
    <x v="1"/>
    <m/>
    <x v="0"/>
    <x v="0"/>
    <s v="349234"/>
    <n v="7.8958000000000004"/>
    <m/>
    <s v="S"/>
    <m/>
    <m/>
    <m/>
  </r>
  <r>
    <x v="2"/>
    <x v="0"/>
    <s v="Nicola-Yarred, Master. Elias"/>
    <x v="1"/>
    <n v="12"/>
    <x v="1"/>
    <x v="0"/>
    <s v="2651"/>
    <n v="11.2417"/>
    <m/>
    <s v="C"/>
    <s v="C"/>
    <m/>
    <m/>
  </r>
  <r>
    <x v="2"/>
    <x v="0"/>
    <s v="Nicola-Yarred, Miss. Jamila"/>
    <x v="0"/>
    <n v="14"/>
    <x v="1"/>
    <x v="0"/>
    <s v="2651"/>
    <n v="11.2417"/>
    <m/>
    <s v="C"/>
    <s v="C"/>
    <m/>
    <m/>
  </r>
  <r>
    <x v="2"/>
    <x v="1"/>
    <s v="Nieminen, Miss. Manta Josefina"/>
    <x v="0"/>
    <n v="29"/>
    <x v="0"/>
    <x v="0"/>
    <s v="3101297"/>
    <n v="7.9249999999999998"/>
    <m/>
    <s v="S"/>
    <m/>
    <m/>
    <m/>
  </r>
  <r>
    <x v="2"/>
    <x v="1"/>
    <s v="Niklasson, Mr. Samuel"/>
    <x v="1"/>
    <n v="28"/>
    <x v="0"/>
    <x v="0"/>
    <s v="363611"/>
    <n v="8.0500000000000007"/>
    <m/>
    <s v="S"/>
    <m/>
    <m/>
    <m/>
  </r>
  <r>
    <x v="2"/>
    <x v="0"/>
    <s v="Nilsson, Miss. Berta Olivia"/>
    <x v="0"/>
    <n v="18"/>
    <x v="0"/>
    <x v="0"/>
    <s v="347066"/>
    <n v="7.7750000000000004"/>
    <m/>
    <s v="S"/>
    <s v="D"/>
    <m/>
    <m/>
  </r>
  <r>
    <x v="2"/>
    <x v="0"/>
    <s v="Nilsson, Miss. Helmina Josefina"/>
    <x v="0"/>
    <n v="26"/>
    <x v="0"/>
    <x v="0"/>
    <s v="347470"/>
    <n v="7.8541999999999996"/>
    <m/>
    <s v="S"/>
    <s v="13"/>
    <m/>
    <m/>
  </r>
  <r>
    <x v="2"/>
    <x v="1"/>
    <s v="Nilsson, Mr. August Ferdinand"/>
    <x v="1"/>
    <n v="21"/>
    <x v="0"/>
    <x v="0"/>
    <s v="350410"/>
    <n v="7.8541999999999996"/>
    <m/>
    <s v="S"/>
    <m/>
    <m/>
    <m/>
  </r>
  <r>
    <x v="2"/>
    <x v="1"/>
    <s v="Nirva, Mr. Iisakki Antino Aijo"/>
    <x v="1"/>
    <n v="41"/>
    <x v="0"/>
    <x v="0"/>
    <s v="SOTON/O2 3101272"/>
    <n v="7.125"/>
    <m/>
    <s v="S"/>
    <m/>
    <m/>
    <s v="Finland Sudbury, ON"/>
  </r>
  <r>
    <x v="2"/>
    <x v="0"/>
    <s v="Niskanen, Mr. Juha"/>
    <x v="1"/>
    <n v="39"/>
    <x v="0"/>
    <x v="0"/>
    <s v="STON/O 2. 3101289"/>
    <n v="7.9249999999999998"/>
    <m/>
    <s v="S"/>
    <s v="9"/>
    <m/>
    <m/>
  </r>
  <r>
    <x v="2"/>
    <x v="1"/>
    <s v="Nosworthy, Mr. Richard Cater"/>
    <x v="1"/>
    <n v="21"/>
    <x v="0"/>
    <x v="0"/>
    <s v="A/4. 39886"/>
    <n v="7.8"/>
    <m/>
    <s v="S"/>
    <m/>
    <m/>
    <m/>
  </r>
  <r>
    <x v="2"/>
    <x v="1"/>
    <s v="Novel, Mr. Mansouer"/>
    <x v="1"/>
    <n v="28.5"/>
    <x v="0"/>
    <x v="0"/>
    <s v="2697"/>
    <n v="7.2291999999999996"/>
    <m/>
    <s v="C"/>
    <m/>
    <n v="181"/>
    <m/>
  </r>
  <r>
    <x v="2"/>
    <x v="0"/>
    <s v="Nysten, Miss. Anna Sofia"/>
    <x v="0"/>
    <n v="22"/>
    <x v="0"/>
    <x v="0"/>
    <s v="347081"/>
    <n v="7.75"/>
    <m/>
    <s v="S"/>
    <s v="13"/>
    <m/>
    <m/>
  </r>
  <r>
    <x v="2"/>
    <x v="1"/>
    <s v="Nysveen, Mr. Johan Hansen"/>
    <x v="1"/>
    <n v="61"/>
    <x v="0"/>
    <x v="0"/>
    <s v="345364"/>
    <n v="6.2374999999999998"/>
    <m/>
    <s v="S"/>
    <m/>
    <m/>
    <m/>
  </r>
  <r>
    <x v="2"/>
    <x v="1"/>
    <s v="O'Brien, Mr. Thomas"/>
    <x v="1"/>
    <m/>
    <x v="1"/>
    <x v="0"/>
    <s v="370365"/>
    <n v="15.5"/>
    <m/>
    <s v="Q"/>
    <m/>
    <m/>
    <m/>
  </r>
  <r>
    <x v="2"/>
    <x v="1"/>
    <s v="O'Brien, Mr. Timothy"/>
    <x v="1"/>
    <m/>
    <x v="0"/>
    <x v="0"/>
    <s v="330979"/>
    <n v="7.8292000000000002"/>
    <m/>
    <s v="Q"/>
    <m/>
    <m/>
    <m/>
  </r>
  <r>
    <x v="2"/>
    <x v="0"/>
    <s v="O'Brien, Mrs. Thomas (Johanna &quot;Hannah&quot; Godfrey)"/>
    <x v="0"/>
    <m/>
    <x v="1"/>
    <x v="0"/>
    <s v="370365"/>
    <n v="15.5"/>
    <m/>
    <s v="Q"/>
    <m/>
    <m/>
    <m/>
  </r>
  <r>
    <x v="2"/>
    <x v="1"/>
    <s v="O'Connell, Mr. Patrick D"/>
    <x v="1"/>
    <m/>
    <x v="0"/>
    <x v="0"/>
    <s v="334912"/>
    <n v="7.7332999999999998"/>
    <m/>
    <s v="Q"/>
    <m/>
    <m/>
    <m/>
  </r>
  <r>
    <x v="2"/>
    <x v="1"/>
    <s v="O'Connor, Mr. Maurice"/>
    <x v="1"/>
    <m/>
    <x v="0"/>
    <x v="0"/>
    <s v="371060"/>
    <n v="7.75"/>
    <m/>
    <s v="Q"/>
    <m/>
    <m/>
    <m/>
  </r>
  <r>
    <x v="2"/>
    <x v="1"/>
    <s v="O'Connor, Mr. Patrick"/>
    <x v="1"/>
    <m/>
    <x v="0"/>
    <x v="0"/>
    <s v="366713"/>
    <n v="7.75"/>
    <m/>
    <s v="Q"/>
    <m/>
    <m/>
    <m/>
  </r>
  <r>
    <x v="2"/>
    <x v="1"/>
    <s v="Odahl, Mr. Nils Martin"/>
    <x v="1"/>
    <n v="23"/>
    <x v="0"/>
    <x v="0"/>
    <s v="7267"/>
    <n v="9.2249999999999996"/>
    <m/>
    <s v="S"/>
    <m/>
    <m/>
    <m/>
  </r>
  <r>
    <x v="2"/>
    <x v="1"/>
    <s v="O'Donoghue, Ms. Bridget"/>
    <x v="0"/>
    <m/>
    <x v="0"/>
    <x v="0"/>
    <s v="364856"/>
    <n v="7.75"/>
    <m/>
    <s v="Q"/>
    <m/>
    <m/>
    <m/>
  </r>
  <r>
    <x v="2"/>
    <x v="0"/>
    <s v="O'Driscoll, Miss. Bridget"/>
    <x v="0"/>
    <m/>
    <x v="0"/>
    <x v="0"/>
    <s v="14311"/>
    <n v="7.75"/>
    <m/>
    <s v="Q"/>
    <s v="D"/>
    <m/>
    <m/>
  </r>
  <r>
    <x v="2"/>
    <x v="0"/>
    <s v="O'Dwyer, Miss. Ellen &quot;Nellie&quot;"/>
    <x v="0"/>
    <m/>
    <x v="0"/>
    <x v="0"/>
    <s v="330959"/>
    <n v="7.8792"/>
    <m/>
    <s v="Q"/>
    <m/>
    <m/>
    <m/>
  </r>
  <r>
    <x v="2"/>
    <x v="0"/>
    <s v="Ohman, Miss. Velin"/>
    <x v="0"/>
    <n v="22"/>
    <x v="0"/>
    <x v="0"/>
    <s v="347085"/>
    <n v="7.7750000000000004"/>
    <m/>
    <s v="S"/>
    <s v="C"/>
    <m/>
    <m/>
  </r>
  <r>
    <x v="2"/>
    <x v="0"/>
    <s v="O'Keefe, Mr. Patrick"/>
    <x v="1"/>
    <m/>
    <x v="0"/>
    <x v="0"/>
    <s v="368402"/>
    <n v="7.75"/>
    <m/>
    <s v="Q"/>
    <s v="B"/>
    <m/>
    <m/>
  </r>
  <r>
    <x v="2"/>
    <x v="0"/>
    <s v="O'Leary, Miss. Hanora &quot;Norah&quot;"/>
    <x v="0"/>
    <m/>
    <x v="0"/>
    <x v="0"/>
    <s v="330919"/>
    <n v="7.8292000000000002"/>
    <m/>
    <s v="Q"/>
    <s v="13"/>
    <m/>
    <m/>
  </r>
  <r>
    <x v="2"/>
    <x v="0"/>
    <s v="Olsen, Master. Artur Karl"/>
    <x v="1"/>
    <n v="9"/>
    <x v="0"/>
    <x v="2"/>
    <s v="C 17368"/>
    <n v="3.1707999999999998"/>
    <m/>
    <s v="S"/>
    <s v="13"/>
    <m/>
    <m/>
  </r>
  <r>
    <x v="2"/>
    <x v="1"/>
    <s v="Olsen, Mr. Henry Margido"/>
    <x v="1"/>
    <n v="28"/>
    <x v="0"/>
    <x v="0"/>
    <s v="C 4001"/>
    <n v="22.524999999999999"/>
    <m/>
    <s v="S"/>
    <m/>
    <n v="173"/>
    <m/>
  </r>
  <r>
    <x v="2"/>
    <x v="1"/>
    <s v="Olsen, Mr. Karl Siegwart Andreas"/>
    <x v="1"/>
    <n v="42"/>
    <x v="0"/>
    <x v="2"/>
    <s v="4579"/>
    <n v="8.4041999999999994"/>
    <m/>
    <s v="S"/>
    <m/>
    <m/>
    <m/>
  </r>
  <r>
    <x v="2"/>
    <x v="1"/>
    <s v="Olsen, Mr. Ole Martin"/>
    <x v="1"/>
    <m/>
    <x v="0"/>
    <x v="0"/>
    <s v="Fa 265302"/>
    <n v="7.3125"/>
    <m/>
    <s v="S"/>
    <m/>
    <m/>
    <m/>
  </r>
  <r>
    <x v="2"/>
    <x v="1"/>
    <s v="Olsson, Miss. Elina"/>
    <x v="0"/>
    <n v="31"/>
    <x v="0"/>
    <x v="0"/>
    <s v="350407"/>
    <n v="7.8541999999999996"/>
    <m/>
    <s v="S"/>
    <m/>
    <m/>
    <m/>
  </r>
  <r>
    <x v="2"/>
    <x v="1"/>
    <s v="Olsson, Mr. Nils Johan Goransson"/>
    <x v="1"/>
    <n v="28"/>
    <x v="0"/>
    <x v="0"/>
    <s v="347464"/>
    <n v="7.8541999999999996"/>
    <m/>
    <s v="S"/>
    <m/>
    <m/>
    <m/>
  </r>
  <r>
    <x v="2"/>
    <x v="0"/>
    <s v="Olsson, Mr. Oscar Wilhelm"/>
    <x v="1"/>
    <n v="32"/>
    <x v="0"/>
    <x v="0"/>
    <s v="347079"/>
    <n v="7.7750000000000004"/>
    <m/>
    <s v="S"/>
    <s v="A"/>
    <m/>
    <m/>
  </r>
  <r>
    <x v="2"/>
    <x v="1"/>
    <s v="Olsvigen, Mr. Thor Anderson"/>
    <x v="1"/>
    <n v="20"/>
    <x v="0"/>
    <x v="0"/>
    <s v="6563"/>
    <n v="9.2249999999999996"/>
    <m/>
    <s v="S"/>
    <m/>
    <n v="89"/>
    <s v="Oslo, Norway Cameron, WI"/>
  </r>
  <r>
    <x v="2"/>
    <x v="1"/>
    <s v="Oreskovic, Miss. Jelka"/>
    <x v="0"/>
    <n v="23"/>
    <x v="0"/>
    <x v="0"/>
    <s v="315085"/>
    <n v="8.6624999999999996"/>
    <m/>
    <s v="S"/>
    <m/>
    <m/>
    <m/>
  </r>
  <r>
    <x v="2"/>
    <x v="1"/>
    <s v="Oreskovic, Miss. Marija"/>
    <x v="0"/>
    <n v="20"/>
    <x v="0"/>
    <x v="0"/>
    <s v="315096"/>
    <n v="8.6624999999999996"/>
    <m/>
    <s v="S"/>
    <m/>
    <m/>
    <m/>
  </r>
  <r>
    <x v="2"/>
    <x v="1"/>
    <s v="Oreskovic, Mr. Luka"/>
    <x v="1"/>
    <n v="20"/>
    <x v="0"/>
    <x v="0"/>
    <s v="315094"/>
    <n v="8.6624999999999996"/>
    <m/>
    <s v="S"/>
    <m/>
    <m/>
    <m/>
  </r>
  <r>
    <x v="2"/>
    <x v="1"/>
    <s v="Osen, Mr. Olaf Elon"/>
    <x v="1"/>
    <n v="16"/>
    <x v="0"/>
    <x v="0"/>
    <s v="7534"/>
    <n v="9.2166999999999994"/>
    <m/>
    <s v="S"/>
    <m/>
    <m/>
    <m/>
  </r>
  <r>
    <x v="2"/>
    <x v="0"/>
    <s v="Osman, Mrs. Mara"/>
    <x v="0"/>
    <n v="31"/>
    <x v="0"/>
    <x v="0"/>
    <s v="349244"/>
    <n v="8.6832999999999991"/>
    <m/>
    <s v="S"/>
    <m/>
    <m/>
    <m/>
  </r>
  <r>
    <x v="2"/>
    <x v="1"/>
    <s v="O'Sullivan, Miss. Bridget Mary"/>
    <x v="0"/>
    <m/>
    <x v="0"/>
    <x v="0"/>
    <s v="330909"/>
    <n v="7.6292"/>
    <m/>
    <s v="Q"/>
    <m/>
    <m/>
    <m/>
  </r>
  <r>
    <x v="2"/>
    <x v="1"/>
    <s v="Palsson, Master. Gosta Leonard"/>
    <x v="1"/>
    <n v="2"/>
    <x v="3"/>
    <x v="2"/>
    <s v="349909"/>
    <n v="21.074999999999999"/>
    <m/>
    <s v="S"/>
    <m/>
    <n v="4"/>
    <m/>
  </r>
  <r>
    <x v="2"/>
    <x v="1"/>
    <s v="Palsson, Master. Paul Folke"/>
    <x v="1"/>
    <n v="6"/>
    <x v="3"/>
    <x v="2"/>
    <s v="349909"/>
    <n v="21.074999999999999"/>
    <m/>
    <s v="S"/>
    <m/>
    <m/>
    <m/>
  </r>
  <r>
    <x v="2"/>
    <x v="1"/>
    <s v="Palsson, Miss. Stina Viola"/>
    <x v="0"/>
    <n v="3"/>
    <x v="3"/>
    <x v="2"/>
    <s v="349909"/>
    <n v="21.074999999999999"/>
    <m/>
    <s v="S"/>
    <m/>
    <m/>
    <m/>
  </r>
  <r>
    <x v="2"/>
    <x v="1"/>
    <s v="Palsson, Miss. Torborg Danira"/>
    <x v="0"/>
    <n v="8"/>
    <x v="3"/>
    <x v="2"/>
    <s v="349909"/>
    <n v="21.074999999999999"/>
    <m/>
    <s v="S"/>
    <m/>
    <m/>
    <m/>
  </r>
  <r>
    <x v="2"/>
    <x v="1"/>
    <s v="Palsson, Mrs. Nils (Alma Cornelia Berglund)"/>
    <x v="0"/>
    <n v="29"/>
    <x v="0"/>
    <x v="3"/>
    <s v="349909"/>
    <n v="21.074999999999999"/>
    <m/>
    <s v="S"/>
    <m/>
    <n v="206"/>
    <m/>
  </r>
  <r>
    <x v="2"/>
    <x v="1"/>
    <s v="Panula, Master. Eino Viljami"/>
    <x v="1"/>
    <n v="1"/>
    <x v="4"/>
    <x v="2"/>
    <s v="3101295"/>
    <n v="39.6875"/>
    <m/>
    <s v="S"/>
    <m/>
    <m/>
    <m/>
  </r>
  <r>
    <x v="2"/>
    <x v="1"/>
    <s v="Panula, Master. Juha Niilo"/>
    <x v="1"/>
    <n v="7"/>
    <x v="4"/>
    <x v="2"/>
    <s v="3101295"/>
    <n v="39.6875"/>
    <m/>
    <s v="S"/>
    <m/>
    <m/>
    <m/>
  </r>
  <r>
    <x v="2"/>
    <x v="1"/>
    <s v="Panula, Master. Urho Abraham"/>
    <x v="1"/>
    <n v="2"/>
    <x v="4"/>
    <x v="2"/>
    <s v="3101295"/>
    <n v="39.6875"/>
    <m/>
    <s v="S"/>
    <m/>
    <m/>
    <m/>
  </r>
  <r>
    <x v="2"/>
    <x v="1"/>
    <s v="Panula, Mr. Ernesti Arvid"/>
    <x v="1"/>
    <n v="16"/>
    <x v="4"/>
    <x v="2"/>
    <s v="3101295"/>
    <n v="39.6875"/>
    <m/>
    <s v="S"/>
    <m/>
    <m/>
    <m/>
  </r>
  <r>
    <x v="2"/>
    <x v="1"/>
    <s v="Panula, Mr. Jaako Arnold"/>
    <x v="1"/>
    <n v="14"/>
    <x v="4"/>
    <x v="2"/>
    <s v="3101295"/>
    <n v="39.6875"/>
    <m/>
    <s v="S"/>
    <m/>
    <m/>
    <m/>
  </r>
  <r>
    <x v="2"/>
    <x v="1"/>
    <s v="Panula, Mrs. Juha (Maria Emilia Ojala)"/>
    <x v="0"/>
    <n v="41"/>
    <x v="0"/>
    <x v="5"/>
    <s v="3101295"/>
    <n v="39.6875"/>
    <m/>
    <s v="S"/>
    <m/>
    <m/>
    <m/>
  </r>
  <r>
    <x v="2"/>
    <x v="1"/>
    <s v="Pasic, Mr. Jakob"/>
    <x v="1"/>
    <n v="21"/>
    <x v="0"/>
    <x v="0"/>
    <s v="315097"/>
    <n v="8.6624999999999996"/>
    <m/>
    <s v="S"/>
    <m/>
    <m/>
    <m/>
  </r>
  <r>
    <x v="2"/>
    <x v="1"/>
    <s v="Patchett, Mr. George"/>
    <x v="1"/>
    <n v="19"/>
    <x v="0"/>
    <x v="0"/>
    <s v="358585"/>
    <n v="14.5"/>
    <m/>
    <s v="S"/>
    <m/>
    <m/>
    <m/>
  </r>
  <r>
    <x v="2"/>
    <x v="1"/>
    <s v="Paulner, Mr. Uscher"/>
    <x v="1"/>
    <m/>
    <x v="0"/>
    <x v="0"/>
    <s v="3411"/>
    <n v="8.7125000000000004"/>
    <m/>
    <s v="C"/>
    <m/>
    <m/>
    <m/>
  </r>
  <r>
    <x v="2"/>
    <x v="1"/>
    <s v="Pavlovic, Mr. Stefo"/>
    <x v="1"/>
    <n v="32"/>
    <x v="0"/>
    <x v="0"/>
    <s v="349242"/>
    <n v="7.8958000000000004"/>
    <m/>
    <s v="S"/>
    <m/>
    <m/>
    <m/>
  </r>
  <r>
    <x v="2"/>
    <x v="1"/>
    <s v="Peacock, Master. Alfred Edward"/>
    <x v="1"/>
    <n v="0.75"/>
    <x v="1"/>
    <x v="2"/>
    <s v="SOTON/O.Q. 3101315"/>
    <n v="13.775"/>
    <m/>
    <s v="S"/>
    <m/>
    <m/>
    <m/>
  </r>
  <r>
    <x v="2"/>
    <x v="1"/>
    <s v="Peacock, Miss. Treasteall"/>
    <x v="0"/>
    <n v="3"/>
    <x v="1"/>
    <x v="2"/>
    <s v="SOTON/O.Q. 3101315"/>
    <n v="13.775"/>
    <m/>
    <s v="S"/>
    <m/>
    <m/>
    <m/>
  </r>
  <r>
    <x v="2"/>
    <x v="1"/>
    <s v="Peacock, Mrs. Benjamin (Edith Nile)"/>
    <x v="0"/>
    <n v="26"/>
    <x v="0"/>
    <x v="1"/>
    <s v="SOTON/O.Q. 3101315"/>
    <n v="13.775"/>
    <m/>
    <s v="S"/>
    <m/>
    <m/>
    <m/>
  </r>
  <r>
    <x v="2"/>
    <x v="1"/>
    <s v="Pearce, Mr. Ernest"/>
    <x v="1"/>
    <m/>
    <x v="0"/>
    <x v="0"/>
    <s v="343271"/>
    <n v="7"/>
    <m/>
    <s v="S"/>
    <m/>
    <m/>
    <m/>
  </r>
  <r>
    <x v="2"/>
    <x v="1"/>
    <s v="Pedersen, Mr. Olaf"/>
    <x v="1"/>
    <m/>
    <x v="0"/>
    <x v="0"/>
    <s v="345498"/>
    <n v="7.7750000000000004"/>
    <m/>
    <s v="S"/>
    <m/>
    <m/>
    <m/>
  </r>
  <r>
    <x v="2"/>
    <x v="1"/>
    <s v="Peduzzi, Mr. Joseph"/>
    <x v="1"/>
    <m/>
    <x v="0"/>
    <x v="0"/>
    <s v="A/5 2817"/>
    <n v="8.0500000000000007"/>
    <m/>
    <s v="S"/>
    <m/>
    <m/>
    <m/>
  </r>
  <r>
    <x v="2"/>
    <x v="1"/>
    <s v="Pekoniemi, Mr. Edvard"/>
    <x v="1"/>
    <n v="21"/>
    <x v="0"/>
    <x v="0"/>
    <s v="STON/O 2. 3101294"/>
    <n v="7.9249999999999998"/>
    <m/>
    <s v="S"/>
    <m/>
    <m/>
    <m/>
  </r>
  <r>
    <x v="2"/>
    <x v="1"/>
    <s v="Peltomaki, Mr. Nikolai Johannes"/>
    <x v="1"/>
    <n v="25"/>
    <x v="0"/>
    <x v="0"/>
    <s v="STON/O 2. 3101291"/>
    <n v="7.9249999999999998"/>
    <m/>
    <s v="S"/>
    <m/>
    <m/>
    <m/>
  </r>
  <r>
    <x v="2"/>
    <x v="1"/>
    <s v="Perkin, Mr. John Henry"/>
    <x v="1"/>
    <n v="22"/>
    <x v="0"/>
    <x v="0"/>
    <s v="A/5 21174"/>
    <n v="7.25"/>
    <m/>
    <s v="S"/>
    <m/>
    <m/>
    <m/>
  </r>
  <r>
    <x v="2"/>
    <x v="0"/>
    <s v="Persson, Mr. Ernst Ulrik"/>
    <x v="1"/>
    <n v="25"/>
    <x v="1"/>
    <x v="0"/>
    <s v="347083"/>
    <n v="7.7750000000000004"/>
    <m/>
    <s v="S"/>
    <s v="15"/>
    <m/>
    <m/>
  </r>
  <r>
    <x v="2"/>
    <x v="0"/>
    <s v="Peter, Master. Michael J"/>
    <x v="1"/>
    <m/>
    <x v="1"/>
    <x v="2"/>
    <s v="2668"/>
    <n v="22.3583"/>
    <m/>
    <s v="C"/>
    <s v="C"/>
    <m/>
    <m/>
  </r>
  <r>
    <x v="2"/>
    <x v="0"/>
    <s v="Peter, Miss. Anna"/>
    <x v="0"/>
    <m/>
    <x v="1"/>
    <x v="2"/>
    <s v="2668"/>
    <n v="22.3583"/>
    <s v="F E69"/>
    <s v="C"/>
    <s v="D"/>
    <m/>
    <m/>
  </r>
  <r>
    <x v="2"/>
    <x v="0"/>
    <s v="Peter, Mrs. Catherine (Catherine Rizk)"/>
    <x v="0"/>
    <m/>
    <x v="0"/>
    <x v="1"/>
    <s v="2668"/>
    <n v="22.3583"/>
    <m/>
    <s v="C"/>
    <s v="D"/>
    <m/>
    <m/>
  </r>
  <r>
    <x v="2"/>
    <x v="1"/>
    <s v="Peters, Miss. Katie"/>
    <x v="0"/>
    <m/>
    <x v="0"/>
    <x v="0"/>
    <s v="330935"/>
    <n v="8.1374999999999993"/>
    <m/>
    <s v="Q"/>
    <m/>
    <m/>
    <m/>
  </r>
  <r>
    <x v="2"/>
    <x v="1"/>
    <s v="Petersen, Mr. Marius"/>
    <x v="1"/>
    <n v="24"/>
    <x v="0"/>
    <x v="0"/>
    <s v="342441"/>
    <n v="8.0500000000000007"/>
    <m/>
    <s v="S"/>
    <m/>
    <m/>
    <m/>
  </r>
  <r>
    <x v="2"/>
    <x v="1"/>
    <s v="Petranec, Miss. Matilda"/>
    <x v="0"/>
    <n v="28"/>
    <x v="0"/>
    <x v="0"/>
    <s v="349245"/>
    <n v="7.8958000000000004"/>
    <m/>
    <s v="S"/>
    <m/>
    <m/>
    <m/>
  </r>
  <r>
    <x v="2"/>
    <x v="1"/>
    <s v="Petroff, Mr. Nedelio"/>
    <x v="1"/>
    <n v="19"/>
    <x v="0"/>
    <x v="0"/>
    <s v="349212"/>
    <n v="7.8958000000000004"/>
    <m/>
    <s v="S"/>
    <m/>
    <m/>
    <m/>
  </r>
  <r>
    <x v="2"/>
    <x v="1"/>
    <s v="Petroff, Mr. Pastcho (&quot;Pentcho&quot;)"/>
    <x v="1"/>
    <m/>
    <x v="0"/>
    <x v="0"/>
    <s v="349215"/>
    <n v="7.8958000000000004"/>
    <m/>
    <s v="S"/>
    <m/>
    <m/>
    <m/>
  </r>
  <r>
    <x v="2"/>
    <x v="1"/>
    <s v="Petterson, Mr. Johan Emil"/>
    <x v="1"/>
    <n v="25"/>
    <x v="1"/>
    <x v="0"/>
    <s v="347076"/>
    <n v="7.7750000000000004"/>
    <m/>
    <s v="S"/>
    <m/>
    <m/>
    <m/>
  </r>
  <r>
    <x v="2"/>
    <x v="1"/>
    <s v="Pettersson, Miss. Ellen Natalia"/>
    <x v="0"/>
    <n v="18"/>
    <x v="0"/>
    <x v="0"/>
    <s v="347087"/>
    <n v="7.7750000000000004"/>
    <m/>
    <s v="S"/>
    <m/>
    <m/>
    <m/>
  </r>
  <r>
    <x v="2"/>
    <x v="0"/>
    <s v="Pickard, Mr. Berk (Berk Trembisky)"/>
    <x v="1"/>
    <n v="32"/>
    <x v="0"/>
    <x v="0"/>
    <s v="SOTON/O.Q. 392078"/>
    <n v="8.0500000000000007"/>
    <s v="E10"/>
    <s v="S"/>
    <s v="9"/>
    <m/>
    <m/>
  </r>
  <r>
    <x v="2"/>
    <x v="1"/>
    <s v="Plotcharsky, Mr. Vasil"/>
    <x v="1"/>
    <m/>
    <x v="0"/>
    <x v="0"/>
    <s v="349227"/>
    <n v="7.8958000000000004"/>
    <m/>
    <s v="S"/>
    <m/>
    <m/>
    <m/>
  </r>
  <r>
    <x v="2"/>
    <x v="1"/>
    <s v="Pokrnic, Mr. Mate"/>
    <x v="1"/>
    <n v="17"/>
    <x v="0"/>
    <x v="0"/>
    <s v="315095"/>
    <n v="8.6624999999999996"/>
    <m/>
    <s v="S"/>
    <m/>
    <m/>
    <m/>
  </r>
  <r>
    <x v="2"/>
    <x v="1"/>
    <s v="Pokrnic, Mr. Tome"/>
    <x v="1"/>
    <n v="24"/>
    <x v="0"/>
    <x v="0"/>
    <s v="315092"/>
    <n v="8.6624999999999996"/>
    <m/>
    <s v="S"/>
    <m/>
    <m/>
    <m/>
  </r>
  <r>
    <x v="2"/>
    <x v="1"/>
    <s v="Radeff, Mr. Alexander"/>
    <x v="1"/>
    <m/>
    <x v="0"/>
    <x v="0"/>
    <s v="349223"/>
    <n v="7.8958000000000004"/>
    <m/>
    <s v="S"/>
    <m/>
    <m/>
    <m/>
  </r>
  <r>
    <x v="2"/>
    <x v="1"/>
    <s v="Rasmussen, Mrs. (Lena Jacobsen Solvang)"/>
    <x v="0"/>
    <m/>
    <x v="0"/>
    <x v="0"/>
    <s v="65305"/>
    <n v="8.1125000000000007"/>
    <m/>
    <s v="S"/>
    <m/>
    <m/>
    <m/>
  </r>
  <r>
    <x v="2"/>
    <x v="1"/>
    <s v="Razi, Mr. Raihed"/>
    <x v="1"/>
    <m/>
    <x v="0"/>
    <x v="0"/>
    <s v="2629"/>
    <n v="7.2291999999999996"/>
    <m/>
    <s v="C"/>
    <m/>
    <m/>
    <m/>
  </r>
  <r>
    <x v="2"/>
    <x v="1"/>
    <s v="Reed, Mr. James George"/>
    <x v="1"/>
    <m/>
    <x v="0"/>
    <x v="0"/>
    <s v="362316"/>
    <n v="7.25"/>
    <m/>
    <s v="S"/>
    <m/>
    <m/>
    <m/>
  </r>
  <r>
    <x v="2"/>
    <x v="1"/>
    <s v="Rekic, Mr. Tido"/>
    <x v="1"/>
    <n v="38"/>
    <x v="0"/>
    <x v="0"/>
    <s v="349249"/>
    <n v="7.8958000000000004"/>
    <m/>
    <s v="S"/>
    <m/>
    <m/>
    <m/>
  </r>
  <r>
    <x v="2"/>
    <x v="1"/>
    <s v="Reynolds, Mr. Harold J"/>
    <x v="1"/>
    <n v="21"/>
    <x v="0"/>
    <x v="0"/>
    <s v="342684"/>
    <n v="8.0500000000000007"/>
    <m/>
    <s v="S"/>
    <m/>
    <m/>
    <m/>
  </r>
  <r>
    <x v="2"/>
    <x v="1"/>
    <s v="Rice, Master. Albert"/>
    <x v="1"/>
    <n v="10"/>
    <x v="4"/>
    <x v="2"/>
    <s v="382652"/>
    <n v="29.125"/>
    <m/>
    <s v="Q"/>
    <m/>
    <m/>
    <m/>
  </r>
  <r>
    <x v="2"/>
    <x v="1"/>
    <s v="Rice, Master. Arthur"/>
    <x v="1"/>
    <n v="4"/>
    <x v="4"/>
    <x v="2"/>
    <s v="382652"/>
    <n v="29.125"/>
    <m/>
    <s v="Q"/>
    <m/>
    <m/>
    <m/>
  </r>
  <r>
    <x v="2"/>
    <x v="1"/>
    <s v="Rice, Master. Eric"/>
    <x v="1"/>
    <n v="7"/>
    <x v="4"/>
    <x v="2"/>
    <s v="382652"/>
    <n v="29.125"/>
    <m/>
    <s v="Q"/>
    <m/>
    <m/>
    <m/>
  </r>
  <r>
    <x v="2"/>
    <x v="1"/>
    <s v="Rice, Master. Eugene"/>
    <x v="1"/>
    <n v="2"/>
    <x v="4"/>
    <x v="2"/>
    <s v="382652"/>
    <n v="29.125"/>
    <m/>
    <s v="Q"/>
    <m/>
    <m/>
    <m/>
  </r>
  <r>
    <x v="2"/>
    <x v="1"/>
    <s v="Rice, Master. George Hugh"/>
    <x v="1"/>
    <n v="8"/>
    <x v="4"/>
    <x v="2"/>
    <s v="382652"/>
    <n v="29.125"/>
    <m/>
    <s v="Q"/>
    <m/>
    <m/>
    <m/>
  </r>
  <r>
    <x v="2"/>
    <x v="1"/>
    <s v="Rice, Mrs. William (Margaret Norton)"/>
    <x v="0"/>
    <n v="39"/>
    <x v="0"/>
    <x v="5"/>
    <s v="382652"/>
    <n v="29.125"/>
    <m/>
    <s v="Q"/>
    <m/>
    <n v="327"/>
    <m/>
  </r>
  <r>
    <x v="2"/>
    <x v="1"/>
    <s v="Riihivouri, Miss. Susanna Juhantytar &quot;Sanni&quot;"/>
    <x v="0"/>
    <n v="22"/>
    <x v="0"/>
    <x v="0"/>
    <s v="3101295"/>
    <n v="39.6875"/>
    <m/>
    <s v="S"/>
    <m/>
    <m/>
    <m/>
  </r>
  <r>
    <x v="2"/>
    <x v="1"/>
    <s v="Rintamaki, Mr. Matti"/>
    <x v="1"/>
    <n v="35"/>
    <x v="0"/>
    <x v="0"/>
    <s v="STON/O 2. 3101273"/>
    <n v="7.125"/>
    <m/>
    <s v="S"/>
    <m/>
    <m/>
    <m/>
  </r>
  <r>
    <x v="2"/>
    <x v="0"/>
    <s v="Riordan, Miss. Johanna &quot;Hannah&quot;"/>
    <x v="0"/>
    <m/>
    <x v="0"/>
    <x v="0"/>
    <s v="334915"/>
    <n v="7.7207999999999997"/>
    <m/>
    <s v="Q"/>
    <s v="13"/>
    <m/>
    <m/>
  </r>
  <r>
    <x v="2"/>
    <x v="1"/>
    <s v="Risien, Mr. Samuel Beard"/>
    <x v="1"/>
    <m/>
    <x v="0"/>
    <x v="0"/>
    <s v="364498"/>
    <n v="14.5"/>
    <m/>
    <s v="S"/>
    <m/>
    <m/>
    <m/>
  </r>
  <r>
    <x v="2"/>
    <x v="1"/>
    <s v="Risien, Mrs. Samuel (Emma)"/>
    <x v="0"/>
    <m/>
    <x v="0"/>
    <x v="0"/>
    <s v="364498"/>
    <n v="14.5"/>
    <m/>
    <s v="S"/>
    <m/>
    <m/>
    <m/>
  </r>
  <r>
    <x v="2"/>
    <x v="1"/>
    <s v="Robins, Mr. Alexander A"/>
    <x v="1"/>
    <n v="50"/>
    <x v="1"/>
    <x v="0"/>
    <s v="A/5. 3337"/>
    <n v="14.5"/>
    <m/>
    <s v="S"/>
    <m/>
    <n v="119"/>
    <m/>
  </r>
  <r>
    <x v="2"/>
    <x v="1"/>
    <s v="Robins, Mrs. Alexander A (Grace Charity Laury)"/>
    <x v="0"/>
    <n v="47"/>
    <x v="1"/>
    <x v="0"/>
    <s v="A/5. 3337"/>
    <n v="14.5"/>
    <m/>
    <s v="S"/>
    <m/>
    <n v="7"/>
    <m/>
  </r>
  <r>
    <x v="2"/>
    <x v="1"/>
    <s v="Rogers, Mr. William John"/>
    <x v="1"/>
    <m/>
    <x v="0"/>
    <x v="0"/>
    <s v="S.C./A.4. 23567"/>
    <n v="8.0500000000000007"/>
    <m/>
    <s v="S"/>
    <m/>
    <m/>
    <m/>
  </r>
  <r>
    <x v="2"/>
    <x v="1"/>
    <s v="Rommetvedt, Mr. Knud Paust"/>
    <x v="1"/>
    <m/>
    <x v="0"/>
    <x v="0"/>
    <s v="312993"/>
    <n v="7.7750000000000004"/>
    <m/>
    <s v="S"/>
    <m/>
    <m/>
    <m/>
  </r>
  <r>
    <x v="2"/>
    <x v="1"/>
    <s v="Rosblom, Miss. Salli Helena"/>
    <x v="0"/>
    <n v="2"/>
    <x v="1"/>
    <x v="2"/>
    <s v="370129"/>
    <n v="20.212499999999999"/>
    <m/>
    <s v="S"/>
    <m/>
    <m/>
    <m/>
  </r>
  <r>
    <x v="2"/>
    <x v="1"/>
    <s v="Rosblom, Mr. Viktor Richard"/>
    <x v="1"/>
    <n v="18"/>
    <x v="1"/>
    <x v="2"/>
    <s v="370129"/>
    <n v="20.212499999999999"/>
    <m/>
    <s v="S"/>
    <m/>
    <m/>
    <m/>
  </r>
  <r>
    <x v="2"/>
    <x v="1"/>
    <s v="Rosblom, Mrs. Viktor (Helena Wilhelmina)"/>
    <x v="0"/>
    <n v="41"/>
    <x v="0"/>
    <x v="1"/>
    <s v="370129"/>
    <n v="20.212499999999999"/>
    <m/>
    <s v="S"/>
    <m/>
    <m/>
    <m/>
  </r>
  <r>
    <x v="2"/>
    <x v="0"/>
    <s v="Roth, Miss. Sarah A"/>
    <x v="0"/>
    <m/>
    <x v="0"/>
    <x v="0"/>
    <s v="342712"/>
    <n v="8.0500000000000007"/>
    <m/>
    <s v="S"/>
    <s v="C"/>
    <m/>
    <m/>
  </r>
  <r>
    <x v="2"/>
    <x v="1"/>
    <s v="Rouse, Mr. Richard Henry"/>
    <x v="1"/>
    <n v="50"/>
    <x v="0"/>
    <x v="0"/>
    <s v="A/5 3594"/>
    <n v="8.0500000000000007"/>
    <m/>
    <s v="S"/>
    <m/>
    <m/>
    <m/>
  </r>
  <r>
    <x v="2"/>
    <x v="1"/>
    <s v="Rush, Mr. Alfred George John"/>
    <x v="1"/>
    <n v="16"/>
    <x v="0"/>
    <x v="0"/>
    <s v="A/4. 20589"/>
    <n v="8.0500000000000007"/>
    <m/>
    <s v="S"/>
    <m/>
    <m/>
    <m/>
  </r>
  <r>
    <x v="2"/>
    <x v="0"/>
    <s v="Ryan, Mr. Edward"/>
    <x v="1"/>
    <m/>
    <x v="0"/>
    <x v="0"/>
    <s v="383162"/>
    <n v="7.75"/>
    <m/>
    <s v="Q"/>
    <s v="14"/>
    <m/>
    <m/>
  </r>
  <r>
    <x v="2"/>
    <x v="1"/>
    <s v="Ryan, Mr. Patrick"/>
    <x v="1"/>
    <m/>
    <x v="0"/>
    <x v="0"/>
    <s v="371110"/>
    <n v="24.15"/>
    <m/>
    <s v="Q"/>
    <m/>
    <m/>
    <m/>
  </r>
  <r>
    <x v="2"/>
    <x v="1"/>
    <s v="Saad, Mr. Amin"/>
    <x v="1"/>
    <m/>
    <x v="0"/>
    <x v="0"/>
    <s v="2671"/>
    <n v="7.2291999999999996"/>
    <m/>
    <s v="C"/>
    <m/>
    <m/>
    <m/>
  </r>
  <r>
    <x v="2"/>
    <x v="1"/>
    <s v="Saad, Mr. Khalil"/>
    <x v="1"/>
    <n v="25"/>
    <x v="0"/>
    <x v="0"/>
    <s v="2672"/>
    <n v="7.2249999999999996"/>
    <m/>
    <s v="C"/>
    <m/>
    <m/>
    <m/>
  </r>
  <r>
    <x v="2"/>
    <x v="1"/>
    <s v="Saade, Mr. Jean Nassr"/>
    <x v="1"/>
    <m/>
    <x v="0"/>
    <x v="0"/>
    <s v="2676"/>
    <n v="7.2249999999999996"/>
    <m/>
    <s v="C"/>
    <m/>
    <m/>
    <m/>
  </r>
  <r>
    <x v="2"/>
    <x v="1"/>
    <s v="Sadlier, Mr. Matthew"/>
    <x v="1"/>
    <m/>
    <x v="0"/>
    <x v="0"/>
    <s v="367655"/>
    <n v="7.7291999999999996"/>
    <m/>
    <s v="Q"/>
    <m/>
    <m/>
    <m/>
  </r>
  <r>
    <x v="2"/>
    <x v="1"/>
    <s v="Sadowitz, Mr. Harry"/>
    <x v="1"/>
    <m/>
    <x v="0"/>
    <x v="0"/>
    <s v="LP 1588"/>
    <n v="7.5750000000000002"/>
    <m/>
    <s v="S"/>
    <m/>
    <m/>
    <m/>
  </r>
  <r>
    <x v="2"/>
    <x v="1"/>
    <s v="Saether, Mr. Simon Sivertsen"/>
    <x v="1"/>
    <n v="38.5"/>
    <x v="0"/>
    <x v="0"/>
    <s v="SOTON/O.Q. 3101262"/>
    <n v="7.25"/>
    <m/>
    <s v="S"/>
    <m/>
    <n v="32"/>
    <m/>
  </r>
  <r>
    <x v="2"/>
    <x v="1"/>
    <s v="Sage, Master. Thomas Henry"/>
    <x v="1"/>
    <m/>
    <x v="6"/>
    <x v="1"/>
    <s v="CA. 2343"/>
    <n v="69.55"/>
    <m/>
    <s v="S"/>
    <m/>
    <m/>
    <m/>
  </r>
  <r>
    <x v="2"/>
    <x v="1"/>
    <s v="Sage, Master. William Henry"/>
    <x v="1"/>
    <n v="14.5"/>
    <x v="6"/>
    <x v="1"/>
    <s v="CA. 2343"/>
    <n v="69.55"/>
    <m/>
    <s v="S"/>
    <m/>
    <n v="67"/>
    <m/>
  </r>
  <r>
    <x v="2"/>
    <x v="1"/>
    <s v="Sage, Miss. Ada"/>
    <x v="0"/>
    <m/>
    <x v="6"/>
    <x v="1"/>
    <s v="CA. 2343"/>
    <n v="69.55"/>
    <m/>
    <s v="S"/>
    <m/>
    <m/>
    <m/>
  </r>
  <r>
    <x v="2"/>
    <x v="1"/>
    <s v="Sage, Miss. Constance Gladys"/>
    <x v="0"/>
    <m/>
    <x v="6"/>
    <x v="1"/>
    <s v="CA. 2343"/>
    <n v="69.55"/>
    <m/>
    <s v="S"/>
    <m/>
    <m/>
    <m/>
  </r>
  <r>
    <x v="2"/>
    <x v="1"/>
    <s v="Sage, Miss. Dorothy Edith &quot;Dolly&quot;"/>
    <x v="0"/>
    <m/>
    <x v="6"/>
    <x v="1"/>
    <s v="CA. 2343"/>
    <n v="69.55"/>
    <m/>
    <s v="S"/>
    <m/>
    <m/>
    <m/>
  </r>
  <r>
    <x v="2"/>
    <x v="1"/>
    <s v="Sage, Miss. Stella Anna"/>
    <x v="0"/>
    <m/>
    <x v="6"/>
    <x v="1"/>
    <s v="CA. 2343"/>
    <n v="69.55"/>
    <m/>
    <s v="S"/>
    <m/>
    <m/>
    <m/>
  </r>
  <r>
    <x v="2"/>
    <x v="1"/>
    <s v="Sage, Mr. Douglas Bullen"/>
    <x v="1"/>
    <m/>
    <x v="6"/>
    <x v="1"/>
    <s v="CA. 2343"/>
    <n v="69.55"/>
    <m/>
    <s v="S"/>
    <m/>
    <m/>
    <m/>
  </r>
  <r>
    <x v="2"/>
    <x v="1"/>
    <s v="Sage, Mr. Frederick"/>
    <x v="1"/>
    <m/>
    <x v="6"/>
    <x v="1"/>
    <s v="CA. 2343"/>
    <n v="69.55"/>
    <m/>
    <s v="S"/>
    <m/>
    <m/>
    <m/>
  </r>
  <r>
    <x v="2"/>
    <x v="1"/>
    <s v="Sage, Mr. George John Jr"/>
    <x v="1"/>
    <m/>
    <x v="6"/>
    <x v="1"/>
    <s v="CA. 2343"/>
    <n v="69.55"/>
    <m/>
    <s v="S"/>
    <m/>
    <m/>
    <m/>
  </r>
  <r>
    <x v="2"/>
    <x v="1"/>
    <s v="Sage, Mr. John George"/>
    <x v="1"/>
    <m/>
    <x v="1"/>
    <x v="7"/>
    <s v="CA. 2343"/>
    <n v="69.55"/>
    <m/>
    <s v="S"/>
    <m/>
    <m/>
    <m/>
  </r>
  <r>
    <x v="2"/>
    <x v="1"/>
    <s v="Sage, Mrs. John (Annie Bullen)"/>
    <x v="0"/>
    <m/>
    <x v="1"/>
    <x v="7"/>
    <s v="CA. 2343"/>
    <n v="69.55"/>
    <m/>
    <s v="S"/>
    <m/>
    <m/>
    <m/>
  </r>
  <r>
    <x v="2"/>
    <x v="1"/>
    <s v="Salander, Mr. Karl Johan"/>
    <x v="1"/>
    <n v="24"/>
    <x v="0"/>
    <x v="0"/>
    <s v="7266"/>
    <n v="9.3249999999999993"/>
    <m/>
    <s v="S"/>
    <m/>
    <m/>
    <m/>
  </r>
  <r>
    <x v="2"/>
    <x v="0"/>
    <s v="Salkjelsvik, Miss. Anna Kristine"/>
    <x v="0"/>
    <n v="21"/>
    <x v="0"/>
    <x v="0"/>
    <s v="343120"/>
    <n v="7.65"/>
    <m/>
    <s v="S"/>
    <s v="C"/>
    <m/>
    <m/>
  </r>
  <r>
    <x v="2"/>
    <x v="1"/>
    <s v="Salonen, Mr. Johan Werner"/>
    <x v="1"/>
    <n v="39"/>
    <x v="0"/>
    <x v="0"/>
    <s v="3101296"/>
    <n v="7.9249999999999998"/>
    <m/>
    <s v="S"/>
    <m/>
    <m/>
    <m/>
  </r>
  <r>
    <x v="2"/>
    <x v="1"/>
    <s v="Samaan, Mr. Elias"/>
    <x v="1"/>
    <m/>
    <x v="2"/>
    <x v="0"/>
    <s v="2662"/>
    <n v="21.679200000000002"/>
    <m/>
    <s v="C"/>
    <m/>
    <m/>
    <m/>
  </r>
  <r>
    <x v="2"/>
    <x v="1"/>
    <s v="Samaan, Mr. Hanna"/>
    <x v="1"/>
    <m/>
    <x v="2"/>
    <x v="0"/>
    <s v="2662"/>
    <n v="21.679200000000002"/>
    <m/>
    <s v="C"/>
    <m/>
    <m/>
    <m/>
  </r>
  <r>
    <x v="2"/>
    <x v="1"/>
    <s v="Samaan, Mr. Youssef"/>
    <x v="1"/>
    <m/>
    <x v="2"/>
    <x v="0"/>
    <s v="2662"/>
    <n v="21.679200000000002"/>
    <m/>
    <s v="C"/>
    <m/>
    <m/>
    <m/>
  </r>
  <r>
    <x v="2"/>
    <x v="0"/>
    <s v="Sandstrom, Miss. Beatrice Irene"/>
    <x v="0"/>
    <n v="1"/>
    <x v="1"/>
    <x v="2"/>
    <s v="PP 9549"/>
    <n v="16.7"/>
    <s v="G6"/>
    <s v="S"/>
    <s v="13"/>
    <m/>
    <m/>
  </r>
  <r>
    <x v="2"/>
    <x v="0"/>
    <s v="Sandstrom, Mrs. Hjalmar (Agnes Charlotta Bengtsson)"/>
    <x v="0"/>
    <n v="24"/>
    <x v="0"/>
    <x v="1"/>
    <s v="PP 9549"/>
    <n v="16.7"/>
    <s v="G6"/>
    <s v="S"/>
    <s v="13"/>
    <m/>
    <m/>
  </r>
  <r>
    <x v="2"/>
    <x v="0"/>
    <s v="Sandstrom, Miss. Marguerite Rut"/>
    <x v="0"/>
    <n v="4"/>
    <x v="1"/>
    <x v="2"/>
    <s v="PP 9549"/>
    <n v="16.7"/>
    <s v="G6"/>
    <s v="S"/>
    <s v="13"/>
    <m/>
    <m/>
  </r>
  <r>
    <x v="2"/>
    <x v="0"/>
    <s v="Sap, Mr. Julius"/>
    <x v="1"/>
    <n v="25"/>
    <x v="0"/>
    <x v="0"/>
    <s v="345768"/>
    <n v="9.5"/>
    <m/>
    <s v="S"/>
    <s v="11"/>
    <m/>
    <m/>
  </r>
  <r>
    <x v="2"/>
    <x v="1"/>
    <s v="Saundercock, Mr. William Henry"/>
    <x v="1"/>
    <n v="20"/>
    <x v="0"/>
    <x v="0"/>
    <s v="A/5. 2151"/>
    <n v="8.0500000000000007"/>
    <m/>
    <s v="S"/>
    <m/>
    <m/>
    <m/>
  </r>
  <r>
    <x v="2"/>
    <x v="1"/>
    <s v="Sawyer, Mr. Frederick Charles"/>
    <x v="1"/>
    <n v="24.5"/>
    <x v="0"/>
    <x v="0"/>
    <s v="342826"/>
    <n v="8.0500000000000007"/>
    <m/>
    <s v="S"/>
    <m/>
    <n v="284"/>
    <m/>
  </r>
  <r>
    <x v="2"/>
    <x v="1"/>
    <s v="Scanlan, Mr. James"/>
    <x v="1"/>
    <m/>
    <x v="0"/>
    <x v="0"/>
    <s v="36209"/>
    <n v="7.7249999999999996"/>
    <m/>
    <s v="Q"/>
    <m/>
    <m/>
    <m/>
  </r>
  <r>
    <x v="2"/>
    <x v="1"/>
    <s v="Sdycoff, Mr. Todor"/>
    <x v="1"/>
    <m/>
    <x v="0"/>
    <x v="0"/>
    <s v="349222"/>
    <n v="7.8958000000000004"/>
    <m/>
    <s v="S"/>
    <m/>
    <m/>
    <m/>
  </r>
  <r>
    <x v="2"/>
    <x v="1"/>
    <s v="Shaughnessy, Mr. Patrick"/>
    <x v="1"/>
    <m/>
    <x v="0"/>
    <x v="0"/>
    <s v="370374"/>
    <n v="7.75"/>
    <m/>
    <s v="Q"/>
    <m/>
    <m/>
    <m/>
  </r>
  <r>
    <x v="2"/>
    <x v="0"/>
    <s v="Sheerlinck, Mr. Jan Baptist"/>
    <x v="1"/>
    <n v="29"/>
    <x v="0"/>
    <x v="0"/>
    <s v="345779"/>
    <n v="9.5"/>
    <m/>
    <s v="S"/>
    <s v="11"/>
    <m/>
    <m/>
  </r>
  <r>
    <x v="2"/>
    <x v="1"/>
    <s v="Shellard, Mr. Frederick William"/>
    <x v="1"/>
    <m/>
    <x v="0"/>
    <x v="0"/>
    <s v="C.A. 6212"/>
    <n v="15.1"/>
    <m/>
    <s v="S"/>
    <m/>
    <m/>
    <m/>
  </r>
  <r>
    <x v="2"/>
    <x v="0"/>
    <s v="Shine, Miss. Ellen Natalia"/>
    <x v="0"/>
    <m/>
    <x v="0"/>
    <x v="0"/>
    <s v="330968"/>
    <n v="7.7792000000000003"/>
    <m/>
    <s v="Q"/>
    <m/>
    <m/>
    <m/>
  </r>
  <r>
    <x v="2"/>
    <x v="1"/>
    <s v="Shorney, Mr. Charles Joseph"/>
    <x v="1"/>
    <m/>
    <x v="0"/>
    <x v="0"/>
    <s v="374910"/>
    <n v="8.0500000000000007"/>
    <m/>
    <s v="S"/>
    <m/>
    <m/>
    <m/>
  </r>
  <r>
    <x v="2"/>
    <x v="1"/>
    <s v="Simmons, Mr. John"/>
    <x v="1"/>
    <m/>
    <x v="0"/>
    <x v="0"/>
    <s v="SOTON/OQ 392082"/>
    <n v="8.0500000000000007"/>
    <m/>
    <s v="S"/>
    <m/>
    <m/>
    <m/>
  </r>
  <r>
    <x v="2"/>
    <x v="1"/>
    <s v="Sirayanian, Mr. Orsen"/>
    <x v="1"/>
    <n v="22"/>
    <x v="0"/>
    <x v="0"/>
    <s v="2669"/>
    <n v="7.2291999999999996"/>
    <m/>
    <s v="C"/>
    <m/>
    <m/>
    <m/>
  </r>
  <r>
    <x v="2"/>
    <x v="1"/>
    <s v="Sirota, Mr. Maurice"/>
    <x v="1"/>
    <m/>
    <x v="0"/>
    <x v="0"/>
    <s v="392092"/>
    <n v="8.0500000000000007"/>
    <m/>
    <s v="S"/>
    <m/>
    <m/>
    <m/>
  </r>
  <r>
    <x v="2"/>
    <x v="1"/>
    <s v="Sivic, Mr. Husein"/>
    <x v="1"/>
    <n v="40"/>
    <x v="0"/>
    <x v="0"/>
    <s v="349251"/>
    <n v="7.8958000000000004"/>
    <m/>
    <s v="S"/>
    <m/>
    <m/>
    <m/>
  </r>
  <r>
    <x v="2"/>
    <x v="1"/>
    <s v="Sivola, Mr. Antti Wilhelm"/>
    <x v="1"/>
    <n v="21"/>
    <x v="0"/>
    <x v="0"/>
    <s v="STON/O 2. 3101280"/>
    <n v="7.9249999999999998"/>
    <m/>
    <s v="S"/>
    <m/>
    <m/>
    <m/>
  </r>
  <r>
    <x v="2"/>
    <x v="0"/>
    <s v="Sjoblom, Miss. Anna Sofia"/>
    <x v="0"/>
    <n v="18"/>
    <x v="0"/>
    <x v="0"/>
    <s v="3101265"/>
    <n v="7.4958"/>
    <m/>
    <s v="S"/>
    <s v="16"/>
    <m/>
    <m/>
  </r>
  <r>
    <x v="2"/>
    <x v="1"/>
    <s v="Skoog, Master. Harald"/>
    <x v="1"/>
    <n v="4"/>
    <x v="3"/>
    <x v="1"/>
    <s v="347088"/>
    <n v="27.9"/>
    <m/>
    <s v="S"/>
    <m/>
    <m/>
    <m/>
  </r>
  <r>
    <x v="2"/>
    <x v="1"/>
    <s v="Skoog, Master. Karl Thorsten"/>
    <x v="1"/>
    <n v="10"/>
    <x v="3"/>
    <x v="1"/>
    <s v="347088"/>
    <n v="27.9"/>
    <m/>
    <s v="S"/>
    <m/>
    <m/>
    <m/>
  </r>
  <r>
    <x v="2"/>
    <x v="1"/>
    <s v="Skoog, Miss. Mabel"/>
    <x v="0"/>
    <n v="9"/>
    <x v="3"/>
    <x v="1"/>
    <s v="347088"/>
    <n v="27.9"/>
    <m/>
    <s v="S"/>
    <m/>
    <m/>
    <m/>
  </r>
  <r>
    <x v="2"/>
    <x v="1"/>
    <s v="Skoog, Miss. Margit Elizabeth"/>
    <x v="0"/>
    <n v="2"/>
    <x v="3"/>
    <x v="1"/>
    <s v="347088"/>
    <n v="27.9"/>
    <m/>
    <s v="S"/>
    <m/>
    <m/>
    <m/>
  </r>
  <r>
    <x v="2"/>
    <x v="1"/>
    <s v="Skoog, Mr. Wilhelm"/>
    <x v="1"/>
    <n v="40"/>
    <x v="1"/>
    <x v="3"/>
    <s v="347088"/>
    <n v="27.9"/>
    <m/>
    <s v="S"/>
    <m/>
    <m/>
    <m/>
  </r>
  <r>
    <x v="2"/>
    <x v="1"/>
    <s v="Skoog, Mrs. William (Anna Bernhardina Karlsson)"/>
    <x v="0"/>
    <n v="45"/>
    <x v="1"/>
    <x v="3"/>
    <s v="347088"/>
    <n v="27.9"/>
    <m/>
    <s v="S"/>
    <m/>
    <m/>
    <m/>
  </r>
  <r>
    <x v="2"/>
    <x v="1"/>
    <s v="Slabenoff, Mr. Petco"/>
    <x v="1"/>
    <m/>
    <x v="0"/>
    <x v="0"/>
    <s v="349214"/>
    <n v="7.8958000000000004"/>
    <m/>
    <s v="S"/>
    <m/>
    <m/>
    <m/>
  </r>
  <r>
    <x v="2"/>
    <x v="1"/>
    <s v="Slocovski, Mr. Selman Francis"/>
    <x v="1"/>
    <m/>
    <x v="0"/>
    <x v="0"/>
    <s v="SOTON/OQ 392086"/>
    <n v="8.0500000000000007"/>
    <m/>
    <s v="S"/>
    <m/>
    <m/>
    <m/>
  </r>
  <r>
    <x v="2"/>
    <x v="1"/>
    <s v="Smiljanic, Mr. Mile"/>
    <x v="1"/>
    <m/>
    <x v="0"/>
    <x v="0"/>
    <s v="315037"/>
    <n v="8.6624999999999996"/>
    <m/>
    <s v="S"/>
    <m/>
    <m/>
    <m/>
  </r>
  <r>
    <x v="2"/>
    <x v="1"/>
    <s v="Smith, Mr. Thomas"/>
    <x v="1"/>
    <m/>
    <x v="0"/>
    <x v="0"/>
    <s v="384461"/>
    <n v="7.75"/>
    <m/>
    <s v="Q"/>
    <m/>
    <m/>
    <m/>
  </r>
  <r>
    <x v="2"/>
    <x v="0"/>
    <s v="Smyth, Miss. Julia"/>
    <x v="0"/>
    <m/>
    <x v="0"/>
    <x v="0"/>
    <s v="335432"/>
    <n v="7.7332999999999998"/>
    <m/>
    <s v="Q"/>
    <s v="13"/>
    <m/>
    <m/>
  </r>
  <r>
    <x v="2"/>
    <x v="1"/>
    <s v="Soholt, Mr. Peter Andreas Lauritz Andersen"/>
    <x v="1"/>
    <n v="19"/>
    <x v="0"/>
    <x v="0"/>
    <s v="348124"/>
    <n v="7.65"/>
    <s v="F G73"/>
    <s v="S"/>
    <m/>
    <m/>
    <m/>
  </r>
  <r>
    <x v="2"/>
    <x v="1"/>
    <s v="Somerton, Mr. Francis William"/>
    <x v="1"/>
    <n v="30"/>
    <x v="0"/>
    <x v="0"/>
    <s v="A.5. 18509"/>
    <n v="8.0500000000000007"/>
    <m/>
    <s v="S"/>
    <m/>
    <m/>
    <m/>
  </r>
  <r>
    <x v="2"/>
    <x v="1"/>
    <s v="Spector, Mr. Woolf"/>
    <x v="1"/>
    <m/>
    <x v="0"/>
    <x v="0"/>
    <s v="A.5. 3236"/>
    <n v="8.0500000000000007"/>
    <m/>
    <s v="S"/>
    <m/>
    <m/>
    <m/>
  </r>
  <r>
    <x v="2"/>
    <x v="1"/>
    <s v="Spinner, Mr. Henry John"/>
    <x v="1"/>
    <n v="32"/>
    <x v="0"/>
    <x v="0"/>
    <s v="STON/OQ. 369943"/>
    <n v="8.0500000000000007"/>
    <m/>
    <s v="S"/>
    <m/>
    <m/>
    <m/>
  </r>
  <r>
    <x v="2"/>
    <x v="1"/>
    <s v="Staneff, Mr. Ivan"/>
    <x v="1"/>
    <m/>
    <x v="0"/>
    <x v="0"/>
    <s v="349208"/>
    <n v="7.8958000000000004"/>
    <m/>
    <s v="S"/>
    <m/>
    <m/>
    <m/>
  </r>
  <r>
    <x v="2"/>
    <x v="1"/>
    <s v="Stankovic, Mr. Ivan"/>
    <x v="1"/>
    <n v="33"/>
    <x v="0"/>
    <x v="0"/>
    <s v="349239"/>
    <n v="8.6624999999999996"/>
    <m/>
    <s v="C"/>
    <m/>
    <m/>
    <m/>
  </r>
  <r>
    <x v="2"/>
    <x v="0"/>
    <s v="Stanley, Miss. Amy Zillah Elsie"/>
    <x v="0"/>
    <n v="23"/>
    <x v="0"/>
    <x v="0"/>
    <s v="CA. 2314"/>
    <n v="7.55"/>
    <m/>
    <s v="S"/>
    <s v="C"/>
    <m/>
    <m/>
  </r>
  <r>
    <x v="2"/>
    <x v="1"/>
    <s v="Stanley, Mr. Edward Roland"/>
    <x v="1"/>
    <n v="21"/>
    <x v="0"/>
    <x v="0"/>
    <s v="A/4 45380"/>
    <n v="8.0500000000000007"/>
    <m/>
    <s v="S"/>
    <m/>
    <m/>
    <m/>
  </r>
  <r>
    <x v="2"/>
    <x v="1"/>
    <s v="Storey, Mr. Thomas"/>
    <x v="1"/>
    <n v="60.5"/>
    <x v="0"/>
    <x v="0"/>
    <s v="3701"/>
    <m/>
    <m/>
    <s v="S"/>
    <m/>
    <n v="261"/>
    <m/>
  </r>
  <r>
    <x v="2"/>
    <x v="1"/>
    <s v="Stoytcheff, Mr. Ilia"/>
    <x v="1"/>
    <n v="19"/>
    <x v="0"/>
    <x v="0"/>
    <s v="349205"/>
    <n v="7.8958000000000004"/>
    <m/>
    <s v="S"/>
    <m/>
    <m/>
    <m/>
  </r>
  <r>
    <x v="2"/>
    <x v="1"/>
    <s v="Strandberg, Miss. Ida Sofia"/>
    <x v="0"/>
    <n v="22"/>
    <x v="0"/>
    <x v="0"/>
    <s v="7553"/>
    <n v="9.8375000000000004"/>
    <m/>
    <s v="S"/>
    <m/>
    <m/>
    <m/>
  </r>
  <r>
    <x v="2"/>
    <x v="0"/>
    <s v="Stranden, Mr. Juho"/>
    <x v="1"/>
    <n v="31"/>
    <x v="0"/>
    <x v="0"/>
    <s v="STON/O 2. 3101288"/>
    <n v="7.9249999999999998"/>
    <m/>
    <s v="S"/>
    <s v="9"/>
    <m/>
    <m/>
  </r>
  <r>
    <x v="2"/>
    <x v="1"/>
    <s v="Strilic, Mr. Ivan"/>
    <x v="1"/>
    <n v="27"/>
    <x v="0"/>
    <x v="0"/>
    <s v="315083"/>
    <n v="8.6624999999999996"/>
    <m/>
    <s v="S"/>
    <m/>
    <m/>
    <m/>
  </r>
  <r>
    <x v="2"/>
    <x v="1"/>
    <s v="Strom, Miss. Telma Matilda"/>
    <x v="0"/>
    <n v="2"/>
    <x v="0"/>
    <x v="2"/>
    <s v="347054"/>
    <n v="10.4625"/>
    <s v="G6"/>
    <s v="S"/>
    <m/>
    <m/>
    <m/>
  </r>
  <r>
    <x v="2"/>
    <x v="1"/>
    <s v="Strom, Mrs. Wilhelm (Elna Matilda Persson)"/>
    <x v="0"/>
    <n v="29"/>
    <x v="1"/>
    <x v="2"/>
    <s v="347054"/>
    <n v="10.4625"/>
    <s v="G6"/>
    <s v="S"/>
    <m/>
    <m/>
    <m/>
  </r>
  <r>
    <x v="2"/>
    <x v="0"/>
    <s v="Sunderland, Mr. Victor Francis"/>
    <x v="1"/>
    <n v="16"/>
    <x v="0"/>
    <x v="0"/>
    <s v="SOTON/OQ 392089"/>
    <n v="8.0500000000000007"/>
    <m/>
    <s v="S"/>
    <s v="B"/>
    <m/>
    <m/>
  </r>
  <r>
    <x v="2"/>
    <x v="0"/>
    <s v="Sundman, Mr. Johan Julian"/>
    <x v="1"/>
    <n v="44"/>
    <x v="0"/>
    <x v="0"/>
    <s v="STON/O 2. 3101269"/>
    <n v="7.9249999999999998"/>
    <m/>
    <s v="S"/>
    <s v="15"/>
    <m/>
    <m/>
  </r>
  <r>
    <x v="2"/>
    <x v="1"/>
    <s v="Sutehall, Mr. Henry Jr"/>
    <x v="1"/>
    <n v="25"/>
    <x v="0"/>
    <x v="0"/>
    <s v="SOTON/OQ 392076"/>
    <n v="7.05"/>
    <m/>
    <s v="S"/>
    <m/>
    <m/>
    <m/>
  </r>
  <r>
    <x v="2"/>
    <x v="1"/>
    <s v="Svensson, Mr. Johan"/>
    <x v="1"/>
    <n v="74"/>
    <x v="0"/>
    <x v="0"/>
    <s v="347060"/>
    <n v="7.7750000000000004"/>
    <m/>
    <s v="S"/>
    <m/>
    <m/>
    <m/>
  </r>
  <r>
    <x v="2"/>
    <x v="0"/>
    <s v="Svensson, Mr. Johan Cervin"/>
    <x v="1"/>
    <n v="14"/>
    <x v="0"/>
    <x v="0"/>
    <s v="7538"/>
    <n v="9.2249999999999996"/>
    <m/>
    <s v="S"/>
    <s v="13"/>
    <m/>
    <m/>
  </r>
  <r>
    <x v="2"/>
    <x v="1"/>
    <s v="Svensson, Mr. Olof"/>
    <x v="1"/>
    <n v="24"/>
    <x v="0"/>
    <x v="0"/>
    <s v="350035"/>
    <n v="7.7957999999999998"/>
    <m/>
    <s v="S"/>
    <m/>
    <m/>
    <m/>
  </r>
  <r>
    <x v="2"/>
    <x v="0"/>
    <s v="Tenglin, Mr. Gunnar Isidor"/>
    <x v="1"/>
    <n v="25"/>
    <x v="0"/>
    <x v="0"/>
    <s v="350033"/>
    <n v="7.7957999999999998"/>
    <m/>
    <s v="S"/>
    <s v="13 15"/>
    <m/>
    <m/>
  </r>
  <r>
    <x v="2"/>
    <x v="1"/>
    <s v="Theobald, Mr. Thomas Leonard"/>
    <x v="1"/>
    <n v="34"/>
    <x v="0"/>
    <x v="0"/>
    <s v="363294"/>
    <n v="8.0500000000000007"/>
    <m/>
    <s v="S"/>
    <m/>
    <n v="176"/>
    <m/>
  </r>
  <r>
    <x v="2"/>
    <x v="0"/>
    <s v="Thomas, Master. Assad Alexander"/>
    <x v="1"/>
    <n v="0.41670000000000001"/>
    <x v="0"/>
    <x v="2"/>
    <s v="2625"/>
    <n v="8.5167000000000002"/>
    <m/>
    <s v="C"/>
    <s v="16"/>
    <m/>
    <m/>
  </r>
  <r>
    <x v="2"/>
    <x v="1"/>
    <s v="Thomas, Mr. Charles P"/>
    <x v="1"/>
    <m/>
    <x v="1"/>
    <x v="0"/>
    <s v="2621"/>
    <n v="6.4375"/>
    <m/>
    <s v="C"/>
    <m/>
    <m/>
    <m/>
  </r>
  <r>
    <x v="2"/>
    <x v="1"/>
    <s v="Thomas, Mr. John"/>
    <x v="1"/>
    <m/>
    <x v="0"/>
    <x v="0"/>
    <s v="2681"/>
    <n v="6.4375"/>
    <m/>
    <s v="C"/>
    <m/>
    <m/>
    <m/>
  </r>
  <r>
    <x v="2"/>
    <x v="1"/>
    <s v="Thomas, Mr. Tannous"/>
    <x v="1"/>
    <m/>
    <x v="0"/>
    <x v="0"/>
    <s v="2684"/>
    <n v="7.2249999999999996"/>
    <m/>
    <s v="C"/>
    <m/>
    <m/>
    <m/>
  </r>
  <r>
    <x v="2"/>
    <x v="0"/>
    <s v="Thomas, Mrs. Alexander (Thamine &quot;Thelma&quot;)"/>
    <x v="0"/>
    <n v="16"/>
    <x v="1"/>
    <x v="2"/>
    <s v="2625"/>
    <n v="8.5167000000000002"/>
    <m/>
    <s v="C"/>
    <s v="14"/>
    <m/>
    <m/>
  </r>
  <r>
    <x v="2"/>
    <x v="1"/>
    <s v="Thomson, Mr. Alexander Morrison"/>
    <x v="1"/>
    <m/>
    <x v="0"/>
    <x v="0"/>
    <s v="32302"/>
    <n v="8.0500000000000007"/>
    <m/>
    <s v="S"/>
    <m/>
    <m/>
    <m/>
  </r>
  <r>
    <x v="2"/>
    <x v="1"/>
    <s v="Thorneycroft, Mr. Percival"/>
    <x v="1"/>
    <m/>
    <x v="1"/>
    <x v="0"/>
    <s v="376564"/>
    <n v="16.100000000000001"/>
    <m/>
    <s v="S"/>
    <m/>
    <m/>
    <m/>
  </r>
  <r>
    <x v="2"/>
    <x v="0"/>
    <s v="Thorneycroft, Mrs. Percival (Florence Kate White)"/>
    <x v="0"/>
    <m/>
    <x v="1"/>
    <x v="0"/>
    <s v="376564"/>
    <n v="16.100000000000001"/>
    <m/>
    <s v="S"/>
    <s v="10"/>
    <m/>
    <m/>
  </r>
  <r>
    <x v="2"/>
    <x v="1"/>
    <s v="Tikkanen, Mr. Juho"/>
    <x v="1"/>
    <n v="32"/>
    <x v="0"/>
    <x v="0"/>
    <s v="STON/O 2. 3101293"/>
    <n v="7.9249999999999998"/>
    <m/>
    <s v="S"/>
    <m/>
    <m/>
    <m/>
  </r>
  <r>
    <x v="2"/>
    <x v="1"/>
    <s v="Tobin, Mr. Roger"/>
    <x v="1"/>
    <m/>
    <x v="0"/>
    <x v="0"/>
    <s v="383121"/>
    <n v="7.75"/>
    <s v="F38"/>
    <s v="Q"/>
    <m/>
    <m/>
    <m/>
  </r>
  <r>
    <x v="2"/>
    <x v="1"/>
    <s v="Todoroff, Mr. Lalio"/>
    <x v="1"/>
    <m/>
    <x v="0"/>
    <x v="0"/>
    <s v="349216"/>
    <n v="7.8958000000000004"/>
    <m/>
    <s v="S"/>
    <m/>
    <m/>
    <m/>
  </r>
  <r>
    <x v="2"/>
    <x v="1"/>
    <s v="Tomlin, Mr. Ernest Portage"/>
    <x v="1"/>
    <n v="30.5"/>
    <x v="0"/>
    <x v="0"/>
    <s v="364499"/>
    <n v="8.0500000000000007"/>
    <m/>
    <s v="S"/>
    <m/>
    <n v="50"/>
    <m/>
  </r>
  <r>
    <x v="2"/>
    <x v="1"/>
    <s v="Torber, Mr. Ernst William"/>
    <x v="1"/>
    <n v="44"/>
    <x v="0"/>
    <x v="0"/>
    <s v="364511"/>
    <n v="8.0500000000000007"/>
    <m/>
    <s v="S"/>
    <m/>
    <m/>
    <m/>
  </r>
  <r>
    <x v="2"/>
    <x v="1"/>
    <s v="Torfa, Mr. Assad"/>
    <x v="1"/>
    <m/>
    <x v="0"/>
    <x v="0"/>
    <s v="2673"/>
    <n v="7.2291999999999996"/>
    <m/>
    <s v="C"/>
    <m/>
    <m/>
    <m/>
  </r>
  <r>
    <x v="2"/>
    <x v="0"/>
    <s v="Tornquist, Mr. William Henry"/>
    <x v="1"/>
    <n v="25"/>
    <x v="0"/>
    <x v="0"/>
    <s v="LINE"/>
    <n v="0"/>
    <m/>
    <s v="S"/>
    <s v="15"/>
    <m/>
    <m/>
  </r>
  <r>
    <x v="2"/>
    <x v="1"/>
    <s v="Toufik, Mr. Nakli"/>
    <x v="1"/>
    <m/>
    <x v="0"/>
    <x v="0"/>
    <s v="2641"/>
    <n v="7.2291999999999996"/>
    <m/>
    <s v="C"/>
    <m/>
    <m/>
    <m/>
  </r>
  <r>
    <x v="2"/>
    <x v="0"/>
    <s v="Touma, Master. Georges Youssef"/>
    <x v="1"/>
    <n v="7"/>
    <x v="1"/>
    <x v="2"/>
    <s v="2650"/>
    <n v="15.245799999999999"/>
    <m/>
    <s v="C"/>
    <s v="C"/>
    <m/>
    <m/>
  </r>
  <r>
    <x v="2"/>
    <x v="0"/>
    <s v="Touma, Miss. Maria Youssef"/>
    <x v="0"/>
    <n v="9"/>
    <x v="1"/>
    <x v="2"/>
    <s v="2650"/>
    <n v="15.245799999999999"/>
    <m/>
    <s v="C"/>
    <s v="C"/>
    <m/>
    <m/>
  </r>
  <r>
    <x v="2"/>
    <x v="0"/>
    <s v="Touma, Mrs. Darwis (Hanne Youssef Razi)"/>
    <x v="0"/>
    <n v="29"/>
    <x v="0"/>
    <x v="1"/>
    <s v="2650"/>
    <n v="15.245799999999999"/>
    <m/>
    <s v="C"/>
    <s v="C"/>
    <m/>
    <m/>
  </r>
  <r>
    <x v="2"/>
    <x v="1"/>
    <s v="Turcin, Mr. Stjepan"/>
    <x v="1"/>
    <n v="36"/>
    <x v="0"/>
    <x v="0"/>
    <s v="349247"/>
    <n v="7.8958000000000004"/>
    <m/>
    <s v="S"/>
    <m/>
    <m/>
    <m/>
  </r>
  <r>
    <x v="2"/>
    <x v="0"/>
    <s v="Turja, Miss. Anna Sofia"/>
    <x v="0"/>
    <n v="18"/>
    <x v="0"/>
    <x v="0"/>
    <s v="4138"/>
    <n v="9.8416999999999994"/>
    <m/>
    <s v="S"/>
    <s v="15"/>
    <m/>
    <m/>
  </r>
  <r>
    <x v="2"/>
    <x v="0"/>
    <s v="Turkula, Mrs. (Hedwig)"/>
    <x v="0"/>
    <n v="63"/>
    <x v="0"/>
    <x v="0"/>
    <s v="4134"/>
    <n v="9.5875000000000004"/>
    <m/>
    <s v="S"/>
    <s v="15"/>
    <m/>
    <m/>
  </r>
  <r>
    <x v="2"/>
    <x v="1"/>
    <s v="van Billiard, Master. James William"/>
    <x v="1"/>
    <m/>
    <x v="1"/>
    <x v="2"/>
    <s v="A/5. 851"/>
    <n v="14.5"/>
    <m/>
    <s v="S"/>
    <m/>
    <m/>
    <m/>
  </r>
  <r>
    <x v="2"/>
    <x v="1"/>
    <s v="van Billiard, Master. Walter John"/>
    <x v="1"/>
    <n v="11.5"/>
    <x v="1"/>
    <x v="2"/>
    <s v="A/5. 851"/>
    <n v="14.5"/>
    <m/>
    <s v="S"/>
    <m/>
    <n v="1"/>
    <m/>
  </r>
  <r>
    <x v="2"/>
    <x v="1"/>
    <s v="van Billiard, Mr. Austin Blyler"/>
    <x v="1"/>
    <n v="40.5"/>
    <x v="0"/>
    <x v="1"/>
    <s v="A/5. 851"/>
    <n v="14.5"/>
    <m/>
    <s v="S"/>
    <m/>
    <n v="255"/>
    <m/>
  </r>
  <r>
    <x v="2"/>
    <x v="1"/>
    <s v="Van Impe, Miss. Catharina"/>
    <x v="0"/>
    <n v="10"/>
    <x v="0"/>
    <x v="1"/>
    <s v="345773"/>
    <n v="24.15"/>
    <m/>
    <s v="S"/>
    <m/>
    <m/>
    <m/>
  </r>
  <r>
    <x v="2"/>
    <x v="1"/>
    <s v="Van Impe, Mr. Jean Baptiste"/>
    <x v="1"/>
    <n v="36"/>
    <x v="1"/>
    <x v="2"/>
    <s v="345773"/>
    <n v="24.15"/>
    <m/>
    <s v="S"/>
    <m/>
    <m/>
    <m/>
  </r>
  <r>
    <x v="2"/>
    <x v="1"/>
    <s v="Van Impe, Mrs. Jean Baptiste (Rosalie Paula Govaert)"/>
    <x v="0"/>
    <n v="30"/>
    <x v="1"/>
    <x v="2"/>
    <s v="345773"/>
    <n v="24.15"/>
    <m/>
    <s v="S"/>
    <m/>
    <m/>
    <m/>
  </r>
  <r>
    <x v="2"/>
    <x v="1"/>
    <s v="van Melkebeke, Mr. Philemon"/>
    <x v="1"/>
    <m/>
    <x v="0"/>
    <x v="0"/>
    <s v="345777"/>
    <n v="9.5"/>
    <m/>
    <s v="S"/>
    <m/>
    <m/>
    <m/>
  </r>
  <r>
    <x v="2"/>
    <x v="1"/>
    <s v="Vande Velde, Mr. Johannes Joseph"/>
    <x v="1"/>
    <n v="33"/>
    <x v="0"/>
    <x v="0"/>
    <s v="345780"/>
    <n v="9.5"/>
    <m/>
    <s v="S"/>
    <m/>
    <m/>
    <m/>
  </r>
  <r>
    <x v="2"/>
    <x v="1"/>
    <s v="Vande Walle, Mr. Nestor Cyriel"/>
    <x v="1"/>
    <n v="28"/>
    <x v="0"/>
    <x v="0"/>
    <s v="345770"/>
    <n v="9.5"/>
    <m/>
    <s v="S"/>
    <m/>
    <m/>
    <m/>
  </r>
  <r>
    <x v="2"/>
    <x v="1"/>
    <s v="Vanden Steen, Mr. Leo Peter"/>
    <x v="1"/>
    <n v="28"/>
    <x v="0"/>
    <x v="0"/>
    <s v="345783"/>
    <n v="9.5"/>
    <m/>
    <s v="S"/>
    <m/>
    <m/>
    <m/>
  </r>
  <r>
    <x v="2"/>
    <x v="1"/>
    <s v="Vander Cruyssen, Mr. Victor"/>
    <x v="1"/>
    <n v="47"/>
    <x v="0"/>
    <x v="0"/>
    <s v="345765"/>
    <n v="9"/>
    <m/>
    <s v="S"/>
    <m/>
    <m/>
    <m/>
  </r>
  <r>
    <x v="2"/>
    <x v="1"/>
    <s v="Vander Planke, Miss. Augusta Maria"/>
    <x v="0"/>
    <n v="18"/>
    <x v="2"/>
    <x v="0"/>
    <s v="345764"/>
    <n v="18"/>
    <m/>
    <s v="S"/>
    <m/>
    <m/>
    <m/>
  </r>
  <r>
    <x v="2"/>
    <x v="1"/>
    <s v="Vander Planke, Mr. Julius"/>
    <x v="1"/>
    <n v="31"/>
    <x v="3"/>
    <x v="0"/>
    <s v="345763"/>
    <n v="18"/>
    <m/>
    <s v="S"/>
    <m/>
    <m/>
    <m/>
  </r>
  <r>
    <x v="2"/>
    <x v="1"/>
    <s v="Vander Planke, Mr. Leo Edmondus"/>
    <x v="1"/>
    <n v="16"/>
    <x v="2"/>
    <x v="0"/>
    <s v="345764"/>
    <n v="18"/>
    <m/>
    <s v="S"/>
    <m/>
    <m/>
    <m/>
  </r>
  <r>
    <x v="2"/>
    <x v="1"/>
    <s v="Vander Planke, Mrs. Julius (Emelia Maria Vandemoortele)"/>
    <x v="0"/>
    <n v="31"/>
    <x v="1"/>
    <x v="0"/>
    <s v="345763"/>
    <n v="18"/>
    <m/>
    <s v="S"/>
    <m/>
    <m/>
    <m/>
  </r>
  <r>
    <x v="2"/>
    <x v="0"/>
    <s v="Vartanian, Mr. David"/>
    <x v="1"/>
    <n v="22"/>
    <x v="0"/>
    <x v="0"/>
    <s v="2658"/>
    <n v="7.2249999999999996"/>
    <m/>
    <s v="C"/>
    <s v="13 15"/>
    <m/>
    <m/>
  </r>
  <r>
    <x v="2"/>
    <x v="1"/>
    <s v="Vendel, Mr. Olof Edvin"/>
    <x v="1"/>
    <n v="20"/>
    <x v="0"/>
    <x v="0"/>
    <s v="350416"/>
    <n v="7.8541999999999996"/>
    <m/>
    <s v="S"/>
    <m/>
    <m/>
    <m/>
  </r>
  <r>
    <x v="2"/>
    <x v="1"/>
    <s v="Vestrom, Miss. Hulda Amanda Adolfina"/>
    <x v="0"/>
    <n v="14"/>
    <x v="0"/>
    <x v="0"/>
    <s v="350406"/>
    <n v="7.8541999999999996"/>
    <m/>
    <s v="S"/>
    <m/>
    <m/>
    <m/>
  </r>
  <r>
    <x v="2"/>
    <x v="1"/>
    <s v="Vovk, Mr. Janko"/>
    <x v="1"/>
    <n v="22"/>
    <x v="0"/>
    <x v="0"/>
    <s v="349252"/>
    <n v="7.8958000000000004"/>
    <m/>
    <s v="S"/>
    <m/>
    <m/>
    <m/>
  </r>
  <r>
    <x v="2"/>
    <x v="1"/>
    <s v="Waelens, Mr. Achille"/>
    <x v="1"/>
    <n v="22"/>
    <x v="0"/>
    <x v="0"/>
    <s v="345767"/>
    <n v="9"/>
    <m/>
    <s v="S"/>
    <m/>
    <m/>
    <s v="Antwerp, Belgium / Stanton, OH"/>
  </r>
  <r>
    <x v="2"/>
    <x v="1"/>
    <s v="Ware, Mr. Frederick"/>
    <x v="1"/>
    <m/>
    <x v="0"/>
    <x v="0"/>
    <s v="359309"/>
    <n v="8.0500000000000007"/>
    <m/>
    <s v="S"/>
    <m/>
    <m/>
    <m/>
  </r>
  <r>
    <x v="2"/>
    <x v="1"/>
    <s v="Warren, Mr. Charles William"/>
    <x v="1"/>
    <m/>
    <x v="0"/>
    <x v="0"/>
    <s v="C.A. 49867"/>
    <n v="7.55"/>
    <m/>
    <s v="S"/>
    <m/>
    <m/>
    <m/>
  </r>
  <r>
    <x v="2"/>
    <x v="1"/>
    <s v="Webber, Mr. James"/>
    <x v="1"/>
    <m/>
    <x v="0"/>
    <x v="0"/>
    <s v="SOTON/OQ 3101316"/>
    <n v="8.0500000000000007"/>
    <m/>
    <s v="S"/>
    <m/>
    <m/>
    <m/>
  </r>
  <r>
    <x v="2"/>
    <x v="1"/>
    <s v="Wenzel, Mr. Linhart"/>
    <x v="1"/>
    <n v="32.5"/>
    <x v="0"/>
    <x v="0"/>
    <s v="345775"/>
    <n v="9.5"/>
    <m/>
    <s v="S"/>
    <m/>
    <n v="298"/>
    <m/>
  </r>
  <r>
    <x v="2"/>
    <x v="0"/>
    <s v="Whabee, Mrs. George Joseph (Shawneene Abi-Saab)"/>
    <x v="0"/>
    <n v="38"/>
    <x v="0"/>
    <x v="0"/>
    <s v="2688"/>
    <n v="7.2291999999999996"/>
    <m/>
    <s v="C"/>
    <s v="C"/>
    <m/>
    <m/>
  </r>
  <r>
    <x v="2"/>
    <x v="1"/>
    <s v="Widegren, Mr. Carl/Charles Peter"/>
    <x v="1"/>
    <n v="51"/>
    <x v="0"/>
    <x v="0"/>
    <s v="347064"/>
    <n v="7.75"/>
    <m/>
    <s v="S"/>
    <m/>
    <m/>
    <m/>
  </r>
  <r>
    <x v="2"/>
    <x v="1"/>
    <s v="Wiklund, Mr. Jakob Alfred"/>
    <x v="1"/>
    <n v="18"/>
    <x v="1"/>
    <x v="0"/>
    <s v="3101267"/>
    <n v="6.4958"/>
    <m/>
    <s v="S"/>
    <m/>
    <n v="314"/>
    <m/>
  </r>
  <r>
    <x v="2"/>
    <x v="1"/>
    <s v="Wiklund, Mr. Karl Johan"/>
    <x v="1"/>
    <n v="21"/>
    <x v="1"/>
    <x v="0"/>
    <s v="3101266"/>
    <n v="6.4958"/>
    <m/>
    <s v="S"/>
    <m/>
    <m/>
    <m/>
  </r>
  <r>
    <x v="2"/>
    <x v="0"/>
    <s v="Wilkes, Mrs. James (Ellen Needs)"/>
    <x v="0"/>
    <n v="47"/>
    <x v="1"/>
    <x v="0"/>
    <s v="363272"/>
    <n v="7"/>
    <m/>
    <s v="S"/>
    <m/>
    <m/>
    <m/>
  </r>
  <r>
    <x v="2"/>
    <x v="1"/>
    <s v="Willer, Mr. Aaron (&quot;Abi Weller&quot;)"/>
    <x v="1"/>
    <m/>
    <x v="0"/>
    <x v="0"/>
    <s v="3410"/>
    <n v="8.7125000000000004"/>
    <m/>
    <s v="S"/>
    <m/>
    <m/>
    <m/>
  </r>
  <r>
    <x v="2"/>
    <x v="1"/>
    <s v="Willey, Mr. Edward"/>
    <x v="1"/>
    <m/>
    <x v="0"/>
    <x v="0"/>
    <s v="S.O./P.P. 751"/>
    <n v="7.55"/>
    <m/>
    <s v="S"/>
    <m/>
    <m/>
    <m/>
  </r>
  <r>
    <x v="2"/>
    <x v="1"/>
    <s v="Williams, Mr. Howard Hugh &quot;Harry&quot;"/>
    <x v="1"/>
    <m/>
    <x v="0"/>
    <x v="0"/>
    <s v="A/5 2466"/>
    <n v="8.0500000000000007"/>
    <m/>
    <s v="S"/>
    <m/>
    <m/>
    <m/>
  </r>
  <r>
    <x v="2"/>
    <x v="1"/>
    <s v="Williams, Mr. Leslie"/>
    <x v="1"/>
    <n v="28.5"/>
    <x v="0"/>
    <x v="0"/>
    <s v="54636"/>
    <n v="16.100000000000001"/>
    <m/>
    <s v="S"/>
    <m/>
    <n v="14"/>
    <m/>
  </r>
  <r>
    <x v="2"/>
    <x v="1"/>
    <s v="Windelov, Mr. Einar"/>
    <x v="1"/>
    <n v="21"/>
    <x v="0"/>
    <x v="0"/>
    <s v="SOTON/OQ 3101317"/>
    <n v="7.25"/>
    <m/>
    <s v="S"/>
    <m/>
    <m/>
    <m/>
  </r>
  <r>
    <x v="2"/>
    <x v="1"/>
    <s v="Wirz, Mr. Albert"/>
    <x v="1"/>
    <n v="27"/>
    <x v="0"/>
    <x v="0"/>
    <s v="315154"/>
    <n v="8.6624999999999996"/>
    <m/>
    <s v="S"/>
    <m/>
    <n v="131"/>
    <m/>
  </r>
  <r>
    <x v="2"/>
    <x v="1"/>
    <s v="Wiseman, Mr. Phillippe"/>
    <x v="1"/>
    <m/>
    <x v="0"/>
    <x v="0"/>
    <s v="A/4. 34244"/>
    <n v="7.25"/>
    <m/>
    <s v="S"/>
    <m/>
    <m/>
    <m/>
  </r>
  <r>
    <x v="2"/>
    <x v="1"/>
    <s v="Wittevrongel, Mr. Camille"/>
    <x v="1"/>
    <n v="36"/>
    <x v="0"/>
    <x v="0"/>
    <s v="345771"/>
    <n v="9.5"/>
    <m/>
    <s v="S"/>
    <m/>
    <m/>
    <m/>
  </r>
  <r>
    <x v="2"/>
    <x v="1"/>
    <s v="Yasbeck, Mr. Antoni"/>
    <x v="1"/>
    <n v="27"/>
    <x v="1"/>
    <x v="0"/>
    <s v="2659"/>
    <n v="14.4542"/>
    <m/>
    <s v="C"/>
    <s v="C"/>
    <m/>
    <m/>
  </r>
  <r>
    <x v="2"/>
    <x v="0"/>
    <s v="Yasbeck, Mrs. Antoni (Selini Alexander)"/>
    <x v="0"/>
    <n v="15"/>
    <x v="1"/>
    <x v="0"/>
    <s v="2659"/>
    <n v="14.4542"/>
    <m/>
    <s v="C"/>
    <m/>
    <m/>
    <m/>
  </r>
  <r>
    <x v="2"/>
    <x v="1"/>
    <s v="Youseff, Mr. Gerious"/>
    <x v="1"/>
    <n v="45.5"/>
    <x v="0"/>
    <x v="0"/>
    <s v="2628"/>
    <n v="7.2249999999999996"/>
    <m/>
    <s v="C"/>
    <m/>
    <n v="312"/>
    <m/>
  </r>
  <r>
    <x v="2"/>
    <x v="1"/>
    <s v="Yousif, Mr. Wazli"/>
    <x v="1"/>
    <m/>
    <x v="0"/>
    <x v="0"/>
    <s v="2647"/>
    <n v="7.2249999999999996"/>
    <m/>
    <s v="C"/>
    <m/>
    <m/>
    <m/>
  </r>
  <r>
    <x v="2"/>
    <x v="1"/>
    <s v="Yousseff, Mr. Gerious"/>
    <x v="1"/>
    <m/>
    <x v="0"/>
    <x v="0"/>
    <s v="2627"/>
    <n v="14.458299999999999"/>
    <m/>
    <s v="C"/>
    <m/>
    <m/>
    <m/>
  </r>
  <r>
    <x v="2"/>
    <x v="1"/>
    <s v="Zabour, Miss. Hileni"/>
    <x v="0"/>
    <n v="14.5"/>
    <x v="1"/>
    <x v="0"/>
    <s v="2665"/>
    <n v="14.4542"/>
    <m/>
    <s v="C"/>
    <m/>
    <s v="328"/>
    <m/>
  </r>
  <r>
    <x v="2"/>
    <x v="1"/>
    <s v="Zabour, Miss. Thamine"/>
    <x v="0"/>
    <m/>
    <x v="1"/>
    <x v="0"/>
    <s v="2665"/>
    <n v="14.4542"/>
    <m/>
    <s v="C"/>
    <m/>
    <m/>
    <m/>
  </r>
  <r>
    <x v="2"/>
    <x v="1"/>
    <s v="Zakarian, Mr. Mapriededer"/>
    <x v="1"/>
    <n v="26.5"/>
    <x v="0"/>
    <x v="0"/>
    <s v="2656"/>
    <n v="7.2249999999999996"/>
    <m/>
    <s v="C"/>
    <m/>
    <n v="304"/>
    <m/>
  </r>
  <r>
    <x v="2"/>
    <x v="1"/>
    <s v="Zakarian, Mr. Ortin"/>
    <x v="1"/>
    <n v="27"/>
    <x v="0"/>
    <x v="0"/>
    <s v="2670"/>
    <n v="7.2249999999999996"/>
    <m/>
    <s v="C"/>
    <m/>
    <m/>
    <m/>
  </r>
  <r>
    <x v="2"/>
    <x v="1"/>
    <s v="Zimmerman, Mr. Leo"/>
    <x v="1"/>
    <n v="29"/>
    <x v="0"/>
    <x v="0"/>
    <s v="315082"/>
    <n v="7.875"/>
    <m/>
    <s v="S"/>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DFC004-90B3-4EC9-ADF9-2C3FE639515C}" name="PivotTable10" cacheId="26"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chartFormat="2">
  <location ref="A32:B42" firstHeaderRow="1" firstDataRow="2" firstDataCol="1"/>
  <pivotFields count="14">
    <pivotField axis="axisRow" showAll="0">
      <items count="4">
        <item x="0"/>
        <item x="1"/>
        <item x="2"/>
        <item t="default"/>
      </items>
    </pivotField>
    <pivotField axis="axisCol" showAll="0">
      <items count="3">
        <item h="1" x="1"/>
        <item x="0"/>
        <item t="default"/>
      </items>
    </pivotField>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Fields count="2">
    <field x="3"/>
    <field x="0"/>
  </rowFields>
  <rowItems count="9">
    <i>
      <x/>
    </i>
    <i r="1">
      <x/>
    </i>
    <i r="1">
      <x v="1"/>
    </i>
    <i r="1">
      <x v="2"/>
    </i>
    <i>
      <x v="1"/>
    </i>
    <i r="1">
      <x/>
    </i>
    <i r="1">
      <x v="1"/>
    </i>
    <i r="1">
      <x v="2"/>
    </i>
    <i t="grand">
      <x/>
    </i>
  </rowItems>
  <colFields count="1">
    <field x="1"/>
  </colFields>
  <colItems count="1">
    <i>
      <x v="1"/>
    </i>
  </colItems>
  <dataFields count="1">
    <dataField name="Count of name" fld="2" subtotal="count" baseField="0" baseItem="0"/>
  </dataFields>
  <formats count="3">
    <format dxfId="24">
      <pivotArea outline="0" collapsedLevelsAreSubtotals="1" fieldPosition="0"/>
    </format>
    <format dxfId="25">
      <pivotArea dataOnly="0" labelOnly="1" fieldPosition="0">
        <references count="1">
          <reference field="1" count="0"/>
        </references>
      </pivotArea>
    </format>
    <format dxfId="26">
      <pivotArea dataOnly="0" labelOnly="1" grandCol="1" outline="0" fieldPosition="0"/>
    </format>
  </formats>
  <chartFormats count="2">
    <chartFormat chart="1" format="1" series="1">
      <pivotArea type="data" outline="0" fieldPosition="0"/>
    </chartFormat>
    <chartFormat chart="1" format="2" series="1">
      <pivotArea type="data" outline="0" fieldPosition="0">
        <references count="1">
          <reference field="4294967294" count="1" selected="0">
            <x v="0"/>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03BD66-321B-459B-B030-FECB454F850C}" name="PivotTable6" cacheId="2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7:D21" firstHeaderRow="1" firstDataRow="2" firstDataCol="1"/>
  <pivotFields count="14">
    <pivotField showAll="0">
      <items count="4">
        <item x="0"/>
        <item x="1"/>
        <item x="2"/>
        <item t="default"/>
      </items>
    </pivotField>
    <pivotField axis="axisCol" showAll="0">
      <items count="3">
        <item x="1"/>
        <item x="0"/>
        <item t="default"/>
      </items>
    </pivotField>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Fields count="1">
    <field x="3"/>
  </rowFields>
  <rowItems count="3">
    <i>
      <x/>
    </i>
    <i>
      <x v="1"/>
    </i>
    <i t="grand">
      <x/>
    </i>
  </rowItems>
  <colFields count="1">
    <field x="1"/>
  </colFields>
  <colItems count="3">
    <i>
      <x/>
    </i>
    <i>
      <x v="1"/>
    </i>
    <i t="grand">
      <x/>
    </i>
  </colItems>
  <dataFields count="1">
    <dataField name="Count of name" fld="2" subtotal="count" baseField="0" baseItem="0"/>
  </dataFields>
  <formats count="3">
    <format dxfId="49">
      <pivotArea outline="0" collapsedLevelsAreSubtotals="1" fieldPosition="0"/>
    </format>
    <format dxfId="48">
      <pivotArea dataOnly="0" labelOnly="1" fieldPosition="0">
        <references count="1">
          <reference field="1" count="0"/>
        </references>
      </pivotArea>
    </format>
    <format dxfId="47">
      <pivotArea dataOnly="0" labelOnly="1" grandCol="1" outline="0" fieldPosition="0"/>
    </format>
  </formats>
  <chartFormats count="4">
    <chartFormat chart="0" format="2" series="1">
      <pivotArea type="data" outline="0" fieldPosition="0">
        <references count="1">
          <reference field="1" count="1" selected="0">
            <x v="0"/>
          </reference>
        </references>
      </pivotArea>
    </chartFormat>
    <chartFormat chart="0" format="3" series="1">
      <pivotArea type="data" outline="0" fieldPosition="0">
        <references count="1">
          <reference field="1" count="1" selected="0">
            <x v="1"/>
          </reference>
        </references>
      </pivotArea>
    </chartFormat>
    <chartFormat chart="0" format="4" series="1">
      <pivotArea type="data" outline="0" fieldPosition="0">
        <references count="2">
          <reference field="4294967294" count="1" selected="0">
            <x v="0"/>
          </reference>
          <reference field="1" count="1" selected="0">
            <x v="0"/>
          </reference>
        </references>
      </pivotArea>
    </chartFormat>
    <chartFormat chart="0" format="5" series="1">
      <pivotArea type="data" outline="0" fieldPosition="0">
        <references count="2">
          <reference field="4294967294" count="1" selected="0">
            <x v="0"/>
          </reference>
          <reference field="1" count="1" selected="0">
            <x v="1"/>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E02E05-A331-4BA6-AFA7-0CD13A953F34}" name="PivotTable3" cacheId="2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4:D9" firstHeaderRow="1" firstDataRow="2" firstDataCol="1"/>
  <pivotFields count="14">
    <pivotField axis="axisRow" dataField="1" showAll="0">
      <items count="4">
        <item x="0"/>
        <item x="1"/>
        <item x="2"/>
        <item t="default"/>
      </items>
    </pivotField>
    <pivotField showAll="0"/>
    <pivotField showAll="0"/>
    <pivotField axis="axisCol" showAll="0">
      <items count="3">
        <item x="0"/>
        <item x="1"/>
        <item t="default"/>
      </items>
    </pivotField>
    <pivotField showAll="0"/>
    <pivotField showAll="0"/>
    <pivotField showAll="0">
      <items count="9">
        <item x="0"/>
        <item x="2"/>
        <item x="1"/>
        <item x="4"/>
        <item x="3"/>
        <item x="5"/>
        <item x="6"/>
        <item x="7"/>
        <item t="default"/>
      </items>
    </pivotField>
    <pivotField showAll="0"/>
    <pivotField showAll="0"/>
    <pivotField showAll="0"/>
    <pivotField showAll="0"/>
    <pivotField showAll="0"/>
    <pivotField showAll="0"/>
    <pivotField showAll="0"/>
  </pivotFields>
  <rowFields count="1">
    <field x="0"/>
  </rowFields>
  <rowItems count="4">
    <i>
      <x/>
    </i>
    <i>
      <x v="1"/>
    </i>
    <i>
      <x v="2"/>
    </i>
    <i t="grand">
      <x/>
    </i>
  </rowItems>
  <colFields count="1">
    <field x="3"/>
  </colFields>
  <colItems count="3">
    <i>
      <x/>
    </i>
    <i>
      <x v="1"/>
    </i>
    <i t="grand">
      <x/>
    </i>
  </colItems>
  <dataFields count="1">
    <dataField name="Count of pclass" fld="0" subtotal="count" baseField="0" baseItem="0" numFmtId="3"/>
  </dataFields>
  <formats count="4">
    <format dxfId="27">
      <pivotArea dataOnly="0" labelOnly="1" fieldPosition="0">
        <references count="1">
          <reference field="3" count="0"/>
        </references>
      </pivotArea>
    </format>
    <format dxfId="28">
      <pivotArea dataOnly="0" labelOnly="1" grandCol="1" outline="0" fieldPosition="0"/>
    </format>
    <format dxfId="29">
      <pivotArea outline="0" collapsedLevelsAreSubtotals="1" fieldPosition="0"/>
    </format>
    <format dxfId="30">
      <pivotArea outline="0" collapsedLevelsAreSubtotals="1" fieldPosition="0"/>
    </format>
  </formats>
  <chartFormats count="2">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0"/>
          </reference>
          <reference field="3" count="1" selected="0">
            <x v="1"/>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class" xr10:uid="{BBB47A70-DC52-440F-9AFF-9DC8A7D5A897}" sourceName="pclass">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rvived" xr10:uid="{7D71F5BD-49C7-484B-A3B9-5BCCE202CAF1}" sourceName="survived">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C370C286-06BE-44BF-B240-010E26D46620}" sourceName="sex">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4011236F-87B4-47C1-AD63-AEA317451FFA}" sourceName="age_class">
  <extLst>
    <x:ext xmlns:x15="http://schemas.microsoft.com/office/spreadsheetml/2010/11/main" uri="{2F2917AC-EB37-4324-AD4E-5DD8C200BD13}">
      <x15:tableSlicerCache tableId="1" column="1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class" xr10:uid="{A3555429-08ED-4AE2-B685-341E320D957B}" cache="Slicer_pclass" caption="pclass" rowHeight="273050"/>
  <slicer name="survived" xr10:uid="{FB123D79-66F0-4B5E-8059-ECCD6C4FD046}" cache="Slicer_survived" caption="survived" rowHeight="273050"/>
  <slicer name="sex" xr10:uid="{D224CBC5-32AC-47B1-921D-5CB5C3C1B892}" cache="Slicer_sex" caption="sex" rowHeight="273050"/>
  <slicer name="age_group" xr10:uid="{48129E2E-9FEB-401C-8E87-06341A1DAD4B}" cache="Slicer_age_group" caption="age_class"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A4A9B9-A625-4520-BD10-866C5D2149C4}" name="Titanic_Raw" displayName="Titanic_Raw" ref="C1:Q1310" totalsRowShown="0" headerRowDxfId="46" dataDxfId="50" headerRowCellStyle="Normal 2" dataCellStyle="Normal 2">
  <autoFilter ref="C1:Q1310" xr:uid="{55A4A9B9-A625-4520-BD10-866C5D2149C4}"/>
  <tableColumns count="15">
    <tableColumn id="1" xr3:uid="{FEC4866C-295C-46B6-9C9F-3741BB1703F8}" name="pclass" dataDxfId="45" dataCellStyle="Normal 2"/>
    <tableColumn id="2" xr3:uid="{36B834B9-A5FD-4FDD-92CF-D9DF5C75A377}" name="survived" dataDxfId="44" dataCellStyle="Normal 2"/>
    <tableColumn id="3" xr3:uid="{65906A75-C390-4DBE-AD2A-163005F89187}" name="name" dataDxfId="43" dataCellStyle="Normal 2"/>
    <tableColumn id="4" xr3:uid="{1A5A009E-3472-42B4-985B-FBA1C8A418A0}" name="sex" dataDxfId="42" dataCellStyle="Normal 2"/>
    <tableColumn id="5" xr3:uid="{B5E1F524-4F99-4C48-BF0D-A457D8011A15}" name="age" dataDxfId="41" dataCellStyle="Normal 2"/>
    <tableColumn id="15" xr3:uid="{F351BF42-E775-4341-B882-F69CBBFFC191}" name="age_class" dataDxfId="32" dataCellStyle="Normal 2">
      <calculatedColumnFormula>IF(Titanic_Raw[[#This Row],[age]]="","Unknown",IF(Titanic_Raw[[#This Row],[age]]&lt;13,"Child",IF(Titanic_Raw[[#This Row],[age]]&lt;20,"Teen",IF(Titanic_Raw[[#This Row],[age]]&lt;65,"Adult","Senior"))))</calculatedColumnFormula>
    </tableColumn>
    <tableColumn id="6" xr3:uid="{CD59EAA5-A1E2-4539-818A-A4A37A7BA725}" name="sibling or spouse" dataDxfId="40" dataCellStyle="Normal 2"/>
    <tableColumn id="7" xr3:uid="{90E9E982-0695-432A-87E9-C4CC3AF6839F}" name="parch" dataDxfId="39" dataCellStyle="Normal 2"/>
    <tableColumn id="8" xr3:uid="{5CF220C2-F8AD-4700-80DD-52AD6B03A510}" name="ticket" dataDxfId="38" dataCellStyle="Normal 2"/>
    <tableColumn id="9" xr3:uid="{4E5DC57C-DCC4-4574-BD95-ABC0BE9A0703}" name="fare" dataDxfId="31" dataCellStyle="Normal 2"/>
    <tableColumn id="10" xr3:uid="{18B4BC47-1847-4DEC-A996-7232F2F81BAE}" name="cabin" dataDxfId="37" dataCellStyle="Normal 2"/>
    <tableColumn id="11" xr3:uid="{D6F9BD6D-1418-4A15-93C3-8F090FB6035B}" name="embarked" dataDxfId="36" dataCellStyle="Normal 2"/>
    <tableColumn id="12" xr3:uid="{B8E661C6-E042-4ED5-A697-C3E98803377E}" name="boat" dataDxfId="35" dataCellStyle="Normal 2"/>
    <tableColumn id="13" xr3:uid="{BACE9272-3555-4280-95A0-DE2835503BF6}" name="body" dataDxfId="33" dataCellStyle="Normal 2"/>
    <tableColumn id="14" xr3:uid="{8485C5A0-09FF-4DB0-8E68-D69E0EBE2BC5}" name="home.dest" dataDxfId="3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B29E6-AF30-44E2-BBED-93D89CDF2762}">
  <dimension ref="A1:Q1311"/>
  <sheetViews>
    <sheetView showGridLines="0" tabSelected="1" workbookViewId="0">
      <pane xSplit="2" ySplit="1" topLeftCell="C2" activePane="bottomRight" state="frozen"/>
      <selection pane="topRight" activeCell="C1" sqref="C1"/>
      <selection pane="bottomLeft" activeCell="A2" sqref="A2"/>
      <selection pane="bottomRight"/>
    </sheetView>
  </sheetViews>
  <sheetFormatPr defaultRowHeight="15.75" x14ac:dyDescent="0.25"/>
  <cols>
    <col min="1" max="2" width="11.33203125" customWidth="1"/>
    <col min="3" max="3" width="10.88671875" style="21" bestFit="1" customWidth="1"/>
    <col min="4" max="4" width="13.109375" style="21" bestFit="1" customWidth="1"/>
    <col min="5" max="5" width="55.5546875" style="1" bestFit="1" customWidth="1"/>
    <col min="6" max="6" width="8" style="21" bestFit="1" customWidth="1"/>
    <col min="7" max="7" width="8.21875" style="21" bestFit="1" customWidth="1"/>
    <col min="8" max="8" width="15.33203125" style="24" bestFit="1" customWidth="1"/>
    <col min="9" max="9" width="21.88671875" style="21" bestFit="1" customWidth="1"/>
    <col min="10" max="10" width="10.21875" style="21" bestFit="1" customWidth="1"/>
    <col min="11" max="11" width="15.21875" style="21" bestFit="1" customWidth="1"/>
    <col min="12" max="12" width="8.44140625" style="36" bestFit="1" customWidth="1"/>
    <col min="13" max="13" width="12.33203125" style="21" customWidth="1"/>
    <col min="14" max="14" width="14.77734375" style="21" customWidth="1"/>
    <col min="15" max="15" width="9" style="21" customWidth="1"/>
    <col min="16" max="16" width="9.6640625" style="21" customWidth="1"/>
    <col min="17" max="17" width="34.88671875" style="1" bestFit="1" customWidth="1"/>
    <col min="18" max="16384" width="8.88671875" style="1"/>
  </cols>
  <sheetData>
    <row r="1" spans="1:17" s="12" customFormat="1" ht="18" x14ac:dyDescent="0.25">
      <c r="A1" s="13" t="s">
        <v>2803</v>
      </c>
      <c r="B1" s="14">
        <f>SUBTOTAL(3,C:C)</f>
        <v>1310</v>
      </c>
      <c r="C1" s="15" t="s">
        <v>0</v>
      </c>
      <c r="D1" s="15" t="s">
        <v>1</v>
      </c>
      <c r="E1" s="15" t="s">
        <v>2</v>
      </c>
      <c r="F1" s="15" t="s">
        <v>3</v>
      </c>
      <c r="G1" s="15" t="s">
        <v>4</v>
      </c>
      <c r="H1" s="15" t="s">
        <v>2831</v>
      </c>
      <c r="I1" s="15" t="s">
        <v>2807</v>
      </c>
      <c r="J1" s="15" t="s">
        <v>5</v>
      </c>
      <c r="K1" s="16" t="s">
        <v>6</v>
      </c>
      <c r="L1" s="33" t="s">
        <v>7</v>
      </c>
      <c r="M1" s="16" t="s">
        <v>8</v>
      </c>
      <c r="N1" s="16" t="s">
        <v>9</v>
      </c>
      <c r="O1" s="16" t="s">
        <v>10</v>
      </c>
      <c r="P1" s="16" t="s">
        <v>11</v>
      </c>
      <c r="Q1" s="16" t="s">
        <v>12</v>
      </c>
    </row>
    <row r="2" spans="1:17" x14ac:dyDescent="0.25">
      <c r="C2" s="19">
        <v>1</v>
      </c>
      <c r="D2" s="19" t="s">
        <v>2808</v>
      </c>
      <c r="E2" s="2" t="s">
        <v>13</v>
      </c>
      <c r="F2" s="19" t="s">
        <v>14</v>
      </c>
      <c r="G2" s="19">
        <v>29</v>
      </c>
      <c r="H2" s="22" t="str">
        <f>IF(Titanic_Raw[[#This Row],[age]]="","Unknown",IF(Titanic_Raw[[#This Row],[age]]&lt;13,"Child",IF(Titanic_Raw[[#This Row],[age]]&lt;20,"Teen",IF(Titanic_Raw[[#This Row],[age]]&lt;65,"Adult","Senior"))))</f>
        <v>Adult</v>
      </c>
      <c r="I2" s="19">
        <v>0</v>
      </c>
      <c r="J2" s="19">
        <v>0</v>
      </c>
      <c r="K2" s="25">
        <v>24160</v>
      </c>
      <c r="L2" s="34">
        <v>211.33750000000001</v>
      </c>
      <c r="M2" s="26" t="s">
        <v>15</v>
      </c>
      <c r="N2" s="26" t="s">
        <v>16</v>
      </c>
      <c r="O2" s="26">
        <v>2</v>
      </c>
      <c r="P2" s="20"/>
      <c r="Q2" s="3" t="s">
        <v>17</v>
      </c>
    </row>
    <row r="3" spans="1:17" x14ac:dyDescent="0.25">
      <c r="C3" s="19">
        <v>1</v>
      </c>
      <c r="D3" s="19" t="s">
        <v>2808</v>
      </c>
      <c r="E3" s="2" t="s">
        <v>18</v>
      </c>
      <c r="F3" s="19" t="s">
        <v>19</v>
      </c>
      <c r="G3" s="19">
        <v>0.91669999999999996</v>
      </c>
      <c r="H3" s="22" t="str">
        <f>IF(Titanic_Raw[[#This Row],[age]]="","Unknown",IF(Titanic_Raw[[#This Row],[age]]&lt;13,"Child",IF(Titanic_Raw[[#This Row],[age]]&lt;20,"Teen",IF(Titanic_Raw[[#This Row],[age]]&lt;65,"Adult","Senior"))))</f>
        <v>Child</v>
      </c>
      <c r="I3" s="19">
        <v>1</v>
      </c>
      <c r="J3" s="19">
        <v>2</v>
      </c>
      <c r="K3" s="26">
        <v>113781</v>
      </c>
      <c r="L3" s="34">
        <v>151.55000000000001</v>
      </c>
      <c r="M3" s="26" t="s">
        <v>20</v>
      </c>
      <c r="N3" s="26" t="s">
        <v>16</v>
      </c>
      <c r="O3" s="26" t="s">
        <v>2113</v>
      </c>
      <c r="P3" s="20"/>
      <c r="Q3" s="3" t="s">
        <v>21</v>
      </c>
    </row>
    <row r="4" spans="1:17" x14ac:dyDescent="0.25">
      <c r="C4" s="19">
        <v>1</v>
      </c>
      <c r="D4" s="19" t="s">
        <v>2809</v>
      </c>
      <c r="E4" s="2" t="s">
        <v>22</v>
      </c>
      <c r="F4" s="19" t="s">
        <v>14</v>
      </c>
      <c r="G4" s="19">
        <v>2</v>
      </c>
      <c r="H4" s="22" t="str">
        <f>IF(Titanic_Raw[[#This Row],[age]]="","Unknown",IF(Titanic_Raw[[#This Row],[age]]&lt;13,"Child",IF(Titanic_Raw[[#This Row],[age]]&lt;20,"Teen",IF(Titanic_Raw[[#This Row],[age]]&lt;65,"Adult","Senior"))))</f>
        <v>Child</v>
      </c>
      <c r="I4" s="19">
        <v>1</v>
      </c>
      <c r="J4" s="19">
        <v>2</v>
      </c>
      <c r="K4" s="26">
        <v>113781</v>
      </c>
      <c r="L4" s="34">
        <v>151.55000000000001</v>
      </c>
      <c r="M4" s="26" t="s">
        <v>20</v>
      </c>
      <c r="N4" s="26" t="s">
        <v>16</v>
      </c>
      <c r="O4" s="20"/>
      <c r="P4" s="20"/>
      <c r="Q4" s="3" t="s">
        <v>21</v>
      </c>
    </row>
    <row r="5" spans="1:17" x14ac:dyDescent="0.25">
      <c r="C5" s="19">
        <v>1</v>
      </c>
      <c r="D5" s="19" t="s">
        <v>2809</v>
      </c>
      <c r="E5" s="2" t="s">
        <v>23</v>
      </c>
      <c r="F5" s="19" t="s">
        <v>19</v>
      </c>
      <c r="G5" s="19">
        <v>30</v>
      </c>
      <c r="H5" s="22" t="str">
        <f>IF(Titanic_Raw[[#This Row],[age]]="","Unknown",IF(Titanic_Raw[[#This Row],[age]]&lt;13,"Child",IF(Titanic_Raw[[#This Row],[age]]&lt;20,"Teen",IF(Titanic_Raw[[#This Row],[age]]&lt;65,"Adult","Senior"))))</f>
        <v>Adult</v>
      </c>
      <c r="I5" s="19">
        <v>1</v>
      </c>
      <c r="J5" s="19">
        <v>2</v>
      </c>
      <c r="K5" s="26">
        <v>113781</v>
      </c>
      <c r="L5" s="34">
        <v>151.55000000000001</v>
      </c>
      <c r="M5" s="26" t="s">
        <v>20</v>
      </c>
      <c r="N5" s="26" t="s">
        <v>16</v>
      </c>
      <c r="O5" s="20"/>
      <c r="P5" s="26">
        <v>135</v>
      </c>
      <c r="Q5" s="3" t="s">
        <v>21</v>
      </c>
    </row>
    <row r="6" spans="1:17" x14ac:dyDescent="0.25">
      <c r="C6" s="19">
        <v>1</v>
      </c>
      <c r="D6" s="19" t="s">
        <v>2809</v>
      </c>
      <c r="E6" s="2" t="s">
        <v>24</v>
      </c>
      <c r="F6" s="19" t="s">
        <v>14</v>
      </c>
      <c r="G6" s="19">
        <v>25</v>
      </c>
      <c r="H6" s="22" t="str">
        <f>IF(Titanic_Raw[[#This Row],[age]]="","Unknown",IF(Titanic_Raw[[#This Row],[age]]&lt;13,"Child",IF(Titanic_Raw[[#This Row],[age]]&lt;20,"Teen",IF(Titanic_Raw[[#This Row],[age]]&lt;65,"Adult","Senior"))))</f>
        <v>Adult</v>
      </c>
      <c r="I6" s="19">
        <v>1</v>
      </c>
      <c r="J6" s="19">
        <v>2</v>
      </c>
      <c r="K6" s="26">
        <v>113781</v>
      </c>
      <c r="L6" s="34">
        <v>151.55000000000001</v>
      </c>
      <c r="M6" s="26" t="s">
        <v>20</v>
      </c>
      <c r="N6" s="26" t="s">
        <v>16</v>
      </c>
      <c r="O6" s="20"/>
      <c r="P6" s="20"/>
      <c r="Q6" s="3" t="s">
        <v>21</v>
      </c>
    </row>
    <row r="7" spans="1:17" x14ac:dyDescent="0.25">
      <c r="C7" s="19">
        <v>1</v>
      </c>
      <c r="D7" s="19" t="s">
        <v>2808</v>
      </c>
      <c r="E7" s="2" t="s">
        <v>25</v>
      </c>
      <c r="F7" s="19" t="s">
        <v>19</v>
      </c>
      <c r="G7" s="19">
        <v>48</v>
      </c>
      <c r="H7" s="22" t="str">
        <f>IF(Titanic_Raw[[#This Row],[age]]="","Unknown",IF(Titanic_Raw[[#This Row],[age]]&lt;13,"Child",IF(Titanic_Raw[[#This Row],[age]]&lt;20,"Teen",IF(Titanic_Raw[[#This Row],[age]]&lt;65,"Adult","Senior"))))</f>
        <v>Adult</v>
      </c>
      <c r="I7" s="19">
        <v>0</v>
      </c>
      <c r="J7" s="19">
        <v>0</v>
      </c>
      <c r="K7" s="26">
        <v>19952</v>
      </c>
      <c r="L7" s="34">
        <v>26.55</v>
      </c>
      <c r="M7" s="26" t="s">
        <v>26</v>
      </c>
      <c r="N7" s="26" t="s">
        <v>16</v>
      </c>
      <c r="O7" s="26" t="s">
        <v>2114</v>
      </c>
      <c r="P7" s="20"/>
      <c r="Q7" s="3" t="s">
        <v>27</v>
      </c>
    </row>
    <row r="8" spans="1:17" x14ac:dyDescent="0.25">
      <c r="C8" s="19">
        <v>1</v>
      </c>
      <c r="D8" s="19" t="s">
        <v>2808</v>
      </c>
      <c r="E8" s="2" t="s">
        <v>28</v>
      </c>
      <c r="F8" s="19" t="s">
        <v>14</v>
      </c>
      <c r="G8" s="19">
        <v>63</v>
      </c>
      <c r="H8" s="22" t="str">
        <f>IF(Titanic_Raw[[#This Row],[age]]="","Unknown",IF(Titanic_Raw[[#This Row],[age]]&lt;13,"Child",IF(Titanic_Raw[[#This Row],[age]]&lt;20,"Teen",IF(Titanic_Raw[[#This Row],[age]]&lt;65,"Adult","Senior"))))</f>
        <v>Adult</v>
      </c>
      <c r="I8" s="19">
        <v>1</v>
      </c>
      <c r="J8" s="19">
        <v>0</v>
      </c>
      <c r="K8" s="26">
        <v>13502</v>
      </c>
      <c r="L8" s="34">
        <v>77.958299999999994</v>
      </c>
      <c r="M8" s="26" t="s">
        <v>29</v>
      </c>
      <c r="N8" s="26" t="s">
        <v>16</v>
      </c>
      <c r="O8" s="26" t="s">
        <v>2115</v>
      </c>
      <c r="P8" s="20"/>
      <c r="Q8" s="3" t="s">
        <v>30</v>
      </c>
    </row>
    <row r="9" spans="1:17" x14ac:dyDescent="0.25">
      <c r="C9" s="19">
        <v>1</v>
      </c>
      <c r="D9" s="19" t="s">
        <v>2809</v>
      </c>
      <c r="E9" s="2" t="s">
        <v>31</v>
      </c>
      <c r="F9" s="19" t="s">
        <v>19</v>
      </c>
      <c r="G9" s="19">
        <v>39</v>
      </c>
      <c r="H9" s="22" t="str">
        <f>IF(Titanic_Raw[[#This Row],[age]]="","Unknown",IF(Titanic_Raw[[#This Row],[age]]&lt;13,"Child",IF(Titanic_Raw[[#This Row],[age]]&lt;20,"Teen",IF(Titanic_Raw[[#This Row],[age]]&lt;65,"Adult","Senior"))))</f>
        <v>Adult</v>
      </c>
      <c r="I9" s="19">
        <v>0</v>
      </c>
      <c r="J9" s="19">
        <v>0</v>
      </c>
      <c r="K9" s="26">
        <v>112050</v>
      </c>
      <c r="L9" s="34">
        <v>0</v>
      </c>
      <c r="M9" s="26" t="s">
        <v>32</v>
      </c>
      <c r="N9" s="26" t="s">
        <v>16</v>
      </c>
      <c r="O9" s="20"/>
      <c r="P9" s="20"/>
      <c r="Q9" s="3" t="s">
        <v>33</v>
      </c>
    </row>
    <row r="10" spans="1:17" x14ac:dyDescent="0.25">
      <c r="C10" s="19">
        <v>1</v>
      </c>
      <c r="D10" s="19" t="s">
        <v>2808</v>
      </c>
      <c r="E10" s="2" t="s">
        <v>34</v>
      </c>
      <c r="F10" s="19" t="s">
        <v>14</v>
      </c>
      <c r="G10" s="19">
        <v>53</v>
      </c>
      <c r="H10" s="22" t="str">
        <f>IF(Titanic_Raw[[#This Row],[age]]="","Unknown",IF(Titanic_Raw[[#This Row],[age]]&lt;13,"Child",IF(Titanic_Raw[[#This Row],[age]]&lt;20,"Teen",IF(Titanic_Raw[[#This Row],[age]]&lt;65,"Adult","Senior"))))</f>
        <v>Adult</v>
      </c>
      <c r="I10" s="19">
        <v>2</v>
      </c>
      <c r="J10" s="19">
        <v>0</v>
      </c>
      <c r="K10" s="26">
        <v>11769</v>
      </c>
      <c r="L10" s="34">
        <v>51.479199999999999</v>
      </c>
      <c r="M10" s="26" t="s">
        <v>35</v>
      </c>
      <c r="N10" s="26" t="s">
        <v>16</v>
      </c>
      <c r="O10" s="26" t="s">
        <v>36</v>
      </c>
      <c r="P10" s="20"/>
      <c r="Q10" s="3" t="s">
        <v>37</v>
      </c>
    </row>
    <row r="11" spans="1:17" x14ac:dyDescent="0.25">
      <c r="C11" s="19">
        <v>1</v>
      </c>
      <c r="D11" s="19" t="s">
        <v>2809</v>
      </c>
      <c r="E11" s="2" t="s">
        <v>38</v>
      </c>
      <c r="F11" s="19" t="s">
        <v>19</v>
      </c>
      <c r="G11" s="19">
        <v>71</v>
      </c>
      <c r="H11" s="22" t="str">
        <f>IF(Titanic_Raw[[#This Row],[age]]="","Unknown",IF(Titanic_Raw[[#This Row],[age]]&lt;13,"Child",IF(Titanic_Raw[[#This Row],[age]]&lt;20,"Teen",IF(Titanic_Raw[[#This Row],[age]]&lt;65,"Adult","Senior"))))</f>
        <v>Senior</v>
      </c>
      <c r="I11" s="19">
        <v>0</v>
      </c>
      <c r="J11" s="19">
        <v>0</v>
      </c>
      <c r="K11" s="26" t="s">
        <v>39</v>
      </c>
      <c r="L11" s="34">
        <v>49.504199999999997</v>
      </c>
      <c r="M11" s="20"/>
      <c r="N11" s="26" t="s">
        <v>40</v>
      </c>
      <c r="O11" s="20"/>
      <c r="P11" s="26">
        <v>22</v>
      </c>
      <c r="Q11" s="3" t="s">
        <v>41</v>
      </c>
    </row>
    <row r="12" spans="1:17" x14ac:dyDescent="0.25">
      <c r="C12" s="19">
        <v>1</v>
      </c>
      <c r="D12" s="19" t="s">
        <v>2809</v>
      </c>
      <c r="E12" s="2" t="s">
        <v>42</v>
      </c>
      <c r="F12" s="19" t="s">
        <v>19</v>
      </c>
      <c r="G12" s="19">
        <v>47</v>
      </c>
      <c r="H12" s="22" t="str">
        <f>IF(Titanic_Raw[[#This Row],[age]]="","Unknown",IF(Titanic_Raw[[#This Row],[age]]&lt;13,"Child",IF(Titanic_Raw[[#This Row],[age]]&lt;20,"Teen",IF(Titanic_Raw[[#This Row],[age]]&lt;65,"Adult","Senior"))))</f>
        <v>Adult</v>
      </c>
      <c r="I12" s="19">
        <v>1</v>
      </c>
      <c r="J12" s="19">
        <v>0</v>
      </c>
      <c r="K12" s="26" t="s">
        <v>43</v>
      </c>
      <c r="L12" s="34">
        <v>227.52500000000001</v>
      </c>
      <c r="M12" s="26" t="s">
        <v>44</v>
      </c>
      <c r="N12" s="26" t="s">
        <v>40</v>
      </c>
      <c r="O12" s="20"/>
      <c r="P12" s="26">
        <v>124</v>
      </c>
      <c r="Q12" s="3" t="s">
        <v>27</v>
      </c>
    </row>
    <row r="13" spans="1:17" x14ac:dyDescent="0.25">
      <c r="C13" s="19">
        <v>1</v>
      </c>
      <c r="D13" s="19" t="s">
        <v>2808</v>
      </c>
      <c r="E13" s="2" t="s">
        <v>45</v>
      </c>
      <c r="F13" s="19" t="s">
        <v>14</v>
      </c>
      <c r="G13" s="19">
        <v>18</v>
      </c>
      <c r="H13" s="22" t="str">
        <f>IF(Titanic_Raw[[#This Row],[age]]="","Unknown",IF(Titanic_Raw[[#This Row],[age]]&lt;13,"Child",IF(Titanic_Raw[[#This Row],[age]]&lt;20,"Teen",IF(Titanic_Raw[[#This Row],[age]]&lt;65,"Adult","Senior"))))</f>
        <v>Teen</v>
      </c>
      <c r="I13" s="19">
        <v>1</v>
      </c>
      <c r="J13" s="19">
        <v>0</v>
      </c>
      <c r="K13" s="26" t="s">
        <v>43</v>
      </c>
      <c r="L13" s="34">
        <v>227.52500000000001</v>
      </c>
      <c r="M13" s="26" t="s">
        <v>44</v>
      </c>
      <c r="N13" s="26" t="s">
        <v>40</v>
      </c>
      <c r="O13" s="26" t="s">
        <v>2116</v>
      </c>
      <c r="P13" s="20"/>
      <c r="Q13" s="3" t="s">
        <v>27</v>
      </c>
    </row>
    <row r="14" spans="1:17" x14ac:dyDescent="0.25">
      <c r="C14" s="19">
        <v>1</v>
      </c>
      <c r="D14" s="19" t="s">
        <v>2808</v>
      </c>
      <c r="E14" s="2" t="s">
        <v>46</v>
      </c>
      <c r="F14" s="19" t="s">
        <v>14</v>
      </c>
      <c r="G14" s="19">
        <v>24</v>
      </c>
      <c r="H14" s="22" t="str">
        <f>IF(Titanic_Raw[[#This Row],[age]]="","Unknown",IF(Titanic_Raw[[#This Row],[age]]&lt;13,"Child",IF(Titanic_Raw[[#This Row],[age]]&lt;20,"Teen",IF(Titanic_Raw[[#This Row],[age]]&lt;65,"Adult","Senior"))))</f>
        <v>Adult</v>
      </c>
      <c r="I14" s="19">
        <v>0</v>
      </c>
      <c r="J14" s="19">
        <v>0</v>
      </c>
      <c r="K14" s="26" t="s">
        <v>47</v>
      </c>
      <c r="L14" s="34">
        <v>69.3</v>
      </c>
      <c r="M14" s="26" t="s">
        <v>48</v>
      </c>
      <c r="N14" s="26" t="s">
        <v>40</v>
      </c>
      <c r="O14" s="26" t="s">
        <v>2117</v>
      </c>
      <c r="P14" s="20"/>
      <c r="Q14" s="3" t="s">
        <v>49</v>
      </c>
    </row>
    <row r="15" spans="1:17" x14ac:dyDescent="0.25">
      <c r="C15" s="19">
        <v>1</v>
      </c>
      <c r="D15" s="19" t="s">
        <v>2808</v>
      </c>
      <c r="E15" s="2" t="s">
        <v>50</v>
      </c>
      <c r="F15" s="19" t="s">
        <v>14</v>
      </c>
      <c r="G15" s="19">
        <v>26</v>
      </c>
      <c r="H15" s="22" t="str">
        <f>IF(Titanic_Raw[[#This Row],[age]]="","Unknown",IF(Titanic_Raw[[#This Row],[age]]&lt;13,"Child",IF(Titanic_Raw[[#This Row],[age]]&lt;20,"Teen",IF(Titanic_Raw[[#This Row],[age]]&lt;65,"Adult","Senior"))))</f>
        <v>Adult</v>
      </c>
      <c r="I15" s="19">
        <v>0</v>
      </c>
      <c r="J15" s="19">
        <v>0</v>
      </c>
      <c r="K15" s="26">
        <v>19877</v>
      </c>
      <c r="L15" s="34">
        <v>78.849999999999994</v>
      </c>
      <c r="M15" s="20"/>
      <c r="N15" s="26" t="s">
        <v>16</v>
      </c>
      <c r="O15" s="26" t="s">
        <v>2118</v>
      </c>
      <c r="P15" s="20"/>
      <c r="Q15" s="4"/>
    </row>
    <row r="16" spans="1:17" x14ac:dyDescent="0.25">
      <c r="C16" s="19">
        <v>1</v>
      </c>
      <c r="D16" s="19" t="s">
        <v>2808</v>
      </c>
      <c r="E16" s="2" t="s">
        <v>51</v>
      </c>
      <c r="F16" s="19" t="s">
        <v>19</v>
      </c>
      <c r="G16" s="19">
        <v>80</v>
      </c>
      <c r="H16" s="22" t="str">
        <f>IF(Titanic_Raw[[#This Row],[age]]="","Unknown",IF(Titanic_Raw[[#This Row],[age]]&lt;13,"Child",IF(Titanic_Raw[[#This Row],[age]]&lt;20,"Teen",IF(Titanic_Raw[[#This Row],[age]]&lt;65,"Adult","Senior"))))</f>
        <v>Senior</v>
      </c>
      <c r="I16" s="19">
        <v>0</v>
      </c>
      <c r="J16" s="19">
        <v>0</v>
      </c>
      <c r="K16" s="26">
        <v>27042</v>
      </c>
      <c r="L16" s="34">
        <v>30</v>
      </c>
      <c r="M16" s="26" t="s">
        <v>52</v>
      </c>
      <c r="N16" s="26" t="s">
        <v>16</v>
      </c>
      <c r="O16" s="26" t="s">
        <v>53</v>
      </c>
      <c r="P16" s="20"/>
      <c r="Q16" s="3" t="s">
        <v>54</v>
      </c>
    </row>
    <row r="17" spans="1:17" x14ac:dyDescent="0.25">
      <c r="C17" s="19">
        <v>1</v>
      </c>
      <c r="D17" s="19" t="s">
        <v>2809</v>
      </c>
      <c r="E17" s="2" t="s">
        <v>55</v>
      </c>
      <c r="F17" s="19" t="s">
        <v>19</v>
      </c>
      <c r="G17" s="20"/>
      <c r="H17" s="23" t="str">
        <f>IF(Titanic_Raw[[#This Row],[age]]="","Unknown",IF(Titanic_Raw[[#This Row],[age]]&lt;13,"Child",IF(Titanic_Raw[[#This Row],[age]]&lt;20,"Teen",IF(Titanic_Raw[[#This Row],[age]]&lt;65,"Adult","Senior"))))</f>
        <v>Unknown</v>
      </c>
      <c r="I17" s="19">
        <v>0</v>
      </c>
      <c r="J17" s="19">
        <v>0</v>
      </c>
      <c r="K17" s="26" t="s">
        <v>56</v>
      </c>
      <c r="L17" s="34">
        <v>25.925000000000001</v>
      </c>
      <c r="M17" s="20"/>
      <c r="N17" s="26" t="s">
        <v>16</v>
      </c>
      <c r="O17" s="20"/>
      <c r="P17" s="20"/>
      <c r="Q17" s="3" t="s">
        <v>27</v>
      </c>
    </row>
    <row r="18" spans="1:17" x14ac:dyDescent="0.25">
      <c r="C18" s="19">
        <v>1</v>
      </c>
      <c r="D18" s="19" t="s">
        <v>2809</v>
      </c>
      <c r="E18" s="2" t="s">
        <v>57</v>
      </c>
      <c r="F18" s="19" t="s">
        <v>19</v>
      </c>
      <c r="G18" s="19">
        <v>24</v>
      </c>
      <c r="H18" s="22" t="str">
        <f>IF(Titanic_Raw[[#This Row],[age]]="","Unknown",IF(Titanic_Raw[[#This Row],[age]]&lt;13,"Child",IF(Titanic_Raw[[#This Row],[age]]&lt;20,"Teen",IF(Titanic_Raw[[#This Row],[age]]&lt;65,"Adult","Senior"))))</f>
        <v>Adult</v>
      </c>
      <c r="I18" s="19">
        <v>0</v>
      </c>
      <c r="J18" s="19">
        <v>1</v>
      </c>
      <c r="K18" s="26" t="s">
        <v>58</v>
      </c>
      <c r="L18" s="34">
        <v>247.52080000000001</v>
      </c>
      <c r="M18" s="26" t="s">
        <v>59</v>
      </c>
      <c r="N18" s="26" t="s">
        <v>40</v>
      </c>
      <c r="O18" s="20"/>
      <c r="P18" s="20"/>
      <c r="Q18" s="3" t="s">
        <v>60</v>
      </c>
    </row>
    <row r="19" spans="1:17" x14ac:dyDescent="0.25">
      <c r="C19" s="19">
        <v>1</v>
      </c>
      <c r="D19" s="19" t="s">
        <v>2808</v>
      </c>
      <c r="E19" s="2" t="s">
        <v>61</v>
      </c>
      <c r="F19" s="19" t="s">
        <v>14</v>
      </c>
      <c r="G19" s="19">
        <v>50</v>
      </c>
      <c r="H19" s="22" t="str">
        <f>IF(Titanic_Raw[[#This Row],[age]]="","Unknown",IF(Titanic_Raw[[#This Row],[age]]&lt;13,"Child",IF(Titanic_Raw[[#This Row],[age]]&lt;20,"Teen",IF(Titanic_Raw[[#This Row],[age]]&lt;65,"Adult","Senior"))))</f>
        <v>Adult</v>
      </c>
      <c r="I19" s="19">
        <v>0</v>
      </c>
      <c r="J19" s="19">
        <v>1</v>
      </c>
      <c r="K19" s="26" t="s">
        <v>58</v>
      </c>
      <c r="L19" s="34">
        <v>247.52080000000001</v>
      </c>
      <c r="M19" s="26" t="s">
        <v>59</v>
      </c>
      <c r="N19" s="26" t="s">
        <v>40</v>
      </c>
      <c r="O19" s="26" t="s">
        <v>2118</v>
      </c>
      <c r="P19" s="20"/>
      <c r="Q19" s="3" t="s">
        <v>60</v>
      </c>
    </row>
    <row r="20" spans="1:17" x14ac:dyDescent="0.25">
      <c r="C20" s="19">
        <v>1</v>
      </c>
      <c r="D20" s="19" t="s">
        <v>2808</v>
      </c>
      <c r="E20" s="2" t="s">
        <v>62</v>
      </c>
      <c r="F20" s="19" t="s">
        <v>14</v>
      </c>
      <c r="G20" s="19">
        <v>32</v>
      </c>
      <c r="H20" s="22" t="str">
        <f>IF(Titanic_Raw[[#This Row],[age]]="","Unknown",IF(Titanic_Raw[[#This Row],[age]]&lt;13,"Child",IF(Titanic_Raw[[#This Row],[age]]&lt;20,"Teen",IF(Titanic_Raw[[#This Row],[age]]&lt;65,"Adult","Senior"))))</f>
        <v>Adult</v>
      </c>
      <c r="I20" s="19">
        <v>0</v>
      </c>
      <c r="J20" s="19">
        <v>0</v>
      </c>
      <c r="K20" s="26">
        <v>11813</v>
      </c>
      <c r="L20" s="34">
        <v>76.291700000000006</v>
      </c>
      <c r="M20" s="26" t="s">
        <v>63</v>
      </c>
      <c r="N20" s="26" t="s">
        <v>40</v>
      </c>
      <c r="O20" s="26" t="s">
        <v>2119</v>
      </c>
      <c r="P20" s="20"/>
      <c r="Q20" s="4"/>
    </row>
    <row r="21" spans="1:17" ht="18" x14ac:dyDescent="0.25">
      <c r="A21" s="11"/>
      <c r="C21" s="19">
        <v>1</v>
      </c>
      <c r="D21" s="19" t="s">
        <v>2809</v>
      </c>
      <c r="E21" s="2" t="s">
        <v>64</v>
      </c>
      <c r="F21" s="19" t="s">
        <v>19</v>
      </c>
      <c r="G21" s="19">
        <v>36</v>
      </c>
      <c r="H21" s="22" t="str">
        <f>IF(Titanic_Raw[[#This Row],[age]]="","Unknown",IF(Titanic_Raw[[#This Row],[age]]&lt;13,"Child",IF(Titanic_Raw[[#This Row],[age]]&lt;20,"Teen",IF(Titanic_Raw[[#This Row],[age]]&lt;65,"Adult","Senior"))))</f>
        <v>Adult</v>
      </c>
      <c r="I21" s="19">
        <v>0</v>
      </c>
      <c r="J21" s="19">
        <v>0</v>
      </c>
      <c r="K21" s="26">
        <v>13050</v>
      </c>
      <c r="L21" s="34">
        <v>75.241699999999994</v>
      </c>
      <c r="M21" s="26" t="s">
        <v>65</v>
      </c>
      <c r="N21" s="26" t="s">
        <v>40</v>
      </c>
      <c r="O21" s="26" t="s">
        <v>66</v>
      </c>
      <c r="P21" s="20"/>
      <c r="Q21" s="3" t="s">
        <v>67</v>
      </c>
    </row>
    <row r="22" spans="1:17" x14ac:dyDescent="0.25">
      <c r="C22" s="19">
        <v>1</v>
      </c>
      <c r="D22" s="19" t="s">
        <v>2808</v>
      </c>
      <c r="E22" s="2" t="s">
        <v>68</v>
      </c>
      <c r="F22" s="19" t="s">
        <v>19</v>
      </c>
      <c r="G22" s="19">
        <v>37</v>
      </c>
      <c r="H22" s="22" t="str">
        <f>IF(Titanic_Raw[[#This Row],[age]]="","Unknown",IF(Titanic_Raw[[#This Row],[age]]&lt;13,"Child",IF(Titanic_Raw[[#This Row],[age]]&lt;20,"Teen",IF(Titanic_Raw[[#This Row],[age]]&lt;65,"Adult","Senior"))))</f>
        <v>Adult</v>
      </c>
      <c r="I22" s="19">
        <v>1</v>
      </c>
      <c r="J22" s="19">
        <v>1</v>
      </c>
      <c r="K22" s="26">
        <v>11751</v>
      </c>
      <c r="L22" s="34">
        <v>52.554200000000002</v>
      </c>
      <c r="M22" s="26" t="s">
        <v>69</v>
      </c>
      <c r="N22" s="26" t="s">
        <v>16</v>
      </c>
      <c r="O22" s="26" t="s">
        <v>2120</v>
      </c>
      <c r="P22" s="20"/>
      <c r="Q22" s="3" t="s">
        <v>27</v>
      </c>
    </row>
    <row r="23" spans="1:17" x14ac:dyDescent="0.25">
      <c r="C23" s="19">
        <v>1</v>
      </c>
      <c r="D23" s="19" t="s">
        <v>2808</v>
      </c>
      <c r="E23" s="2" t="s">
        <v>70</v>
      </c>
      <c r="F23" s="19" t="s">
        <v>14</v>
      </c>
      <c r="G23" s="19">
        <v>47</v>
      </c>
      <c r="H23" s="22" t="str">
        <f>IF(Titanic_Raw[[#This Row],[age]]="","Unknown",IF(Titanic_Raw[[#This Row],[age]]&lt;13,"Child",IF(Titanic_Raw[[#This Row],[age]]&lt;20,"Teen",IF(Titanic_Raw[[#This Row],[age]]&lt;65,"Adult","Senior"))))</f>
        <v>Adult</v>
      </c>
      <c r="I23" s="19">
        <v>1</v>
      </c>
      <c r="J23" s="19">
        <v>1</v>
      </c>
      <c r="K23" s="26">
        <v>11751</v>
      </c>
      <c r="L23" s="34">
        <v>52.554200000000002</v>
      </c>
      <c r="M23" s="26" t="s">
        <v>69</v>
      </c>
      <c r="N23" s="26" t="s">
        <v>16</v>
      </c>
      <c r="O23" s="26" t="s">
        <v>2120</v>
      </c>
      <c r="P23" s="20"/>
      <c r="Q23" s="3" t="s">
        <v>27</v>
      </c>
    </row>
    <row r="24" spans="1:17" x14ac:dyDescent="0.25">
      <c r="C24" s="19">
        <v>1</v>
      </c>
      <c r="D24" s="19" t="s">
        <v>2808</v>
      </c>
      <c r="E24" s="2" t="s">
        <v>71</v>
      </c>
      <c r="F24" s="19" t="s">
        <v>19</v>
      </c>
      <c r="G24" s="19">
        <v>26</v>
      </c>
      <c r="H24" s="22" t="str">
        <f>IF(Titanic_Raw[[#This Row],[age]]="","Unknown",IF(Titanic_Raw[[#This Row],[age]]&lt;13,"Child",IF(Titanic_Raw[[#This Row],[age]]&lt;20,"Teen",IF(Titanic_Raw[[#This Row],[age]]&lt;65,"Adult","Senior"))))</f>
        <v>Adult</v>
      </c>
      <c r="I24" s="19">
        <v>0</v>
      </c>
      <c r="J24" s="19">
        <v>0</v>
      </c>
      <c r="K24" s="26">
        <v>111369</v>
      </c>
      <c r="L24" s="34">
        <v>30</v>
      </c>
      <c r="M24" s="26" t="s">
        <v>72</v>
      </c>
      <c r="N24" s="26" t="s">
        <v>40</v>
      </c>
      <c r="O24" s="26" t="s">
        <v>2120</v>
      </c>
      <c r="P24" s="20"/>
      <c r="Q24" s="3" t="s">
        <v>27</v>
      </c>
    </row>
    <row r="25" spans="1:17" x14ac:dyDescent="0.25">
      <c r="C25" s="19">
        <v>1</v>
      </c>
      <c r="D25" s="19" t="s">
        <v>2808</v>
      </c>
      <c r="E25" s="2" t="s">
        <v>73</v>
      </c>
      <c r="F25" s="19" t="s">
        <v>14</v>
      </c>
      <c r="G25" s="19">
        <v>42</v>
      </c>
      <c r="H25" s="22" t="str">
        <f>IF(Titanic_Raw[[#This Row],[age]]="","Unknown",IF(Titanic_Raw[[#This Row],[age]]&lt;13,"Child",IF(Titanic_Raw[[#This Row],[age]]&lt;20,"Teen",IF(Titanic_Raw[[#This Row],[age]]&lt;65,"Adult","Senior"))))</f>
        <v>Adult</v>
      </c>
      <c r="I25" s="19">
        <v>0</v>
      </c>
      <c r="J25" s="19">
        <v>0</v>
      </c>
      <c r="K25" s="26" t="s">
        <v>43</v>
      </c>
      <c r="L25" s="34">
        <v>227.52500000000001</v>
      </c>
      <c r="M25" s="20"/>
      <c r="N25" s="26" t="s">
        <v>40</v>
      </c>
      <c r="O25" s="26" t="s">
        <v>2116</v>
      </c>
      <c r="P25" s="20"/>
      <c r="Q25" s="4"/>
    </row>
    <row r="26" spans="1:17" x14ac:dyDescent="0.25">
      <c r="C26" s="19">
        <v>1</v>
      </c>
      <c r="D26" s="19" t="s">
        <v>2808</v>
      </c>
      <c r="E26" s="2" t="s">
        <v>74</v>
      </c>
      <c r="F26" s="19" t="s">
        <v>14</v>
      </c>
      <c r="G26" s="19">
        <v>29</v>
      </c>
      <c r="H26" s="22" t="str">
        <f>IF(Titanic_Raw[[#This Row],[age]]="","Unknown",IF(Titanic_Raw[[#This Row],[age]]&lt;13,"Child",IF(Titanic_Raw[[#This Row],[age]]&lt;20,"Teen",IF(Titanic_Raw[[#This Row],[age]]&lt;65,"Adult","Senior"))))</f>
        <v>Adult</v>
      </c>
      <c r="I26" s="19">
        <v>0</v>
      </c>
      <c r="J26" s="19">
        <v>0</v>
      </c>
      <c r="K26" s="26" t="s">
        <v>75</v>
      </c>
      <c r="L26" s="34">
        <v>221.7792</v>
      </c>
      <c r="M26" s="26" t="s">
        <v>76</v>
      </c>
      <c r="N26" s="26" t="s">
        <v>16</v>
      </c>
      <c r="O26" s="26" t="s">
        <v>2119</v>
      </c>
      <c r="P26" s="20"/>
      <c r="Q26" s="4"/>
    </row>
    <row r="27" spans="1:17" x14ac:dyDescent="0.25">
      <c r="C27" s="19">
        <v>1</v>
      </c>
      <c r="D27" s="19" t="s">
        <v>2809</v>
      </c>
      <c r="E27" s="2" t="s">
        <v>77</v>
      </c>
      <c r="F27" s="19" t="s">
        <v>19</v>
      </c>
      <c r="G27" s="19">
        <v>25</v>
      </c>
      <c r="H27" s="22" t="str">
        <f>IF(Titanic_Raw[[#This Row],[age]]="","Unknown",IF(Titanic_Raw[[#This Row],[age]]&lt;13,"Child",IF(Titanic_Raw[[#This Row],[age]]&lt;20,"Teen",IF(Titanic_Raw[[#This Row],[age]]&lt;65,"Adult","Senior"))))</f>
        <v>Adult</v>
      </c>
      <c r="I27" s="19">
        <v>0</v>
      </c>
      <c r="J27" s="19">
        <v>0</v>
      </c>
      <c r="K27" s="26">
        <v>13905</v>
      </c>
      <c r="L27" s="34">
        <v>26</v>
      </c>
      <c r="M27" s="20"/>
      <c r="N27" s="26" t="s">
        <v>40</v>
      </c>
      <c r="O27" s="20"/>
      <c r="P27" s="26">
        <v>148</v>
      </c>
      <c r="Q27" s="3" t="s">
        <v>78</v>
      </c>
    </row>
    <row r="28" spans="1:17" x14ac:dyDescent="0.25">
      <c r="C28" s="19">
        <v>1</v>
      </c>
      <c r="D28" s="19" t="s">
        <v>2808</v>
      </c>
      <c r="E28" s="2" t="s">
        <v>79</v>
      </c>
      <c r="F28" s="19" t="s">
        <v>19</v>
      </c>
      <c r="G28" s="19">
        <v>25</v>
      </c>
      <c r="H28" s="22" t="str">
        <f>IF(Titanic_Raw[[#This Row],[age]]="","Unknown",IF(Titanic_Raw[[#This Row],[age]]&lt;13,"Child",IF(Titanic_Raw[[#This Row],[age]]&lt;20,"Teen",IF(Titanic_Raw[[#This Row],[age]]&lt;65,"Adult","Senior"))))</f>
        <v>Adult</v>
      </c>
      <c r="I28" s="19">
        <v>1</v>
      </c>
      <c r="J28" s="19">
        <v>0</v>
      </c>
      <c r="K28" s="26">
        <v>11967</v>
      </c>
      <c r="L28" s="34">
        <v>91.0792</v>
      </c>
      <c r="M28" s="26" t="s">
        <v>80</v>
      </c>
      <c r="N28" s="26" t="s">
        <v>40</v>
      </c>
      <c r="O28" s="26" t="s">
        <v>2121</v>
      </c>
      <c r="P28" s="20"/>
      <c r="Q28" s="3" t="s">
        <v>81</v>
      </c>
    </row>
    <row r="29" spans="1:17" x14ac:dyDescent="0.25">
      <c r="C29" s="19">
        <v>1</v>
      </c>
      <c r="D29" s="19" t="s">
        <v>2808</v>
      </c>
      <c r="E29" s="2" t="s">
        <v>82</v>
      </c>
      <c r="F29" s="19" t="s">
        <v>14</v>
      </c>
      <c r="G29" s="19">
        <v>19</v>
      </c>
      <c r="H29" s="22" t="str">
        <f>IF(Titanic_Raw[[#This Row],[age]]="","Unknown",IF(Titanic_Raw[[#This Row],[age]]&lt;13,"Child",IF(Titanic_Raw[[#This Row],[age]]&lt;20,"Teen",IF(Titanic_Raw[[#This Row],[age]]&lt;65,"Adult","Senior"))))</f>
        <v>Teen</v>
      </c>
      <c r="I29" s="19">
        <v>1</v>
      </c>
      <c r="J29" s="19">
        <v>0</v>
      </c>
      <c r="K29" s="26">
        <v>11967</v>
      </c>
      <c r="L29" s="34">
        <v>91.0792</v>
      </c>
      <c r="M29" s="26" t="s">
        <v>80</v>
      </c>
      <c r="N29" s="26" t="s">
        <v>40</v>
      </c>
      <c r="O29" s="26" t="s">
        <v>2121</v>
      </c>
      <c r="P29" s="20"/>
      <c r="Q29" s="3" t="s">
        <v>81</v>
      </c>
    </row>
    <row r="30" spans="1:17" x14ac:dyDescent="0.25">
      <c r="C30" s="19">
        <v>1</v>
      </c>
      <c r="D30" s="19" t="s">
        <v>2808</v>
      </c>
      <c r="E30" s="2" t="s">
        <v>83</v>
      </c>
      <c r="F30" s="19" t="s">
        <v>14</v>
      </c>
      <c r="G30" s="19">
        <v>35</v>
      </c>
      <c r="H30" s="22" t="str">
        <f>IF(Titanic_Raw[[#This Row],[age]]="","Unknown",IF(Titanic_Raw[[#This Row],[age]]&lt;13,"Child",IF(Titanic_Raw[[#This Row],[age]]&lt;20,"Teen",IF(Titanic_Raw[[#This Row],[age]]&lt;65,"Adult","Senior"))))</f>
        <v>Adult</v>
      </c>
      <c r="I30" s="19">
        <v>0</v>
      </c>
      <c r="J30" s="19">
        <v>0</v>
      </c>
      <c r="K30" s="26" t="s">
        <v>84</v>
      </c>
      <c r="L30" s="34">
        <v>135.63329999999999</v>
      </c>
      <c r="M30" s="26" t="s">
        <v>85</v>
      </c>
      <c r="N30" s="26" t="s">
        <v>16</v>
      </c>
      <c r="O30" s="26" t="s">
        <v>2119</v>
      </c>
      <c r="P30" s="20"/>
      <c r="Q30" s="4"/>
    </row>
    <row r="31" spans="1:17" x14ac:dyDescent="0.25">
      <c r="C31" s="19">
        <v>1</v>
      </c>
      <c r="D31" s="19" t="s">
        <v>2808</v>
      </c>
      <c r="E31" s="2" t="s">
        <v>86</v>
      </c>
      <c r="F31" s="19" t="s">
        <v>19</v>
      </c>
      <c r="G31" s="19">
        <v>28</v>
      </c>
      <c r="H31" s="22" t="str">
        <f>IF(Titanic_Raw[[#This Row],[age]]="","Unknown",IF(Titanic_Raw[[#This Row],[age]]&lt;13,"Child",IF(Titanic_Raw[[#This Row],[age]]&lt;20,"Teen",IF(Titanic_Raw[[#This Row],[age]]&lt;65,"Adult","Senior"))))</f>
        <v>Adult</v>
      </c>
      <c r="I31" s="19">
        <v>0</v>
      </c>
      <c r="J31" s="19">
        <v>0</v>
      </c>
      <c r="K31" s="26">
        <v>110564</v>
      </c>
      <c r="L31" s="34">
        <v>26.55</v>
      </c>
      <c r="M31" s="26" t="s">
        <v>87</v>
      </c>
      <c r="N31" s="26" t="s">
        <v>16</v>
      </c>
      <c r="O31" s="26" t="s">
        <v>36</v>
      </c>
      <c r="P31" s="20"/>
      <c r="Q31" s="3" t="s">
        <v>88</v>
      </c>
    </row>
    <row r="32" spans="1:17" x14ac:dyDescent="0.25">
      <c r="C32" s="19">
        <v>1</v>
      </c>
      <c r="D32" s="19" t="s">
        <v>2809</v>
      </c>
      <c r="E32" s="2" t="s">
        <v>89</v>
      </c>
      <c r="F32" s="19" t="s">
        <v>19</v>
      </c>
      <c r="G32" s="19">
        <v>45</v>
      </c>
      <c r="H32" s="22" t="str">
        <f>IF(Titanic_Raw[[#This Row],[age]]="","Unknown",IF(Titanic_Raw[[#This Row],[age]]&lt;13,"Child",IF(Titanic_Raw[[#This Row],[age]]&lt;20,"Teen",IF(Titanic_Raw[[#This Row],[age]]&lt;65,"Adult","Senior"))))</f>
        <v>Adult</v>
      </c>
      <c r="I32" s="19">
        <v>0</v>
      </c>
      <c r="J32" s="19">
        <v>0</v>
      </c>
      <c r="K32" s="26">
        <v>113784</v>
      </c>
      <c r="L32" s="34">
        <v>35.5</v>
      </c>
      <c r="M32" s="26" t="s">
        <v>90</v>
      </c>
      <c r="N32" s="26" t="s">
        <v>16</v>
      </c>
      <c r="O32" s="20"/>
      <c r="P32" s="20"/>
      <c r="Q32" s="3" t="s">
        <v>91</v>
      </c>
    </row>
    <row r="33" spans="3:17" x14ac:dyDescent="0.25">
      <c r="C33" s="19">
        <v>1</v>
      </c>
      <c r="D33" s="19" t="s">
        <v>2808</v>
      </c>
      <c r="E33" s="2" t="s">
        <v>92</v>
      </c>
      <c r="F33" s="19" t="s">
        <v>19</v>
      </c>
      <c r="G33" s="19">
        <v>40</v>
      </c>
      <c r="H33" s="22" t="str">
        <f>IF(Titanic_Raw[[#This Row],[age]]="","Unknown",IF(Titanic_Raw[[#This Row],[age]]&lt;13,"Child",IF(Titanic_Raw[[#This Row],[age]]&lt;20,"Teen",IF(Titanic_Raw[[#This Row],[age]]&lt;65,"Adult","Senior"))))</f>
        <v>Adult</v>
      </c>
      <c r="I33" s="19">
        <v>0</v>
      </c>
      <c r="J33" s="19">
        <v>0</v>
      </c>
      <c r="K33" s="26">
        <v>112277</v>
      </c>
      <c r="L33" s="34">
        <v>31</v>
      </c>
      <c r="M33" s="26" t="s">
        <v>93</v>
      </c>
      <c r="N33" s="26" t="s">
        <v>40</v>
      </c>
      <c r="O33" s="26" t="s">
        <v>2121</v>
      </c>
      <c r="P33" s="20"/>
      <c r="Q33" s="3" t="s">
        <v>94</v>
      </c>
    </row>
    <row r="34" spans="3:17" x14ac:dyDescent="0.25">
      <c r="C34" s="19">
        <v>1</v>
      </c>
      <c r="D34" s="19" t="s">
        <v>2808</v>
      </c>
      <c r="E34" s="2" t="s">
        <v>95</v>
      </c>
      <c r="F34" s="19" t="s">
        <v>14</v>
      </c>
      <c r="G34" s="19">
        <v>30</v>
      </c>
      <c r="H34" s="22" t="str">
        <f>IF(Titanic_Raw[[#This Row],[age]]="","Unknown",IF(Titanic_Raw[[#This Row],[age]]&lt;13,"Child",IF(Titanic_Raw[[#This Row],[age]]&lt;20,"Teen",IF(Titanic_Raw[[#This Row],[age]]&lt;65,"Adult","Senior"))))</f>
        <v>Adult</v>
      </c>
      <c r="I34" s="19">
        <v>0</v>
      </c>
      <c r="J34" s="19">
        <v>0</v>
      </c>
      <c r="K34" s="26">
        <v>36928</v>
      </c>
      <c r="L34" s="34">
        <v>164.86670000000001</v>
      </c>
      <c r="M34" s="26" t="s">
        <v>96</v>
      </c>
      <c r="N34" s="26" t="s">
        <v>16</v>
      </c>
      <c r="O34" s="26" t="s">
        <v>2119</v>
      </c>
      <c r="P34" s="20"/>
      <c r="Q34" s="3" t="s">
        <v>97</v>
      </c>
    </row>
    <row r="35" spans="3:17" x14ac:dyDescent="0.25">
      <c r="C35" s="19">
        <v>1</v>
      </c>
      <c r="D35" s="19" t="s">
        <v>2808</v>
      </c>
      <c r="E35" s="2" t="s">
        <v>98</v>
      </c>
      <c r="F35" s="19" t="s">
        <v>14</v>
      </c>
      <c r="G35" s="19">
        <v>58</v>
      </c>
      <c r="H35" s="22" t="str">
        <f>IF(Titanic_Raw[[#This Row],[age]]="","Unknown",IF(Titanic_Raw[[#This Row],[age]]&lt;13,"Child",IF(Titanic_Raw[[#This Row],[age]]&lt;20,"Teen",IF(Titanic_Raw[[#This Row],[age]]&lt;65,"Adult","Senior"))))</f>
        <v>Adult</v>
      </c>
      <c r="I35" s="19">
        <v>0</v>
      </c>
      <c r="J35" s="19">
        <v>0</v>
      </c>
      <c r="K35" s="26">
        <v>113783</v>
      </c>
      <c r="L35" s="34">
        <v>26.55</v>
      </c>
      <c r="M35" s="26" t="s">
        <v>99</v>
      </c>
      <c r="N35" s="26" t="s">
        <v>16</v>
      </c>
      <c r="O35" s="26" t="s">
        <v>2119</v>
      </c>
      <c r="P35" s="20"/>
      <c r="Q35" s="3" t="s">
        <v>100</v>
      </c>
    </row>
    <row r="36" spans="3:17" x14ac:dyDescent="0.25">
      <c r="C36" s="19">
        <v>1</v>
      </c>
      <c r="D36" s="19" t="s">
        <v>2809</v>
      </c>
      <c r="E36" s="2" t="s">
        <v>101</v>
      </c>
      <c r="F36" s="19" t="s">
        <v>19</v>
      </c>
      <c r="G36" s="19">
        <v>42</v>
      </c>
      <c r="H36" s="22" t="str">
        <f>IF(Titanic_Raw[[#This Row],[age]]="","Unknown",IF(Titanic_Raw[[#This Row],[age]]&lt;13,"Child",IF(Titanic_Raw[[#This Row],[age]]&lt;20,"Teen",IF(Titanic_Raw[[#This Row],[age]]&lt;65,"Adult","Senior"))))</f>
        <v>Adult</v>
      </c>
      <c r="I36" s="19">
        <v>0</v>
      </c>
      <c r="J36" s="19">
        <v>0</v>
      </c>
      <c r="K36" s="26">
        <v>110489</v>
      </c>
      <c r="L36" s="34">
        <v>26.55</v>
      </c>
      <c r="M36" s="26" t="s">
        <v>102</v>
      </c>
      <c r="N36" s="26" t="s">
        <v>16</v>
      </c>
      <c r="O36" s="20"/>
      <c r="P36" s="20"/>
      <c r="Q36" s="3" t="s">
        <v>103</v>
      </c>
    </row>
    <row r="37" spans="3:17" x14ac:dyDescent="0.25">
      <c r="C37" s="19">
        <v>1</v>
      </c>
      <c r="D37" s="19" t="s">
        <v>2808</v>
      </c>
      <c r="E37" s="2" t="s">
        <v>104</v>
      </c>
      <c r="F37" s="19" t="s">
        <v>14</v>
      </c>
      <c r="G37" s="19">
        <v>45</v>
      </c>
      <c r="H37" s="22" t="str">
        <f>IF(Titanic_Raw[[#This Row],[age]]="","Unknown",IF(Titanic_Raw[[#This Row],[age]]&lt;13,"Child",IF(Titanic_Raw[[#This Row],[age]]&lt;20,"Teen",IF(Titanic_Raw[[#This Row],[age]]&lt;65,"Adult","Senior"))))</f>
        <v>Adult</v>
      </c>
      <c r="I37" s="19">
        <v>0</v>
      </c>
      <c r="J37" s="19">
        <v>0</v>
      </c>
      <c r="K37" s="26" t="s">
        <v>105</v>
      </c>
      <c r="L37" s="34">
        <v>262.375</v>
      </c>
      <c r="M37" s="20"/>
      <c r="N37" s="26" t="s">
        <v>40</v>
      </c>
      <c r="O37" s="26" t="s">
        <v>2116</v>
      </c>
      <c r="P37" s="20"/>
      <c r="Q37" s="3" t="s">
        <v>106</v>
      </c>
    </row>
    <row r="38" spans="3:17" x14ac:dyDescent="0.25">
      <c r="C38" s="19">
        <v>1</v>
      </c>
      <c r="D38" s="19" t="s">
        <v>2808</v>
      </c>
      <c r="E38" s="2" t="s">
        <v>107</v>
      </c>
      <c r="F38" s="19" t="s">
        <v>14</v>
      </c>
      <c r="G38" s="19">
        <v>22</v>
      </c>
      <c r="H38" s="22" t="str">
        <f>IF(Titanic_Raw[[#This Row],[age]]="","Unknown",IF(Titanic_Raw[[#This Row],[age]]&lt;13,"Child",IF(Titanic_Raw[[#This Row],[age]]&lt;20,"Teen",IF(Titanic_Raw[[#This Row],[age]]&lt;65,"Adult","Senior"))))</f>
        <v>Adult</v>
      </c>
      <c r="I38" s="19">
        <v>0</v>
      </c>
      <c r="J38" s="19">
        <v>1</v>
      </c>
      <c r="K38" s="26">
        <v>113505</v>
      </c>
      <c r="L38" s="34">
        <v>55</v>
      </c>
      <c r="M38" s="26" t="s">
        <v>108</v>
      </c>
      <c r="N38" s="26" t="s">
        <v>16</v>
      </c>
      <c r="O38" s="26" t="s">
        <v>2118</v>
      </c>
      <c r="P38" s="20"/>
      <c r="Q38" s="3" t="s">
        <v>109</v>
      </c>
    </row>
    <row r="39" spans="3:17" x14ac:dyDescent="0.25">
      <c r="C39" s="19">
        <v>1</v>
      </c>
      <c r="D39" s="19" t="s">
        <v>2808</v>
      </c>
      <c r="E39" s="2" t="s">
        <v>110</v>
      </c>
      <c r="F39" s="19" t="s">
        <v>19</v>
      </c>
      <c r="G39" s="20"/>
      <c r="H39" s="23" t="str">
        <f>IF(Titanic_Raw[[#This Row],[age]]="","Unknown",IF(Titanic_Raw[[#This Row],[age]]&lt;13,"Child",IF(Titanic_Raw[[#This Row],[age]]&lt;20,"Teen",IF(Titanic_Raw[[#This Row],[age]]&lt;65,"Adult","Senior"))))</f>
        <v>Unknown</v>
      </c>
      <c r="I39" s="19">
        <v>0</v>
      </c>
      <c r="J39" s="19">
        <v>0</v>
      </c>
      <c r="K39" s="26">
        <v>111427</v>
      </c>
      <c r="L39" s="34">
        <v>26.55</v>
      </c>
      <c r="M39" s="20"/>
      <c r="N39" s="26" t="s">
        <v>16</v>
      </c>
      <c r="O39" s="26" t="s">
        <v>2117</v>
      </c>
      <c r="P39" s="20"/>
      <c r="Q39" s="3" t="s">
        <v>111</v>
      </c>
    </row>
    <row r="40" spans="3:17" x14ac:dyDescent="0.25">
      <c r="C40" s="19">
        <v>1</v>
      </c>
      <c r="D40" s="19" t="s">
        <v>2809</v>
      </c>
      <c r="E40" s="2" t="s">
        <v>112</v>
      </c>
      <c r="F40" s="19" t="s">
        <v>19</v>
      </c>
      <c r="G40" s="19">
        <v>41</v>
      </c>
      <c r="H40" s="22" t="str">
        <f>IF(Titanic_Raw[[#This Row],[age]]="","Unknown",IF(Titanic_Raw[[#This Row],[age]]&lt;13,"Child",IF(Titanic_Raw[[#This Row],[age]]&lt;20,"Teen",IF(Titanic_Raw[[#This Row],[age]]&lt;65,"Adult","Senior"))))</f>
        <v>Adult</v>
      </c>
      <c r="I40" s="19">
        <v>0</v>
      </c>
      <c r="J40" s="19">
        <v>0</v>
      </c>
      <c r="K40" s="26">
        <v>113054</v>
      </c>
      <c r="L40" s="34">
        <v>30.5</v>
      </c>
      <c r="M40" s="26" t="s">
        <v>113</v>
      </c>
      <c r="N40" s="26" t="s">
        <v>16</v>
      </c>
      <c r="O40" s="20"/>
      <c r="P40" s="20"/>
      <c r="Q40" s="3" t="s">
        <v>114</v>
      </c>
    </row>
    <row r="41" spans="3:17" x14ac:dyDescent="0.25">
      <c r="C41" s="19">
        <v>1</v>
      </c>
      <c r="D41" s="19" t="s">
        <v>2809</v>
      </c>
      <c r="E41" s="2" t="s">
        <v>115</v>
      </c>
      <c r="F41" s="19" t="s">
        <v>19</v>
      </c>
      <c r="G41" s="19">
        <v>48</v>
      </c>
      <c r="H41" s="22" t="str">
        <f>IF(Titanic_Raw[[#This Row],[age]]="","Unknown",IF(Titanic_Raw[[#This Row],[age]]&lt;13,"Child",IF(Titanic_Raw[[#This Row],[age]]&lt;20,"Teen",IF(Titanic_Raw[[#This Row],[age]]&lt;65,"Adult","Senior"))))</f>
        <v>Adult</v>
      </c>
      <c r="I41" s="19">
        <v>0</v>
      </c>
      <c r="J41" s="19">
        <v>0</v>
      </c>
      <c r="K41" s="26" t="s">
        <v>116</v>
      </c>
      <c r="L41" s="34">
        <v>50.495800000000003</v>
      </c>
      <c r="M41" s="26" t="s">
        <v>117</v>
      </c>
      <c r="N41" s="26" t="s">
        <v>40</v>
      </c>
      <c r="O41" s="20"/>
      <c r="P41" s="26">
        <v>208</v>
      </c>
      <c r="Q41" s="3" t="s">
        <v>118</v>
      </c>
    </row>
    <row r="42" spans="3:17" x14ac:dyDescent="0.25">
      <c r="C42" s="19">
        <v>1</v>
      </c>
      <c r="D42" s="19" t="s">
        <v>2809</v>
      </c>
      <c r="E42" s="2" t="s">
        <v>119</v>
      </c>
      <c r="F42" s="19" t="s">
        <v>19</v>
      </c>
      <c r="G42" s="20"/>
      <c r="H42" s="23" t="str">
        <f>IF(Titanic_Raw[[#This Row],[age]]="","Unknown",IF(Titanic_Raw[[#This Row],[age]]&lt;13,"Child",IF(Titanic_Raw[[#This Row],[age]]&lt;20,"Teen",IF(Titanic_Raw[[#This Row],[age]]&lt;65,"Adult","Senior"))))</f>
        <v>Unknown</v>
      </c>
      <c r="I42" s="19">
        <v>0</v>
      </c>
      <c r="J42" s="19">
        <v>0</v>
      </c>
      <c r="K42" s="26">
        <v>112379</v>
      </c>
      <c r="L42" s="34">
        <v>39.6</v>
      </c>
      <c r="M42" s="20"/>
      <c r="N42" s="26" t="s">
        <v>40</v>
      </c>
      <c r="O42" s="20"/>
      <c r="P42" s="20"/>
      <c r="Q42" s="3" t="s">
        <v>120</v>
      </c>
    </row>
    <row r="43" spans="3:17" x14ac:dyDescent="0.25">
      <c r="C43" s="19">
        <v>1</v>
      </c>
      <c r="D43" s="19" t="s">
        <v>2808</v>
      </c>
      <c r="E43" s="2" t="s">
        <v>121</v>
      </c>
      <c r="F43" s="19" t="s">
        <v>14</v>
      </c>
      <c r="G43" s="19">
        <v>44</v>
      </c>
      <c r="H43" s="22" t="str">
        <f>IF(Titanic_Raw[[#This Row],[age]]="","Unknown",IF(Titanic_Raw[[#This Row],[age]]&lt;13,"Child",IF(Titanic_Raw[[#This Row],[age]]&lt;20,"Teen",IF(Titanic_Raw[[#This Row],[age]]&lt;65,"Adult","Senior"))))</f>
        <v>Adult</v>
      </c>
      <c r="I43" s="19">
        <v>0</v>
      </c>
      <c r="J43" s="19">
        <v>0</v>
      </c>
      <c r="K43" s="26" t="s">
        <v>122</v>
      </c>
      <c r="L43" s="34">
        <v>27.720800000000001</v>
      </c>
      <c r="M43" s="26" t="s">
        <v>123</v>
      </c>
      <c r="N43" s="26" t="s">
        <v>40</v>
      </c>
      <c r="O43" s="26" t="s">
        <v>2118</v>
      </c>
      <c r="P43" s="20"/>
      <c r="Q43" s="3" t="s">
        <v>124</v>
      </c>
    </row>
    <row r="44" spans="3:17" x14ac:dyDescent="0.25">
      <c r="C44" s="19">
        <v>1</v>
      </c>
      <c r="D44" s="19" t="s">
        <v>2808</v>
      </c>
      <c r="E44" s="2" t="s">
        <v>125</v>
      </c>
      <c r="F44" s="19" t="s">
        <v>14</v>
      </c>
      <c r="G44" s="19">
        <v>59</v>
      </c>
      <c r="H44" s="22" t="str">
        <f>IF(Titanic_Raw[[#This Row],[age]]="","Unknown",IF(Titanic_Raw[[#This Row],[age]]&lt;13,"Child",IF(Titanic_Raw[[#This Row],[age]]&lt;20,"Teen",IF(Titanic_Raw[[#This Row],[age]]&lt;65,"Adult","Senior"))))</f>
        <v>Adult</v>
      </c>
      <c r="I44" s="19">
        <v>2</v>
      </c>
      <c r="J44" s="19">
        <v>0</v>
      </c>
      <c r="K44" s="26">
        <v>11769</v>
      </c>
      <c r="L44" s="34">
        <v>51.479199999999999</v>
      </c>
      <c r="M44" s="26" t="s">
        <v>35</v>
      </c>
      <c r="N44" s="26" t="s">
        <v>16</v>
      </c>
      <c r="O44" s="26" t="s">
        <v>36</v>
      </c>
      <c r="P44" s="20"/>
      <c r="Q44" s="3" t="s">
        <v>126</v>
      </c>
    </row>
    <row r="45" spans="3:17" x14ac:dyDescent="0.25">
      <c r="C45" s="19">
        <v>1</v>
      </c>
      <c r="D45" s="19" t="s">
        <v>2808</v>
      </c>
      <c r="E45" s="2" t="s">
        <v>127</v>
      </c>
      <c r="F45" s="19" t="s">
        <v>14</v>
      </c>
      <c r="G45" s="19">
        <v>60</v>
      </c>
      <c r="H45" s="22" t="str">
        <f>IF(Titanic_Raw[[#This Row],[age]]="","Unknown",IF(Titanic_Raw[[#This Row],[age]]&lt;13,"Child",IF(Titanic_Raw[[#This Row],[age]]&lt;20,"Teen",IF(Titanic_Raw[[#This Row],[age]]&lt;65,"Adult","Senior"))))</f>
        <v>Adult</v>
      </c>
      <c r="I45" s="19">
        <v>0</v>
      </c>
      <c r="J45" s="19">
        <v>0</v>
      </c>
      <c r="K45" s="26">
        <v>11813</v>
      </c>
      <c r="L45" s="34">
        <v>76.291700000000006</v>
      </c>
      <c r="M45" s="26" t="s">
        <v>63</v>
      </c>
      <c r="N45" s="26" t="s">
        <v>40</v>
      </c>
      <c r="O45" s="26" t="s">
        <v>2119</v>
      </c>
      <c r="P45" s="20"/>
      <c r="Q45" s="3" t="s">
        <v>120</v>
      </c>
    </row>
    <row r="46" spans="3:17" x14ac:dyDescent="0.25">
      <c r="C46" s="19">
        <v>1</v>
      </c>
      <c r="D46" s="19" t="s">
        <v>2808</v>
      </c>
      <c r="E46" s="2" t="s">
        <v>128</v>
      </c>
      <c r="F46" s="19" t="s">
        <v>14</v>
      </c>
      <c r="G46" s="19">
        <v>41</v>
      </c>
      <c r="H46" s="22" t="str">
        <f>IF(Titanic_Raw[[#This Row],[age]]="","Unknown",IF(Titanic_Raw[[#This Row],[age]]&lt;13,"Child",IF(Titanic_Raw[[#This Row],[age]]&lt;20,"Teen",IF(Titanic_Raw[[#This Row],[age]]&lt;65,"Adult","Senior"))))</f>
        <v>Adult</v>
      </c>
      <c r="I46" s="19">
        <v>0</v>
      </c>
      <c r="J46" s="19">
        <v>0</v>
      </c>
      <c r="K46" s="26">
        <v>16966</v>
      </c>
      <c r="L46" s="34">
        <v>134.5</v>
      </c>
      <c r="M46" s="26" t="s">
        <v>129</v>
      </c>
      <c r="N46" s="26" t="s">
        <v>40</v>
      </c>
      <c r="O46" s="26" t="s">
        <v>2114</v>
      </c>
      <c r="P46" s="20"/>
      <c r="Q46" s="4"/>
    </row>
    <row r="47" spans="3:17" x14ac:dyDescent="0.25">
      <c r="C47" s="19">
        <v>1</v>
      </c>
      <c r="D47" s="19" t="s">
        <v>2809</v>
      </c>
      <c r="E47" s="2" t="s">
        <v>130</v>
      </c>
      <c r="F47" s="19" t="s">
        <v>19</v>
      </c>
      <c r="G47" s="19">
        <v>45</v>
      </c>
      <c r="H47" s="22" t="str">
        <f>IF(Titanic_Raw[[#This Row],[age]]="","Unknown",IF(Titanic_Raw[[#This Row],[age]]&lt;13,"Child",IF(Titanic_Raw[[#This Row],[age]]&lt;20,"Teen",IF(Titanic_Raw[[#This Row],[age]]&lt;65,"Adult","Senior"))))</f>
        <v>Adult</v>
      </c>
      <c r="I47" s="19">
        <v>0</v>
      </c>
      <c r="J47" s="19">
        <v>0</v>
      </c>
      <c r="K47" s="26">
        <v>113050</v>
      </c>
      <c r="L47" s="34">
        <v>26.55</v>
      </c>
      <c r="M47" s="26" t="s">
        <v>131</v>
      </c>
      <c r="N47" s="26" t="s">
        <v>16</v>
      </c>
      <c r="O47" s="20"/>
      <c r="P47" s="20"/>
      <c r="Q47" s="3" t="s">
        <v>132</v>
      </c>
    </row>
    <row r="48" spans="3:17" x14ac:dyDescent="0.25">
      <c r="C48" s="19">
        <v>1</v>
      </c>
      <c r="D48" s="19" t="s">
        <v>2809</v>
      </c>
      <c r="E48" s="2" t="s">
        <v>133</v>
      </c>
      <c r="F48" s="19" t="s">
        <v>19</v>
      </c>
      <c r="G48" s="20"/>
      <c r="H48" s="23" t="str">
        <f>IF(Titanic_Raw[[#This Row],[age]]="","Unknown",IF(Titanic_Raw[[#This Row],[age]]&lt;13,"Child",IF(Titanic_Raw[[#This Row],[age]]&lt;20,"Teen",IF(Titanic_Raw[[#This Row],[age]]&lt;65,"Adult","Senior"))))</f>
        <v>Unknown</v>
      </c>
      <c r="I48" s="19">
        <v>0</v>
      </c>
      <c r="J48" s="19">
        <v>0</v>
      </c>
      <c r="K48" s="26">
        <v>113798</v>
      </c>
      <c r="L48" s="34">
        <v>31</v>
      </c>
      <c r="M48" s="20"/>
      <c r="N48" s="26" t="s">
        <v>16</v>
      </c>
      <c r="O48" s="20"/>
      <c r="P48" s="20"/>
      <c r="Q48" s="4"/>
    </row>
    <row r="49" spans="3:17" x14ac:dyDescent="0.25">
      <c r="C49" s="19">
        <v>1</v>
      </c>
      <c r="D49" s="19" t="s">
        <v>2808</v>
      </c>
      <c r="E49" s="2" t="s">
        <v>134</v>
      </c>
      <c r="F49" s="19" t="s">
        <v>19</v>
      </c>
      <c r="G49" s="19">
        <v>42</v>
      </c>
      <c r="H49" s="22" t="str">
        <f>IF(Titanic_Raw[[#This Row],[age]]="","Unknown",IF(Titanic_Raw[[#This Row],[age]]&lt;13,"Child",IF(Titanic_Raw[[#This Row],[age]]&lt;20,"Teen",IF(Titanic_Raw[[#This Row],[age]]&lt;65,"Adult","Senior"))))</f>
        <v>Adult</v>
      </c>
      <c r="I49" s="19">
        <v>0</v>
      </c>
      <c r="J49" s="19">
        <v>0</v>
      </c>
      <c r="K49" s="26" t="s">
        <v>135</v>
      </c>
      <c r="L49" s="34">
        <v>26.287500000000001</v>
      </c>
      <c r="M49" s="26" t="s">
        <v>136</v>
      </c>
      <c r="N49" s="26" t="s">
        <v>16</v>
      </c>
      <c r="O49" s="26" t="s">
        <v>2120</v>
      </c>
      <c r="P49" s="20"/>
      <c r="Q49" s="3" t="s">
        <v>27</v>
      </c>
    </row>
    <row r="50" spans="3:17" x14ac:dyDescent="0.25">
      <c r="C50" s="19">
        <v>1</v>
      </c>
      <c r="D50" s="19" t="s">
        <v>2808</v>
      </c>
      <c r="E50" s="2" t="s">
        <v>137</v>
      </c>
      <c r="F50" s="19" t="s">
        <v>14</v>
      </c>
      <c r="G50" s="19">
        <v>53</v>
      </c>
      <c r="H50" s="22" t="str">
        <f>IF(Titanic_Raw[[#This Row],[age]]="","Unknown",IF(Titanic_Raw[[#This Row],[age]]&lt;13,"Child",IF(Titanic_Raw[[#This Row],[age]]&lt;20,"Teen",IF(Titanic_Raw[[#This Row],[age]]&lt;65,"Adult","Senior"))))</f>
        <v>Adult</v>
      </c>
      <c r="I50" s="19">
        <v>0</v>
      </c>
      <c r="J50" s="19">
        <v>0</v>
      </c>
      <c r="K50" s="26" t="s">
        <v>138</v>
      </c>
      <c r="L50" s="34">
        <v>27.445799999999998</v>
      </c>
      <c r="M50" s="20"/>
      <c r="N50" s="26" t="s">
        <v>40</v>
      </c>
      <c r="O50" s="26" t="s">
        <v>2118</v>
      </c>
      <c r="P50" s="20"/>
      <c r="Q50" s="3" t="s">
        <v>132</v>
      </c>
    </row>
    <row r="51" spans="3:17" x14ac:dyDescent="0.25">
      <c r="C51" s="19">
        <v>1</v>
      </c>
      <c r="D51" s="19" t="s">
        <v>2808</v>
      </c>
      <c r="E51" s="2" t="s">
        <v>139</v>
      </c>
      <c r="F51" s="19" t="s">
        <v>19</v>
      </c>
      <c r="G51" s="19">
        <v>36</v>
      </c>
      <c r="H51" s="22" t="str">
        <f>IF(Titanic_Raw[[#This Row],[age]]="","Unknown",IF(Titanic_Raw[[#This Row],[age]]&lt;13,"Child",IF(Titanic_Raw[[#This Row],[age]]&lt;20,"Teen",IF(Titanic_Raw[[#This Row],[age]]&lt;65,"Adult","Senior"))))</f>
        <v>Adult</v>
      </c>
      <c r="I51" s="19">
        <v>0</v>
      </c>
      <c r="J51" s="19">
        <v>1</v>
      </c>
      <c r="K51" s="26" t="s">
        <v>140</v>
      </c>
      <c r="L51" s="34">
        <v>512.32920000000001</v>
      </c>
      <c r="M51" s="26" t="s">
        <v>141</v>
      </c>
      <c r="N51" s="26" t="s">
        <v>40</v>
      </c>
      <c r="O51" s="26" t="s">
        <v>2114</v>
      </c>
      <c r="P51" s="20"/>
      <c r="Q51" s="3" t="s">
        <v>142</v>
      </c>
    </row>
    <row r="52" spans="3:17" x14ac:dyDescent="0.25">
      <c r="C52" s="19">
        <v>1</v>
      </c>
      <c r="D52" s="19" t="s">
        <v>2808</v>
      </c>
      <c r="E52" s="2" t="s">
        <v>143</v>
      </c>
      <c r="F52" s="19" t="s">
        <v>14</v>
      </c>
      <c r="G52" s="19">
        <v>58</v>
      </c>
      <c r="H52" s="22" t="str">
        <f>IF(Titanic_Raw[[#This Row],[age]]="","Unknown",IF(Titanic_Raw[[#This Row],[age]]&lt;13,"Child",IF(Titanic_Raw[[#This Row],[age]]&lt;20,"Teen",IF(Titanic_Raw[[#This Row],[age]]&lt;65,"Adult","Senior"))))</f>
        <v>Adult</v>
      </c>
      <c r="I52" s="19">
        <v>0</v>
      </c>
      <c r="J52" s="19">
        <v>1</v>
      </c>
      <c r="K52" s="26" t="s">
        <v>140</v>
      </c>
      <c r="L52" s="34">
        <v>512.32920000000001</v>
      </c>
      <c r="M52" s="26" t="s">
        <v>141</v>
      </c>
      <c r="N52" s="26" t="s">
        <v>40</v>
      </c>
      <c r="O52" s="26" t="s">
        <v>2114</v>
      </c>
      <c r="P52" s="20"/>
      <c r="Q52" s="3" t="s">
        <v>144</v>
      </c>
    </row>
    <row r="53" spans="3:17" x14ac:dyDescent="0.25">
      <c r="C53" s="19">
        <v>1</v>
      </c>
      <c r="D53" s="19" t="s">
        <v>2809</v>
      </c>
      <c r="E53" s="2" t="s">
        <v>145</v>
      </c>
      <c r="F53" s="19" t="s">
        <v>19</v>
      </c>
      <c r="G53" s="19">
        <v>33</v>
      </c>
      <c r="H53" s="22" t="str">
        <f>IF(Titanic_Raw[[#This Row],[age]]="","Unknown",IF(Titanic_Raw[[#This Row],[age]]&lt;13,"Child",IF(Titanic_Raw[[#This Row],[age]]&lt;20,"Teen",IF(Titanic_Raw[[#This Row],[age]]&lt;65,"Adult","Senior"))))</f>
        <v>Adult</v>
      </c>
      <c r="I53" s="19">
        <v>0</v>
      </c>
      <c r="J53" s="19">
        <v>0</v>
      </c>
      <c r="K53" s="26">
        <v>695</v>
      </c>
      <c r="L53" s="34">
        <v>5</v>
      </c>
      <c r="M53" s="26" t="s">
        <v>141</v>
      </c>
      <c r="N53" s="26" t="s">
        <v>16</v>
      </c>
      <c r="O53" s="20"/>
      <c r="P53" s="20"/>
      <c r="Q53" s="3" t="s">
        <v>27</v>
      </c>
    </row>
    <row r="54" spans="3:17" x14ac:dyDescent="0.25">
      <c r="C54" s="19">
        <v>1</v>
      </c>
      <c r="D54" s="19" t="s">
        <v>2809</v>
      </c>
      <c r="E54" s="2" t="s">
        <v>146</v>
      </c>
      <c r="F54" s="19" t="s">
        <v>19</v>
      </c>
      <c r="G54" s="19">
        <v>28</v>
      </c>
      <c r="H54" s="22" t="str">
        <f>IF(Titanic_Raw[[#This Row],[age]]="","Unknown",IF(Titanic_Raw[[#This Row],[age]]&lt;13,"Child",IF(Titanic_Raw[[#This Row],[age]]&lt;20,"Teen",IF(Titanic_Raw[[#This Row],[age]]&lt;65,"Adult","Senior"))))</f>
        <v>Adult</v>
      </c>
      <c r="I54" s="19">
        <v>0</v>
      </c>
      <c r="J54" s="19">
        <v>0</v>
      </c>
      <c r="K54" s="26">
        <v>113059</v>
      </c>
      <c r="L54" s="34">
        <v>47.1</v>
      </c>
      <c r="M54" s="20"/>
      <c r="N54" s="26" t="s">
        <v>16</v>
      </c>
      <c r="O54" s="20"/>
      <c r="P54" s="20"/>
      <c r="Q54" s="3" t="s">
        <v>41</v>
      </c>
    </row>
    <row r="55" spans="3:17" x14ac:dyDescent="0.25">
      <c r="C55" s="19">
        <v>1</v>
      </c>
      <c r="D55" s="19" t="s">
        <v>2809</v>
      </c>
      <c r="E55" s="2" t="s">
        <v>147</v>
      </c>
      <c r="F55" s="19" t="s">
        <v>19</v>
      </c>
      <c r="G55" s="19">
        <v>17</v>
      </c>
      <c r="H55" s="22" t="str">
        <f>IF(Titanic_Raw[[#This Row],[age]]="","Unknown",IF(Titanic_Raw[[#This Row],[age]]&lt;13,"Child",IF(Titanic_Raw[[#This Row],[age]]&lt;20,"Teen",IF(Titanic_Raw[[#This Row],[age]]&lt;65,"Adult","Senior"))))</f>
        <v>Teen</v>
      </c>
      <c r="I55" s="19">
        <v>0</v>
      </c>
      <c r="J55" s="19">
        <v>0</v>
      </c>
      <c r="K55" s="26">
        <v>113059</v>
      </c>
      <c r="L55" s="34">
        <v>47.1</v>
      </c>
      <c r="M55" s="20"/>
      <c r="N55" s="26" t="s">
        <v>16</v>
      </c>
      <c r="O55" s="20"/>
      <c r="P55" s="20"/>
      <c r="Q55" s="3" t="s">
        <v>41</v>
      </c>
    </row>
    <row r="56" spans="3:17" x14ac:dyDescent="0.25">
      <c r="C56" s="19">
        <v>1</v>
      </c>
      <c r="D56" s="19" t="s">
        <v>2808</v>
      </c>
      <c r="E56" s="2" t="s">
        <v>148</v>
      </c>
      <c r="F56" s="19" t="s">
        <v>19</v>
      </c>
      <c r="G56" s="19">
        <v>11</v>
      </c>
      <c r="H56" s="22" t="str">
        <f>IF(Titanic_Raw[[#This Row],[age]]="","Unknown",IF(Titanic_Raw[[#This Row],[age]]&lt;13,"Child",IF(Titanic_Raw[[#This Row],[age]]&lt;20,"Teen",IF(Titanic_Raw[[#This Row],[age]]&lt;65,"Adult","Senior"))))</f>
        <v>Child</v>
      </c>
      <c r="I56" s="19">
        <v>1</v>
      </c>
      <c r="J56" s="19">
        <v>2</v>
      </c>
      <c r="K56" s="26">
        <v>113760</v>
      </c>
      <c r="L56" s="34">
        <v>120</v>
      </c>
      <c r="M56" s="26" t="s">
        <v>149</v>
      </c>
      <c r="N56" s="26" t="s">
        <v>16</v>
      </c>
      <c r="O56" s="26" t="s">
        <v>2116</v>
      </c>
      <c r="P56" s="20"/>
      <c r="Q56" s="3" t="s">
        <v>150</v>
      </c>
    </row>
    <row r="57" spans="3:17" x14ac:dyDescent="0.25">
      <c r="C57" s="19">
        <v>1</v>
      </c>
      <c r="D57" s="19" t="s">
        <v>2808</v>
      </c>
      <c r="E57" s="2" t="s">
        <v>151</v>
      </c>
      <c r="F57" s="19" t="s">
        <v>14</v>
      </c>
      <c r="G57" s="19">
        <v>14</v>
      </c>
      <c r="H57" s="22" t="str">
        <f>IF(Titanic_Raw[[#This Row],[age]]="","Unknown",IF(Titanic_Raw[[#This Row],[age]]&lt;13,"Child",IF(Titanic_Raw[[#This Row],[age]]&lt;20,"Teen",IF(Titanic_Raw[[#This Row],[age]]&lt;65,"Adult","Senior"))))</f>
        <v>Teen</v>
      </c>
      <c r="I57" s="19">
        <v>1</v>
      </c>
      <c r="J57" s="19">
        <v>2</v>
      </c>
      <c r="K57" s="26">
        <v>113760</v>
      </c>
      <c r="L57" s="34">
        <v>120</v>
      </c>
      <c r="M57" s="26" t="s">
        <v>149</v>
      </c>
      <c r="N57" s="26" t="s">
        <v>16</v>
      </c>
      <c r="O57" s="26" t="s">
        <v>2116</v>
      </c>
      <c r="P57" s="20"/>
      <c r="Q57" s="3" t="s">
        <v>150</v>
      </c>
    </row>
    <row r="58" spans="3:17" x14ac:dyDescent="0.25">
      <c r="C58" s="19">
        <v>1</v>
      </c>
      <c r="D58" s="19" t="s">
        <v>2808</v>
      </c>
      <c r="E58" s="2" t="s">
        <v>152</v>
      </c>
      <c r="F58" s="19" t="s">
        <v>19</v>
      </c>
      <c r="G58" s="19">
        <v>36</v>
      </c>
      <c r="H58" s="22" t="str">
        <f>IF(Titanic_Raw[[#This Row],[age]]="","Unknown",IF(Titanic_Raw[[#This Row],[age]]&lt;13,"Child",IF(Titanic_Raw[[#This Row],[age]]&lt;20,"Teen",IF(Titanic_Raw[[#This Row],[age]]&lt;65,"Adult","Senior"))))</f>
        <v>Adult</v>
      </c>
      <c r="I58" s="19">
        <v>1</v>
      </c>
      <c r="J58" s="19">
        <v>2</v>
      </c>
      <c r="K58" s="26">
        <v>113760</v>
      </c>
      <c r="L58" s="34">
        <v>120</v>
      </c>
      <c r="M58" s="26" t="s">
        <v>149</v>
      </c>
      <c r="N58" s="26" t="s">
        <v>16</v>
      </c>
      <c r="O58" s="26" t="s">
        <v>40</v>
      </c>
      <c r="P58" s="20"/>
      <c r="Q58" s="3" t="s">
        <v>150</v>
      </c>
    </row>
    <row r="59" spans="3:17" x14ac:dyDescent="0.25">
      <c r="C59" s="19">
        <v>1</v>
      </c>
      <c r="D59" s="19" t="s">
        <v>2808</v>
      </c>
      <c r="E59" s="2" t="s">
        <v>153</v>
      </c>
      <c r="F59" s="19" t="s">
        <v>14</v>
      </c>
      <c r="G59" s="19">
        <v>36</v>
      </c>
      <c r="H59" s="22" t="str">
        <f>IF(Titanic_Raw[[#This Row],[age]]="","Unknown",IF(Titanic_Raw[[#This Row],[age]]&lt;13,"Child",IF(Titanic_Raw[[#This Row],[age]]&lt;20,"Teen",IF(Titanic_Raw[[#This Row],[age]]&lt;65,"Adult","Senior"))))</f>
        <v>Adult</v>
      </c>
      <c r="I59" s="19">
        <v>1</v>
      </c>
      <c r="J59" s="19">
        <v>2</v>
      </c>
      <c r="K59" s="26">
        <v>113760</v>
      </c>
      <c r="L59" s="34">
        <v>120</v>
      </c>
      <c r="M59" s="26" t="s">
        <v>149</v>
      </c>
      <c r="N59" s="26" t="s">
        <v>16</v>
      </c>
      <c r="O59" s="26" t="s">
        <v>2116</v>
      </c>
      <c r="P59" s="20"/>
      <c r="Q59" s="3" t="s">
        <v>150</v>
      </c>
    </row>
    <row r="60" spans="3:17" x14ac:dyDescent="0.25">
      <c r="C60" s="19">
        <v>1</v>
      </c>
      <c r="D60" s="19" t="s">
        <v>2809</v>
      </c>
      <c r="E60" s="2" t="s">
        <v>154</v>
      </c>
      <c r="F60" s="19" t="s">
        <v>19</v>
      </c>
      <c r="G60" s="19">
        <v>49</v>
      </c>
      <c r="H60" s="22" t="str">
        <f>IF(Titanic_Raw[[#This Row],[age]]="","Unknown",IF(Titanic_Raw[[#This Row],[age]]&lt;13,"Child",IF(Titanic_Raw[[#This Row],[age]]&lt;20,"Teen",IF(Titanic_Raw[[#This Row],[age]]&lt;65,"Adult","Senior"))))</f>
        <v>Adult</v>
      </c>
      <c r="I60" s="19">
        <v>0</v>
      </c>
      <c r="J60" s="19">
        <v>0</v>
      </c>
      <c r="K60" s="26">
        <v>19924</v>
      </c>
      <c r="L60" s="34">
        <v>26</v>
      </c>
      <c r="M60" s="20"/>
      <c r="N60" s="26" t="s">
        <v>16</v>
      </c>
      <c r="O60" s="20"/>
      <c r="P60" s="20"/>
      <c r="Q60" s="3" t="s">
        <v>155</v>
      </c>
    </row>
    <row r="61" spans="3:17" x14ac:dyDescent="0.25">
      <c r="C61" s="19">
        <v>1</v>
      </c>
      <c r="D61" s="19" t="s">
        <v>2808</v>
      </c>
      <c r="E61" s="2" t="s">
        <v>156</v>
      </c>
      <c r="F61" s="19" t="s">
        <v>14</v>
      </c>
      <c r="G61" s="20"/>
      <c r="H61" s="23" t="str">
        <f>IF(Titanic_Raw[[#This Row],[age]]="","Unknown",IF(Titanic_Raw[[#This Row],[age]]&lt;13,"Child",IF(Titanic_Raw[[#This Row],[age]]&lt;20,"Teen",IF(Titanic_Raw[[#This Row],[age]]&lt;65,"Adult","Senior"))))</f>
        <v>Unknown</v>
      </c>
      <c r="I61" s="19">
        <v>0</v>
      </c>
      <c r="J61" s="19">
        <v>0</v>
      </c>
      <c r="K61" s="26">
        <v>17770</v>
      </c>
      <c r="L61" s="34">
        <v>27.720800000000001</v>
      </c>
      <c r="M61" s="20"/>
      <c r="N61" s="26" t="s">
        <v>40</v>
      </c>
      <c r="O61" s="26" t="s">
        <v>2120</v>
      </c>
      <c r="P61" s="20"/>
      <c r="Q61" s="3" t="s">
        <v>27</v>
      </c>
    </row>
    <row r="62" spans="3:17" x14ac:dyDescent="0.25">
      <c r="C62" s="19">
        <v>1</v>
      </c>
      <c r="D62" s="19" t="s">
        <v>2809</v>
      </c>
      <c r="E62" s="2" t="s">
        <v>157</v>
      </c>
      <c r="F62" s="19" t="s">
        <v>19</v>
      </c>
      <c r="G62" s="19">
        <v>36</v>
      </c>
      <c r="H62" s="22" t="str">
        <f>IF(Titanic_Raw[[#This Row],[age]]="","Unknown",IF(Titanic_Raw[[#This Row],[age]]&lt;13,"Child",IF(Titanic_Raw[[#This Row],[age]]&lt;20,"Teen",IF(Titanic_Raw[[#This Row],[age]]&lt;65,"Adult","Senior"))))</f>
        <v>Adult</v>
      </c>
      <c r="I62" s="19">
        <v>1</v>
      </c>
      <c r="J62" s="19">
        <v>0</v>
      </c>
      <c r="K62" s="26">
        <v>19877</v>
      </c>
      <c r="L62" s="34">
        <v>78.849999999999994</v>
      </c>
      <c r="M62" s="26" t="s">
        <v>158</v>
      </c>
      <c r="N62" s="26" t="s">
        <v>16</v>
      </c>
      <c r="O62" s="20"/>
      <c r="P62" s="26">
        <v>172</v>
      </c>
      <c r="Q62" s="3" t="s">
        <v>159</v>
      </c>
    </row>
    <row r="63" spans="3:17" x14ac:dyDescent="0.25">
      <c r="C63" s="19">
        <v>1</v>
      </c>
      <c r="D63" s="19" t="s">
        <v>2808</v>
      </c>
      <c r="E63" s="2" t="s">
        <v>160</v>
      </c>
      <c r="F63" s="19" t="s">
        <v>14</v>
      </c>
      <c r="G63" s="19">
        <v>76</v>
      </c>
      <c r="H63" s="22" t="str">
        <f>IF(Titanic_Raw[[#This Row],[age]]="","Unknown",IF(Titanic_Raw[[#This Row],[age]]&lt;13,"Child",IF(Titanic_Raw[[#This Row],[age]]&lt;20,"Teen",IF(Titanic_Raw[[#This Row],[age]]&lt;65,"Adult","Senior"))))</f>
        <v>Senior</v>
      </c>
      <c r="I63" s="19">
        <v>1</v>
      </c>
      <c r="J63" s="19">
        <v>0</v>
      </c>
      <c r="K63" s="26">
        <v>19877</v>
      </c>
      <c r="L63" s="34">
        <v>78.849999999999994</v>
      </c>
      <c r="M63" s="26" t="s">
        <v>158</v>
      </c>
      <c r="N63" s="26" t="s">
        <v>16</v>
      </c>
      <c r="O63" s="26" t="s">
        <v>2118</v>
      </c>
      <c r="P63" s="20"/>
      <c r="Q63" s="3" t="s">
        <v>159</v>
      </c>
    </row>
    <row r="64" spans="3:17" x14ac:dyDescent="0.25">
      <c r="C64" s="19">
        <v>1</v>
      </c>
      <c r="D64" s="19" t="s">
        <v>2809</v>
      </c>
      <c r="E64" s="2" t="s">
        <v>161</v>
      </c>
      <c r="F64" s="19" t="s">
        <v>19</v>
      </c>
      <c r="G64" s="19">
        <v>46</v>
      </c>
      <c r="H64" s="22" t="str">
        <f>IF(Titanic_Raw[[#This Row],[age]]="","Unknown",IF(Titanic_Raw[[#This Row],[age]]&lt;13,"Child",IF(Titanic_Raw[[#This Row],[age]]&lt;20,"Teen",IF(Titanic_Raw[[#This Row],[age]]&lt;65,"Adult","Senior"))))</f>
        <v>Adult</v>
      </c>
      <c r="I64" s="19">
        <v>1</v>
      </c>
      <c r="J64" s="19">
        <v>0</v>
      </c>
      <c r="K64" s="26" t="s">
        <v>162</v>
      </c>
      <c r="L64" s="34">
        <v>61.174999999999997</v>
      </c>
      <c r="M64" s="26" t="s">
        <v>163</v>
      </c>
      <c r="N64" s="26" t="s">
        <v>16</v>
      </c>
      <c r="O64" s="20"/>
      <c r="P64" s="20"/>
      <c r="Q64" s="3" t="s">
        <v>164</v>
      </c>
    </row>
    <row r="65" spans="3:17" x14ac:dyDescent="0.25">
      <c r="C65" s="19">
        <v>1</v>
      </c>
      <c r="D65" s="19" t="s">
        <v>2808</v>
      </c>
      <c r="E65" s="2" t="s">
        <v>165</v>
      </c>
      <c r="F65" s="19" t="s">
        <v>14</v>
      </c>
      <c r="G65" s="19">
        <v>47</v>
      </c>
      <c r="H65" s="22" t="str">
        <f>IF(Titanic_Raw[[#This Row],[age]]="","Unknown",IF(Titanic_Raw[[#This Row],[age]]&lt;13,"Child",IF(Titanic_Raw[[#This Row],[age]]&lt;20,"Teen",IF(Titanic_Raw[[#This Row],[age]]&lt;65,"Adult","Senior"))))</f>
        <v>Adult</v>
      </c>
      <c r="I65" s="19">
        <v>1</v>
      </c>
      <c r="J65" s="19">
        <v>0</v>
      </c>
      <c r="K65" s="26" t="s">
        <v>162</v>
      </c>
      <c r="L65" s="34">
        <v>61.174999999999997</v>
      </c>
      <c r="M65" s="26" t="s">
        <v>163</v>
      </c>
      <c r="N65" s="26" t="s">
        <v>16</v>
      </c>
      <c r="O65" s="26" t="s">
        <v>2116</v>
      </c>
      <c r="P65" s="20"/>
      <c r="Q65" s="3" t="s">
        <v>164</v>
      </c>
    </row>
    <row r="66" spans="3:17" x14ac:dyDescent="0.25">
      <c r="C66" s="19">
        <v>1</v>
      </c>
      <c r="D66" s="19" t="s">
        <v>2808</v>
      </c>
      <c r="E66" s="2" t="s">
        <v>166</v>
      </c>
      <c r="F66" s="19" t="s">
        <v>19</v>
      </c>
      <c r="G66" s="19">
        <v>27</v>
      </c>
      <c r="H66" s="22" t="str">
        <f>IF(Titanic_Raw[[#This Row],[age]]="","Unknown",IF(Titanic_Raw[[#This Row],[age]]&lt;13,"Child",IF(Titanic_Raw[[#This Row],[age]]&lt;20,"Teen",IF(Titanic_Raw[[#This Row],[age]]&lt;65,"Adult","Senior"))))</f>
        <v>Adult</v>
      </c>
      <c r="I66" s="19">
        <v>1</v>
      </c>
      <c r="J66" s="19">
        <v>0</v>
      </c>
      <c r="K66" s="26">
        <v>113806</v>
      </c>
      <c r="L66" s="34">
        <v>53.1</v>
      </c>
      <c r="M66" s="26" t="s">
        <v>167</v>
      </c>
      <c r="N66" s="26" t="s">
        <v>16</v>
      </c>
      <c r="O66" s="26" t="s">
        <v>2120</v>
      </c>
      <c r="P66" s="20"/>
      <c r="Q66" s="3" t="s">
        <v>168</v>
      </c>
    </row>
    <row r="67" spans="3:17" x14ac:dyDescent="0.25">
      <c r="C67" s="19">
        <v>1</v>
      </c>
      <c r="D67" s="19" t="s">
        <v>2808</v>
      </c>
      <c r="E67" s="2" t="s">
        <v>169</v>
      </c>
      <c r="F67" s="19" t="s">
        <v>14</v>
      </c>
      <c r="G67" s="19">
        <v>33</v>
      </c>
      <c r="H67" s="22" t="str">
        <f>IF(Titanic_Raw[[#This Row],[age]]="","Unknown",IF(Titanic_Raw[[#This Row],[age]]&lt;13,"Child",IF(Titanic_Raw[[#This Row],[age]]&lt;20,"Teen",IF(Titanic_Raw[[#This Row],[age]]&lt;65,"Adult","Senior"))))</f>
        <v>Adult</v>
      </c>
      <c r="I67" s="19">
        <v>1</v>
      </c>
      <c r="J67" s="19">
        <v>0</v>
      </c>
      <c r="K67" s="26">
        <v>113806</v>
      </c>
      <c r="L67" s="34">
        <v>53.1</v>
      </c>
      <c r="M67" s="26" t="s">
        <v>167</v>
      </c>
      <c r="N67" s="26" t="s">
        <v>16</v>
      </c>
      <c r="O67" s="26" t="s">
        <v>2120</v>
      </c>
      <c r="P67" s="20"/>
      <c r="Q67" s="3" t="s">
        <v>168</v>
      </c>
    </row>
    <row r="68" spans="3:17" x14ac:dyDescent="0.25">
      <c r="C68" s="19">
        <v>1</v>
      </c>
      <c r="D68" s="19" t="s">
        <v>2808</v>
      </c>
      <c r="E68" s="2" t="s">
        <v>170</v>
      </c>
      <c r="F68" s="19" t="s">
        <v>14</v>
      </c>
      <c r="G68" s="19">
        <v>36</v>
      </c>
      <c r="H68" s="22" t="str">
        <f>IF(Titanic_Raw[[#This Row],[age]]="","Unknown",IF(Titanic_Raw[[#This Row],[age]]&lt;13,"Child",IF(Titanic_Raw[[#This Row],[age]]&lt;20,"Teen",IF(Titanic_Raw[[#This Row],[age]]&lt;65,"Adult","Senior"))))</f>
        <v>Adult</v>
      </c>
      <c r="I68" s="19">
        <v>0</v>
      </c>
      <c r="J68" s="19">
        <v>0</v>
      </c>
      <c r="K68" s="26" t="s">
        <v>105</v>
      </c>
      <c r="L68" s="34">
        <v>262.375</v>
      </c>
      <c r="M68" s="26" t="s">
        <v>171</v>
      </c>
      <c r="N68" s="26" t="s">
        <v>40</v>
      </c>
      <c r="O68" s="26" t="s">
        <v>2116</v>
      </c>
      <c r="P68" s="20"/>
      <c r="Q68" s="4"/>
    </row>
    <row r="69" spans="3:17" x14ac:dyDescent="0.25">
      <c r="C69" s="19">
        <v>1</v>
      </c>
      <c r="D69" s="19" t="s">
        <v>2808</v>
      </c>
      <c r="E69" s="2" t="s">
        <v>172</v>
      </c>
      <c r="F69" s="19" t="s">
        <v>14</v>
      </c>
      <c r="G69" s="19">
        <v>30</v>
      </c>
      <c r="H69" s="22" t="str">
        <f>IF(Titanic_Raw[[#This Row],[age]]="","Unknown",IF(Titanic_Raw[[#This Row],[age]]&lt;13,"Child",IF(Titanic_Raw[[#This Row],[age]]&lt;20,"Teen",IF(Titanic_Raw[[#This Row],[age]]&lt;65,"Adult","Senior"))))</f>
        <v>Adult</v>
      </c>
      <c r="I69" s="19">
        <v>0</v>
      </c>
      <c r="J69" s="19">
        <v>0</v>
      </c>
      <c r="K69" s="26">
        <v>110152</v>
      </c>
      <c r="L69" s="34">
        <v>86.5</v>
      </c>
      <c r="M69" s="26" t="s">
        <v>173</v>
      </c>
      <c r="N69" s="26" t="s">
        <v>16</v>
      </c>
      <c r="O69" s="26" t="s">
        <v>2119</v>
      </c>
      <c r="P69" s="20"/>
      <c r="Q69" s="3" t="s">
        <v>174</v>
      </c>
    </row>
    <row r="70" spans="3:17" x14ac:dyDescent="0.25">
      <c r="C70" s="19">
        <v>1</v>
      </c>
      <c r="D70" s="19" t="s">
        <v>2808</v>
      </c>
      <c r="E70" s="2" t="s">
        <v>175</v>
      </c>
      <c r="F70" s="19" t="s">
        <v>19</v>
      </c>
      <c r="G70" s="19">
        <v>45</v>
      </c>
      <c r="H70" s="22" t="str">
        <f>IF(Titanic_Raw[[#This Row],[age]]="","Unknown",IF(Titanic_Raw[[#This Row],[age]]&lt;13,"Child",IF(Titanic_Raw[[#This Row],[age]]&lt;20,"Teen",IF(Titanic_Raw[[#This Row],[age]]&lt;65,"Adult","Senior"))))</f>
        <v>Adult</v>
      </c>
      <c r="I70" s="19">
        <v>0</v>
      </c>
      <c r="J70" s="19">
        <v>0</v>
      </c>
      <c r="K70" s="26" t="s">
        <v>176</v>
      </c>
      <c r="L70" s="34">
        <v>29.7</v>
      </c>
      <c r="M70" s="26" t="s">
        <v>177</v>
      </c>
      <c r="N70" s="26" t="s">
        <v>40</v>
      </c>
      <c r="O70" s="26" t="s">
        <v>2121</v>
      </c>
      <c r="P70" s="20"/>
      <c r="Q70" s="3" t="s">
        <v>49</v>
      </c>
    </row>
    <row r="71" spans="3:17" x14ac:dyDescent="0.25">
      <c r="C71" s="19">
        <v>1</v>
      </c>
      <c r="D71" s="19" t="s">
        <v>2808</v>
      </c>
      <c r="E71" s="2" t="s">
        <v>178</v>
      </c>
      <c r="F71" s="19" t="s">
        <v>14</v>
      </c>
      <c r="G71" s="20"/>
      <c r="H71" s="23" t="str">
        <f>IF(Titanic_Raw[[#This Row],[age]]="","Unknown",IF(Titanic_Raw[[#This Row],[age]]&lt;13,"Child",IF(Titanic_Raw[[#This Row],[age]]&lt;20,"Teen",IF(Titanic_Raw[[#This Row],[age]]&lt;65,"Adult","Senior"))))</f>
        <v>Unknown</v>
      </c>
      <c r="I71" s="19">
        <v>0</v>
      </c>
      <c r="J71" s="19">
        <v>1</v>
      </c>
      <c r="K71" s="26">
        <v>113505</v>
      </c>
      <c r="L71" s="34">
        <v>55</v>
      </c>
      <c r="M71" s="26" t="s">
        <v>108</v>
      </c>
      <c r="N71" s="26" t="s">
        <v>16</v>
      </c>
      <c r="O71" s="26" t="s">
        <v>2118</v>
      </c>
      <c r="P71" s="20"/>
      <c r="Q71" s="3" t="s">
        <v>109</v>
      </c>
    </row>
    <row r="72" spans="3:17" x14ac:dyDescent="0.25">
      <c r="C72" s="19">
        <v>1</v>
      </c>
      <c r="D72" s="19" t="s">
        <v>2809</v>
      </c>
      <c r="E72" s="2" t="s">
        <v>179</v>
      </c>
      <c r="F72" s="19" t="s">
        <v>19</v>
      </c>
      <c r="G72" s="20"/>
      <c r="H72" s="23" t="str">
        <f>IF(Titanic_Raw[[#This Row],[age]]="","Unknown",IF(Titanic_Raw[[#This Row],[age]]&lt;13,"Child",IF(Titanic_Raw[[#This Row],[age]]&lt;20,"Teen",IF(Titanic_Raw[[#This Row],[age]]&lt;65,"Adult","Senior"))))</f>
        <v>Unknown</v>
      </c>
      <c r="I72" s="19">
        <v>0</v>
      </c>
      <c r="J72" s="19">
        <v>0</v>
      </c>
      <c r="K72" s="26">
        <v>112051</v>
      </c>
      <c r="L72" s="34">
        <v>0</v>
      </c>
      <c r="M72" s="20"/>
      <c r="N72" s="26" t="s">
        <v>16</v>
      </c>
      <c r="O72" s="20"/>
      <c r="P72" s="20"/>
      <c r="Q72" s="3" t="s">
        <v>180</v>
      </c>
    </row>
    <row r="73" spans="3:17" x14ac:dyDescent="0.25">
      <c r="C73" s="19">
        <v>1</v>
      </c>
      <c r="D73" s="19" t="s">
        <v>2809</v>
      </c>
      <c r="E73" s="2" t="s">
        <v>181</v>
      </c>
      <c r="F73" s="19" t="s">
        <v>19</v>
      </c>
      <c r="G73" s="19">
        <v>27</v>
      </c>
      <c r="H73" s="22" t="str">
        <f>IF(Titanic_Raw[[#This Row],[age]]="","Unknown",IF(Titanic_Raw[[#This Row],[age]]&lt;13,"Child",IF(Titanic_Raw[[#This Row],[age]]&lt;20,"Teen",IF(Titanic_Raw[[#This Row],[age]]&lt;65,"Adult","Senior"))))</f>
        <v>Adult</v>
      </c>
      <c r="I73" s="19">
        <v>1</v>
      </c>
      <c r="J73" s="19">
        <v>0</v>
      </c>
      <c r="K73" s="26">
        <v>13508</v>
      </c>
      <c r="L73" s="34">
        <v>136.7792</v>
      </c>
      <c r="M73" s="26" t="s">
        <v>182</v>
      </c>
      <c r="N73" s="26" t="s">
        <v>40</v>
      </c>
      <c r="O73" s="20"/>
      <c r="P73" s="20"/>
      <c r="Q73" s="3" t="s">
        <v>111</v>
      </c>
    </row>
    <row r="74" spans="3:17" x14ac:dyDescent="0.25">
      <c r="C74" s="19">
        <v>1</v>
      </c>
      <c r="D74" s="19" t="s">
        <v>2808</v>
      </c>
      <c r="E74" s="2" t="s">
        <v>183</v>
      </c>
      <c r="F74" s="19" t="s">
        <v>14</v>
      </c>
      <c r="G74" s="19">
        <v>26</v>
      </c>
      <c r="H74" s="22" t="str">
        <f>IF(Titanic_Raw[[#This Row],[age]]="","Unknown",IF(Titanic_Raw[[#This Row],[age]]&lt;13,"Child",IF(Titanic_Raw[[#This Row],[age]]&lt;20,"Teen",IF(Titanic_Raw[[#This Row],[age]]&lt;65,"Adult","Senior"))))</f>
        <v>Adult</v>
      </c>
      <c r="I74" s="19">
        <v>1</v>
      </c>
      <c r="J74" s="19">
        <v>0</v>
      </c>
      <c r="K74" s="26">
        <v>13508</v>
      </c>
      <c r="L74" s="34">
        <v>136.7792</v>
      </c>
      <c r="M74" s="26" t="s">
        <v>182</v>
      </c>
      <c r="N74" s="26" t="s">
        <v>40</v>
      </c>
      <c r="O74" s="26" t="s">
        <v>2116</v>
      </c>
      <c r="P74" s="20"/>
      <c r="Q74" s="3" t="s">
        <v>111</v>
      </c>
    </row>
    <row r="75" spans="3:17" x14ac:dyDescent="0.25">
      <c r="C75" s="19">
        <v>1</v>
      </c>
      <c r="D75" s="19" t="s">
        <v>2808</v>
      </c>
      <c r="E75" s="2" t="s">
        <v>184</v>
      </c>
      <c r="F75" s="19" t="s">
        <v>14</v>
      </c>
      <c r="G75" s="19">
        <v>22</v>
      </c>
      <c r="H75" s="22" t="str">
        <f>IF(Titanic_Raw[[#This Row],[age]]="","Unknown",IF(Titanic_Raw[[#This Row],[age]]&lt;13,"Child",IF(Titanic_Raw[[#This Row],[age]]&lt;20,"Teen",IF(Titanic_Raw[[#This Row],[age]]&lt;65,"Adult","Senior"))))</f>
        <v>Adult</v>
      </c>
      <c r="I75" s="19">
        <v>0</v>
      </c>
      <c r="J75" s="19">
        <v>0</v>
      </c>
      <c r="K75" s="26">
        <v>113781</v>
      </c>
      <c r="L75" s="34">
        <v>151.55000000000001</v>
      </c>
      <c r="M75" s="20"/>
      <c r="N75" s="26" t="s">
        <v>16</v>
      </c>
      <c r="O75" s="26" t="s">
        <v>2113</v>
      </c>
      <c r="P75" s="20"/>
      <c r="Q75" s="4"/>
    </row>
    <row r="76" spans="3:17" x14ac:dyDescent="0.25">
      <c r="C76" s="19">
        <v>1</v>
      </c>
      <c r="D76" s="19" t="s">
        <v>2809</v>
      </c>
      <c r="E76" s="2" t="s">
        <v>185</v>
      </c>
      <c r="F76" s="19" t="s">
        <v>19</v>
      </c>
      <c r="G76" s="20"/>
      <c r="H76" s="23" t="str">
        <f>IF(Titanic_Raw[[#This Row],[age]]="","Unknown",IF(Titanic_Raw[[#This Row],[age]]&lt;13,"Child",IF(Titanic_Raw[[#This Row],[age]]&lt;20,"Teen",IF(Titanic_Raw[[#This Row],[age]]&lt;65,"Adult","Senior"))))</f>
        <v>Unknown</v>
      </c>
      <c r="I76" s="19">
        <v>0</v>
      </c>
      <c r="J76" s="19">
        <v>0</v>
      </c>
      <c r="K76" s="26">
        <v>110465</v>
      </c>
      <c r="L76" s="34">
        <v>52</v>
      </c>
      <c r="M76" s="26" t="s">
        <v>186</v>
      </c>
      <c r="N76" s="26" t="s">
        <v>16</v>
      </c>
      <c r="O76" s="20"/>
      <c r="P76" s="20"/>
      <c r="Q76" s="3" t="s">
        <v>187</v>
      </c>
    </row>
    <row r="77" spans="3:17" x14ac:dyDescent="0.25">
      <c r="C77" s="19">
        <v>1</v>
      </c>
      <c r="D77" s="19" t="s">
        <v>2809</v>
      </c>
      <c r="E77" s="2" t="s">
        <v>188</v>
      </c>
      <c r="F77" s="19" t="s">
        <v>19</v>
      </c>
      <c r="G77" s="19">
        <v>47</v>
      </c>
      <c r="H77" s="22" t="str">
        <f>IF(Titanic_Raw[[#This Row],[age]]="","Unknown",IF(Titanic_Raw[[#This Row],[age]]&lt;13,"Child",IF(Titanic_Raw[[#This Row],[age]]&lt;20,"Teen",IF(Titanic_Raw[[#This Row],[age]]&lt;65,"Adult","Senior"))))</f>
        <v>Adult</v>
      </c>
      <c r="I77" s="19">
        <v>0</v>
      </c>
      <c r="J77" s="19">
        <v>0</v>
      </c>
      <c r="K77" s="26">
        <v>5727</v>
      </c>
      <c r="L77" s="34">
        <v>25.587499999999999</v>
      </c>
      <c r="M77" s="26" t="s">
        <v>189</v>
      </c>
      <c r="N77" s="26" t="s">
        <v>16</v>
      </c>
      <c r="O77" s="20"/>
      <c r="P77" s="20"/>
      <c r="Q77" s="3" t="s">
        <v>190</v>
      </c>
    </row>
    <row r="78" spans="3:17" x14ac:dyDescent="0.25">
      <c r="C78" s="19">
        <v>1</v>
      </c>
      <c r="D78" s="19" t="s">
        <v>2808</v>
      </c>
      <c r="E78" s="2" t="s">
        <v>191</v>
      </c>
      <c r="F78" s="19" t="s">
        <v>14</v>
      </c>
      <c r="G78" s="19">
        <v>39</v>
      </c>
      <c r="H78" s="22" t="str">
        <f>IF(Titanic_Raw[[#This Row],[age]]="","Unknown",IF(Titanic_Raw[[#This Row],[age]]&lt;13,"Child",IF(Titanic_Raw[[#This Row],[age]]&lt;20,"Teen",IF(Titanic_Raw[[#This Row],[age]]&lt;65,"Adult","Senior"))))</f>
        <v>Adult</v>
      </c>
      <c r="I78" s="19">
        <v>1</v>
      </c>
      <c r="J78" s="19">
        <v>1</v>
      </c>
      <c r="K78" s="26" t="s">
        <v>192</v>
      </c>
      <c r="L78" s="34">
        <v>83.158299999999997</v>
      </c>
      <c r="M78" s="26" t="s">
        <v>193</v>
      </c>
      <c r="N78" s="26" t="s">
        <v>40</v>
      </c>
      <c r="O78" s="26" t="s">
        <v>2122</v>
      </c>
      <c r="P78" s="20"/>
      <c r="Q78" s="3" t="s">
        <v>194</v>
      </c>
    </row>
    <row r="79" spans="3:17" x14ac:dyDescent="0.25">
      <c r="C79" s="19">
        <v>1</v>
      </c>
      <c r="D79" s="19" t="s">
        <v>2809</v>
      </c>
      <c r="E79" s="2" t="s">
        <v>195</v>
      </c>
      <c r="F79" s="19" t="s">
        <v>19</v>
      </c>
      <c r="G79" s="19">
        <v>37</v>
      </c>
      <c r="H79" s="22" t="str">
        <f>IF(Titanic_Raw[[#This Row],[age]]="","Unknown",IF(Titanic_Raw[[#This Row],[age]]&lt;13,"Child",IF(Titanic_Raw[[#This Row],[age]]&lt;20,"Teen",IF(Titanic_Raw[[#This Row],[age]]&lt;65,"Adult","Senior"))))</f>
        <v>Adult</v>
      </c>
      <c r="I79" s="19">
        <v>1</v>
      </c>
      <c r="J79" s="19">
        <v>1</v>
      </c>
      <c r="K79" s="26" t="s">
        <v>192</v>
      </c>
      <c r="L79" s="34">
        <v>83.158299999999997</v>
      </c>
      <c r="M79" s="26" t="s">
        <v>196</v>
      </c>
      <c r="N79" s="26" t="s">
        <v>40</v>
      </c>
      <c r="O79" s="20"/>
      <c r="P79" s="20"/>
      <c r="Q79" s="3" t="s">
        <v>194</v>
      </c>
    </row>
    <row r="80" spans="3:17" x14ac:dyDescent="0.25">
      <c r="C80" s="19">
        <v>1</v>
      </c>
      <c r="D80" s="19" t="s">
        <v>2808</v>
      </c>
      <c r="E80" s="2" t="s">
        <v>197</v>
      </c>
      <c r="F80" s="19" t="s">
        <v>14</v>
      </c>
      <c r="G80" s="19">
        <v>64</v>
      </c>
      <c r="H80" s="22" t="str">
        <f>IF(Titanic_Raw[[#This Row],[age]]="","Unknown",IF(Titanic_Raw[[#This Row],[age]]&lt;13,"Child",IF(Titanic_Raw[[#This Row],[age]]&lt;20,"Teen",IF(Titanic_Raw[[#This Row],[age]]&lt;65,"Adult","Senior"))))</f>
        <v>Adult</v>
      </c>
      <c r="I80" s="19">
        <v>0</v>
      </c>
      <c r="J80" s="19">
        <v>2</v>
      </c>
      <c r="K80" s="26" t="s">
        <v>192</v>
      </c>
      <c r="L80" s="34">
        <v>83.158299999999997</v>
      </c>
      <c r="M80" s="26" t="s">
        <v>198</v>
      </c>
      <c r="N80" s="26" t="s">
        <v>40</v>
      </c>
      <c r="O80" s="26" t="s">
        <v>2122</v>
      </c>
      <c r="P80" s="20"/>
      <c r="Q80" s="3" t="s">
        <v>194</v>
      </c>
    </row>
    <row r="81" spans="3:17" x14ac:dyDescent="0.25">
      <c r="C81" s="19">
        <v>1</v>
      </c>
      <c r="D81" s="19" t="s">
        <v>2808</v>
      </c>
      <c r="E81" s="2" t="s">
        <v>199</v>
      </c>
      <c r="F81" s="19" t="s">
        <v>14</v>
      </c>
      <c r="G81" s="19">
        <v>55</v>
      </c>
      <c r="H81" s="22" t="str">
        <f>IF(Titanic_Raw[[#This Row],[age]]="","Unknown",IF(Titanic_Raw[[#This Row],[age]]&lt;13,"Child",IF(Titanic_Raw[[#This Row],[age]]&lt;20,"Teen",IF(Titanic_Raw[[#This Row],[age]]&lt;65,"Adult","Senior"))))</f>
        <v>Adult</v>
      </c>
      <c r="I81" s="19">
        <v>2</v>
      </c>
      <c r="J81" s="19">
        <v>0</v>
      </c>
      <c r="K81" s="26">
        <v>11770</v>
      </c>
      <c r="L81" s="34">
        <v>25.7</v>
      </c>
      <c r="M81" s="26" t="s">
        <v>35</v>
      </c>
      <c r="N81" s="26" t="s">
        <v>16</v>
      </c>
      <c r="O81" s="26" t="s">
        <v>2123</v>
      </c>
      <c r="P81" s="20"/>
      <c r="Q81" s="3" t="s">
        <v>27</v>
      </c>
    </row>
    <row r="82" spans="3:17" x14ac:dyDescent="0.25">
      <c r="C82" s="19">
        <v>1</v>
      </c>
      <c r="D82" s="19" t="s">
        <v>2809</v>
      </c>
      <c r="E82" s="2" t="s">
        <v>200</v>
      </c>
      <c r="F82" s="19" t="s">
        <v>19</v>
      </c>
      <c r="G82" s="20"/>
      <c r="H82" s="23" t="str">
        <f>IF(Titanic_Raw[[#This Row],[age]]="","Unknown",IF(Titanic_Raw[[#This Row],[age]]&lt;13,"Child",IF(Titanic_Raw[[#This Row],[age]]&lt;20,"Teen",IF(Titanic_Raw[[#This Row],[age]]&lt;65,"Adult","Senior"))))</f>
        <v>Unknown</v>
      </c>
      <c r="I82" s="19">
        <v>0</v>
      </c>
      <c r="J82" s="19">
        <v>0</v>
      </c>
      <c r="K82" s="26">
        <v>113791</v>
      </c>
      <c r="L82" s="34">
        <v>26.55</v>
      </c>
      <c r="M82" s="20"/>
      <c r="N82" s="26" t="s">
        <v>16</v>
      </c>
      <c r="O82" s="20"/>
      <c r="P82" s="20"/>
      <c r="Q82" s="3" t="s">
        <v>201</v>
      </c>
    </row>
    <row r="83" spans="3:17" x14ac:dyDescent="0.25">
      <c r="C83" s="19">
        <v>1</v>
      </c>
      <c r="D83" s="19" t="s">
        <v>2809</v>
      </c>
      <c r="E83" s="2" t="s">
        <v>202</v>
      </c>
      <c r="F83" s="19" t="s">
        <v>19</v>
      </c>
      <c r="G83" s="19">
        <v>70</v>
      </c>
      <c r="H83" s="22" t="str">
        <f>IF(Titanic_Raw[[#This Row],[age]]="","Unknown",IF(Titanic_Raw[[#This Row],[age]]&lt;13,"Child",IF(Titanic_Raw[[#This Row],[age]]&lt;20,"Teen",IF(Titanic_Raw[[#This Row],[age]]&lt;65,"Adult","Senior"))))</f>
        <v>Senior</v>
      </c>
      <c r="I83" s="19">
        <v>1</v>
      </c>
      <c r="J83" s="19">
        <v>1</v>
      </c>
      <c r="K83" s="26" t="s">
        <v>203</v>
      </c>
      <c r="L83" s="34">
        <v>71</v>
      </c>
      <c r="M83" s="26" t="s">
        <v>204</v>
      </c>
      <c r="N83" s="26" t="s">
        <v>16</v>
      </c>
      <c r="O83" s="20"/>
      <c r="P83" s="26">
        <v>269</v>
      </c>
      <c r="Q83" s="3" t="s">
        <v>205</v>
      </c>
    </row>
    <row r="84" spans="3:17" x14ac:dyDescent="0.25">
      <c r="C84" s="19">
        <v>1</v>
      </c>
      <c r="D84" s="19" t="s">
        <v>2808</v>
      </c>
      <c r="E84" s="2" t="s">
        <v>206</v>
      </c>
      <c r="F84" s="19" t="s">
        <v>14</v>
      </c>
      <c r="G84" s="19">
        <v>36</v>
      </c>
      <c r="H84" s="22" t="str">
        <f>IF(Titanic_Raw[[#This Row],[age]]="","Unknown",IF(Titanic_Raw[[#This Row],[age]]&lt;13,"Child",IF(Titanic_Raw[[#This Row],[age]]&lt;20,"Teen",IF(Titanic_Raw[[#This Row],[age]]&lt;65,"Adult","Senior"))))</f>
        <v>Adult</v>
      </c>
      <c r="I84" s="19">
        <v>0</v>
      </c>
      <c r="J84" s="19">
        <v>2</v>
      </c>
      <c r="K84" s="26" t="s">
        <v>203</v>
      </c>
      <c r="L84" s="34">
        <v>71</v>
      </c>
      <c r="M84" s="26" t="s">
        <v>204</v>
      </c>
      <c r="N84" s="26" t="s">
        <v>16</v>
      </c>
      <c r="O84" s="26" t="s">
        <v>2121</v>
      </c>
      <c r="P84" s="20"/>
      <c r="Q84" s="3" t="s">
        <v>205</v>
      </c>
    </row>
    <row r="85" spans="3:17" x14ac:dyDescent="0.25">
      <c r="C85" s="19">
        <v>1</v>
      </c>
      <c r="D85" s="19" t="s">
        <v>2808</v>
      </c>
      <c r="E85" s="2" t="s">
        <v>207</v>
      </c>
      <c r="F85" s="19" t="s">
        <v>14</v>
      </c>
      <c r="G85" s="19">
        <v>64</v>
      </c>
      <c r="H85" s="22" t="str">
        <f>IF(Titanic_Raw[[#This Row],[age]]="","Unknown",IF(Titanic_Raw[[#This Row],[age]]&lt;13,"Child",IF(Titanic_Raw[[#This Row],[age]]&lt;20,"Teen",IF(Titanic_Raw[[#This Row],[age]]&lt;65,"Adult","Senior"))))</f>
        <v>Adult</v>
      </c>
      <c r="I85" s="19">
        <v>1</v>
      </c>
      <c r="J85" s="19">
        <v>1</v>
      </c>
      <c r="K85" s="26">
        <v>112901</v>
      </c>
      <c r="L85" s="34">
        <v>26.55</v>
      </c>
      <c r="M85" s="26" t="s">
        <v>208</v>
      </c>
      <c r="N85" s="26" t="s">
        <v>16</v>
      </c>
      <c r="O85" s="26" t="s">
        <v>2121</v>
      </c>
      <c r="P85" s="20"/>
      <c r="Q85" s="3" t="s">
        <v>205</v>
      </c>
    </row>
    <row r="86" spans="3:17" x14ac:dyDescent="0.25">
      <c r="C86" s="19">
        <v>1</v>
      </c>
      <c r="D86" s="19" t="s">
        <v>2809</v>
      </c>
      <c r="E86" s="2" t="s">
        <v>209</v>
      </c>
      <c r="F86" s="19" t="s">
        <v>19</v>
      </c>
      <c r="G86" s="19">
        <v>39</v>
      </c>
      <c r="H86" s="22" t="str">
        <f>IF(Titanic_Raw[[#This Row],[age]]="","Unknown",IF(Titanic_Raw[[#This Row],[age]]&lt;13,"Child",IF(Titanic_Raw[[#This Row],[age]]&lt;20,"Teen",IF(Titanic_Raw[[#This Row],[age]]&lt;65,"Adult","Senior"))))</f>
        <v>Adult</v>
      </c>
      <c r="I86" s="19">
        <v>1</v>
      </c>
      <c r="J86" s="19">
        <v>0</v>
      </c>
      <c r="K86" s="26" t="s">
        <v>210</v>
      </c>
      <c r="L86" s="34">
        <v>71.283299999999997</v>
      </c>
      <c r="M86" s="26" t="s">
        <v>211</v>
      </c>
      <c r="N86" s="26" t="s">
        <v>40</v>
      </c>
      <c r="O86" s="20"/>
      <c r="P86" s="20"/>
      <c r="Q86" s="3" t="s">
        <v>27</v>
      </c>
    </row>
    <row r="87" spans="3:17" x14ac:dyDescent="0.25">
      <c r="C87" s="19">
        <v>1</v>
      </c>
      <c r="D87" s="19" t="s">
        <v>2808</v>
      </c>
      <c r="E87" s="2" t="s">
        <v>212</v>
      </c>
      <c r="F87" s="19" t="s">
        <v>14</v>
      </c>
      <c r="G87" s="19">
        <v>38</v>
      </c>
      <c r="H87" s="22" t="str">
        <f>IF(Titanic_Raw[[#This Row],[age]]="","Unknown",IF(Titanic_Raw[[#This Row],[age]]&lt;13,"Child",IF(Titanic_Raw[[#This Row],[age]]&lt;20,"Teen",IF(Titanic_Raw[[#This Row],[age]]&lt;65,"Adult","Senior"))))</f>
        <v>Adult</v>
      </c>
      <c r="I87" s="19">
        <v>1</v>
      </c>
      <c r="J87" s="19">
        <v>0</v>
      </c>
      <c r="K87" s="26" t="s">
        <v>210</v>
      </c>
      <c r="L87" s="34">
        <v>71.283299999999997</v>
      </c>
      <c r="M87" s="26" t="s">
        <v>211</v>
      </c>
      <c r="N87" s="26" t="s">
        <v>40</v>
      </c>
      <c r="O87" s="26" t="s">
        <v>2116</v>
      </c>
      <c r="P87" s="20"/>
      <c r="Q87" s="3" t="s">
        <v>27</v>
      </c>
    </row>
    <row r="88" spans="3:17" x14ac:dyDescent="0.25">
      <c r="C88" s="19">
        <v>1</v>
      </c>
      <c r="D88" s="19" t="s">
        <v>2808</v>
      </c>
      <c r="E88" s="2" t="s">
        <v>213</v>
      </c>
      <c r="F88" s="19" t="s">
        <v>19</v>
      </c>
      <c r="G88" s="19">
        <v>51</v>
      </c>
      <c r="H88" s="22" t="str">
        <f>IF(Titanic_Raw[[#This Row],[age]]="","Unknown",IF(Titanic_Raw[[#This Row],[age]]&lt;13,"Child",IF(Titanic_Raw[[#This Row],[age]]&lt;20,"Teen",IF(Titanic_Raw[[#This Row],[age]]&lt;65,"Adult","Senior"))))</f>
        <v>Adult</v>
      </c>
      <c r="I88" s="19">
        <v>0</v>
      </c>
      <c r="J88" s="19">
        <v>0</v>
      </c>
      <c r="K88" s="26">
        <v>113055</v>
      </c>
      <c r="L88" s="34">
        <v>26.55</v>
      </c>
      <c r="M88" s="26" t="s">
        <v>214</v>
      </c>
      <c r="N88" s="26" t="s">
        <v>16</v>
      </c>
      <c r="O88" s="26" t="s">
        <v>215</v>
      </c>
      <c r="P88" s="20"/>
      <c r="Q88" s="3" t="s">
        <v>216</v>
      </c>
    </row>
    <row r="89" spans="3:17" x14ac:dyDescent="0.25">
      <c r="C89" s="19">
        <v>1</v>
      </c>
      <c r="D89" s="19" t="s">
        <v>2808</v>
      </c>
      <c r="E89" s="2" t="s">
        <v>217</v>
      </c>
      <c r="F89" s="19" t="s">
        <v>19</v>
      </c>
      <c r="G89" s="19">
        <v>27</v>
      </c>
      <c r="H89" s="22" t="str">
        <f>IF(Titanic_Raw[[#This Row],[age]]="","Unknown",IF(Titanic_Raw[[#This Row],[age]]&lt;13,"Child",IF(Titanic_Raw[[#This Row],[age]]&lt;20,"Teen",IF(Titanic_Raw[[#This Row],[age]]&lt;65,"Adult","Senior"))))</f>
        <v>Adult</v>
      </c>
      <c r="I89" s="19">
        <v>0</v>
      </c>
      <c r="J89" s="19">
        <v>0</v>
      </c>
      <c r="K89" s="26">
        <v>113804</v>
      </c>
      <c r="L89" s="34">
        <v>30.5</v>
      </c>
      <c r="M89" s="20"/>
      <c r="N89" s="26" t="s">
        <v>16</v>
      </c>
      <c r="O89" s="26" t="s">
        <v>2114</v>
      </c>
      <c r="P89" s="20"/>
      <c r="Q89" s="3" t="s">
        <v>120</v>
      </c>
    </row>
    <row r="90" spans="3:17" x14ac:dyDescent="0.25">
      <c r="C90" s="19">
        <v>1</v>
      </c>
      <c r="D90" s="19" t="s">
        <v>2808</v>
      </c>
      <c r="E90" s="2" t="s">
        <v>218</v>
      </c>
      <c r="F90" s="19" t="s">
        <v>14</v>
      </c>
      <c r="G90" s="19">
        <v>33</v>
      </c>
      <c r="H90" s="22" t="str">
        <f>IF(Titanic_Raw[[#This Row],[age]]="","Unknown",IF(Titanic_Raw[[#This Row],[age]]&lt;13,"Child",IF(Titanic_Raw[[#This Row],[age]]&lt;20,"Teen",IF(Titanic_Raw[[#This Row],[age]]&lt;65,"Adult","Senior"))))</f>
        <v>Adult</v>
      </c>
      <c r="I90" s="19">
        <v>0</v>
      </c>
      <c r="J90" s="19">
        <v>0</v>
      </c>
      <c r="K90" s="26">
        <v>113781</v>
      </c>
      <c r="L90" s="34">
        <v>151.55000000000001</v>
      </c>
      <c r="M90" s="20"/>
      <c r="N90" s="26" t="s">
        <v>16</v>
      </c>
      <c r="O90" s="26" t="s">
        <v>2119</v>
      </c>
      <c r="P90" s="20"/>
      <c r="Q90" s="4"/>
    </row>
    <row r="91" spans="3:17" x14ac:dyDescent="0.25">
      <c r="C91" s="19">
        <v>1</v>
      </c>
      <c r="D91" s="19" t="s">
        <v>2809</v>
      </c>
      <c r="E91" s="2" t="s">
        <v>219</v>
      </c>
      <c r="F91" s="19" t="s">
        <v>19</v>
      </c>
      <c r="G91" s="19">
        <v>31</v>
      </c>
      <c r="H91" s="22" t="str">
        <f>IF(Titanic_Raw[[#This Row],[age]]="","Unknown",IF(Titanic_Raw[[#This Row],[age]]&lt;13,"Child",IF(Titanic_Raw[[#This Row],[age]]&lt;20,"Teen",IF(Titanic_Raw[[#This Row],[age]]&lt;65,"Adult","Senior"))))</f>
        <v>Adult</v>
      </c>
      <c r="I91" s="19">
        <v>1</v>
      </c>
      <c r="J91" s="19">
        <v>0</v>
      </c>
      <c r="K91" s="26" t="s">
        <v>220</v>
      </c>
      <c r="L91" s="34">
        <v>52</v>
      </c>
      <c r="M91" s="26" t="s">
        <v>221</v>
      </c>
      <c r="N91" s="26" t="s">
        <v>16</v>
      </c>
      <c r="O91" s="20"/>
      <c r="P91" s="20"/>
      <c r="Q91" s="3" t="s">
        <v>60</v>
      </c>
    </row>
    <row r="92" spans="3:17" x14ac:dyDescent="0.25">
      <c r="C92" s="19">
        <v>1</v>
      </c>
      <c r="D92" s="19" t="s">
        <v>2808</v>
      </c>
      <c r="E92" s="2" t="s">
        <v>222</v>
      </c>
      <c r="F92" s="19" t="s">
        <v>14</v>
      </c>
      <c r="G92" s="19">
        <v>27</v>
      </c>
      <c r="H92" s="22" t="str">
        <f>IF(Titanic_Raw[[#This Row],[age]]="","Unknown",IF(Titanic_Raw[[#This Row],[age]]&lt;13,"Child",IF(Titanic_Raw[[#This Row],[age]]&lt;20,"Teen",IF(Titanic_Raw[[#This Row],[age]]&lt;65,"Adult","Senior"))))</f>
        <v>Adult</v>
      </c>
      <c r="I92" s="19">
        <v>1</v>
      </c>
      <c r="J92" s="19">
        <v>2</v>
      </c>
      <c r="K92" s="26" t="s">
        <v>220</v>
      </c>
      <c r="L92" s="34">
        <v>52</v>
      </c>
      <c r="M92" s="26" t="s">
        <v>221</v>
      </c>
      <c r="N92" s="26" t="s">
        <v>16</v>
      </c>
      <c r="O92" s="26" t="s">
        <v>2114</v>
      </c>
      <c r="P92" s="20"/>
      <c r="Q92" s="3" t="s">
        <v>60</v>
      </c>
    </row>
    <row r="93" spans="3:17" x14ac:dyDescent="0.25">
      <c r="C93" s="19">
        <v>1</v>
      </c>
      <c r="D93" s="19" t="s">
        <v>2808</v>
      </c>
      <c r="E93" s="2" t="s">
        <v>223</v>
      </c>
      <c r="F93" s="19" t="s">
        <v>19</v>
      </c>
      <c r="G93" s="19">
        <v>31</v>
      </c>
      <c r="H93" s="22" t="str">
        <f>IF(Titanic_Raw[[#This Row],[age]]="","Unknown",IF(Titanic_Raw[[#This Row],[age]]&lt;13,"Child",IF(Titanic_Raw[[#This Row],[age]]&lt;20,"Teen",IF(Titanic_Raw[[#This Row],[age]]&lt;65,"Adult","Senior"))))</f>
        <v>Adult</v>
      </c>
      <c r="I93" s="19">
        <v>1</v>
      </c>
      <c r="J93" s="19">
        <v>0</v>
      </c>
      <c r="K93" s="26">
        <v>17474</v>
      </c>
      <c r="L93" s="34">
        <v>57</v>
      </c>
      <c r="M93" s="26" t="s">
        <v>224</v>
      </c>
      <c r="N93" s="26" t="s">
        <v>16</v>
      </c>
      <c r="O93" s="26" t="s">
        <v>2114</v>
      </c>
      <c r="P93" s="20"/>
      <c r="Q93" s="3" t="s">
        <v>225</v>
      </c>
    </row>
    <row r="94" spans="3:17" x14ac:dyDescent="0.25">
      <c r="C94" s="19">
        <v>1</v>
      </c>
      <c r="D94" s="19" t="s">
        <v>2808</v>
      </c>
      <c r="E94" s="2" t="s">
        <v>226</v>
      </c>
      <c r="F94" s="19" t="s">
        <v>14</v>
      </c>
      <c r="G94" s="19">
        <v>17</v>
      </c>
      <c r="H94" s="22" t="str">
        <f>IF(Titanic_Raw[[#This Row],[age]]="","Unknown",IF(Titanic_Raw[[#This Row],[age]]&lt;13,"Child",IF(Titanic_Raw[[#This Row],[age]]&lt;20,"Teen",IF(Titanic_Raw[[#This Row],[age]]&lt;65,"Adult","Senior"))))</f>
        <v>Teen</v>
      </c>
      <c r="I94" s="19">
        <v>1</v>
      </c>
      <c r="J94" s="19">
        <v>0</v>
      </c>
      <c r="K94" s="26">
        <v>17474</v>
      </c>
      <c r="L94" s="34">
        <v>57</v>
      </c>
      <c r="M94" s="26" t="s">
        <v>224</v>
      </c>
      <c r="N94" s="26" t="s">
        <v>16</v>
      </c>
      <c r="O94" s="26" t="s">
        <v>2114</v>
      </c>
      <c r="P94" s="20"/>
      <c r="Q94" s="3" t="s">
        <v>225</v>
      </c>
    </row>
    <row r="95" spans="3:17" x14ac:dyDescent="0.25">
      <c r="C95" s="19">
        <v>1</v>
      </c>
      <c r="D95" s="19" t="s">
        <v>2808</v>
      </c>
      <c r="E95" s="2" t="s">
        <v>227</v>
      </c>
      <c r="F95" s="19" t="s">
        <v>19</v>
      </c>
      <c r="G95" s="19">
        <v>53</v>
      </c>
      <c r="H95" s="22" t="str">
        <f>IF(Titanic_Raw[[#This Row],[age]]="","Unknown",IF(Titanic_Raw[[#This Row],[age]]&lt;13,"Child",IF(Titanic_Raw[[#This Row],[age]]&lt;20,"Teen",IF(Titanic_Raw[[#This Row],[age]]&lt;65,"Adult","Senior"))))</f>
        <v>Adult</v>
      </c>
      <c r="I95" s="19">
        <v>1</v>
      </c>
      <c r="J95" s="19">
        <v>1</v>
      </c>
      <c r="K95" s="26">
        <v>33638</v>
      </c>
      <c r="L95" s="34">
        <v>81.8583</v>
      </c>
      <c r="M95" s="26" t="s">
        <v>228</v>
      </c>
      <c r="N95" s="26" t="s">
        <v>16</v>
      </c>
      <c r="O95" s="26" t="s">
        <v>2124</v>
      </c>
      <c r="P95" s="20"/>
      <c r="Q95" s="3" t="s">
        <v>78</v>
      </c>
    </row>
    <row r="96" spans="3:17" x14ac:dyDescent="0.25">
      <c r="C96" s="19">
        <v>1</v>
      </c>
      <c r="D96" s="19" t="s">
        <v>2808</v>
      </c>
      <c r="E96" s="2" t="s">
        <v>229</v>
      </c>
      <c r="F96" s="19" t="s">
        <v>19</v>
      </c>
      <c r="G96" s="19">
        <v>4</v>
      </c>
      <c r="H96" s="22" t="str">
        <f>IF(Titanic_Raw[[#This Row],[age]]="","Unknown",IF(Titanic_Raw[[#This Row],[age]]&lt;13,"Child",IF(Titanic_Raw[[#This Row],[age]]&lt;20,"Teen",IF(Titanic_Raw[[#This Row],[age]]&lt;65,"Adult","Senior"))))</f>
        <v>Child</v>
      </c>
      <c r="I96" s="19">
        <v>0</v>
      </c>
      <c r="J96" s="19">
        <v>2</v>
      </c>
      <c r="K96" s="26">
        <v>33638</v>
      </c>
      <c r="L96" s="34">
        <v>81.8583</v>
      </c>
      <c r="M96" s="26" t="s">
        <v>228</v>
      </c>
      <c r="N96" s="26" t="s">
        <v>16</v>
      </c>
      <c r="O96" s="26" t="s">
        <v>2120</v>
      </c>
      <c r="P96" s="20"/>
      <c r="Q96" s="3" t="s">
        <v>78</v>
      </c>
    </row>
    <row r="97" spans="3:17" x14ac:dyDescent="0.25">
      <c r="C97" s="19">
        <v>1</v>
      </c>
      <c r="D97" s="19" t="s">
        <v>2808</v>
      </c>
      <c r="E97" s="2" t="s">
        <v>230</v>
      </c>
      <c r="F97" s="19" t="s">
        <v>14</v>
      </c>
      <c r="G97" s="19">
        <v>54</v>
      </c>
      <c r="H97" s="22" t="str">
        <f>IF(Titanic_Raw[[#This Row],[age]]="","Unknown",IF(Titanic_Raw[[#This Row],[age]]&lt;13,"Child",IF(Titanic_Raw[[#This Row],[age]]&lt;20,"Teen",IF(Titanic_Raw[[#This Row],[age]]&lt;65,"Adult","Senior"))))</f>
        <v>Adult</v>
      </c>
      <c r="I97" s="19">
        <v>1</v>
      </c>
      <c r="J97" s="19">
        <v>1</v>
      </c>
      <c r="K97" s="26">
        <v>33638</v>
      </c>
      <c r="L97" s="34">
        <v>81.8583</v>
      </c>
      <c r="M97" s="26" t="s">
        <v>228</v>
      </c>
      <c r="N97" s="26" t="s">
        <v>16</v>
      </c>
      <c r="O97" s="26" t="s">
        <v>2120</v>
      </c>
      <c r="P97" s="20"/>
      <c r="Q97" s="3" t="s">
        <v>78</v>
      </c>
    </row>
    <row r="98" spans="3:17" x14ac:dyDescent="0.25">
      <c r="C98" s="19">
        <v>1</v>
      </c>
      <c r="D98" s="19" t="s">
        <v>2809</v>
      </c>
      <c r="E98" s="2" t="s">
        <v>231</v>
      </c>
      <c r="F98" s="19" t="s">
        <v>19</v>
      </c>
      <c r="G98" s="19">
        <v>50</v>
      </c>
      <c r="H98" s="22" t="str">
        <f>IF(Titanic_Raw[[#This Row],[age]]="","Unknown",IF(Titanic_Raw[[#This Row],[age]]&lt;13,"Child",IF(Titanic_Raw[[#This Row],[age]]&lt;20,"Teen",IF(Titanic_Raw[[#This Row],[age]]&lt;65,"Adult","Senior"))))</f>
        <v>Adult</v>
      </c>
      <c r="I98" s="19">
        <v>1</v>
      </c>
      <c r="J98" s="19">
        <v>0</v>
      </c>
      <c r="K98" s="26" t="s">
        <v>232</v>
      </c>
      <c r="L98" s="34">
        <v>106.425</v>
      </c>
      <c r="M98" s="26" t="s">
        <v>233</v>
      </c>
      <c r="N98" s="26" t="s">
        <v>40</v>
      </c>
      <c r="O98" s="20"/>
      <c r="P98" s="26">
        <v>62</v>
      </c>
      <c r="Q98" s="3" t="s">
        <v>234</v>
      </c>
    </row>
    <row r="99" spans="3:17" x14ac:dyDescent="0.25">
      <c r="C99" s="19">
        <v>1</v>
      </c>
      <c r="D99" s="19" t="s">
        <v>2808</v>
      </c>
      <c r="E99" s="2" t="s">
        <v>235</v>
      </c>
      <c r="F99" s="19" t="s">
        <v>14</v>
      </c>
      <c r="G99" s="19">
        <v>27</v>
      </c>
      <c r="H99" s="22" t="str">
        <f>IF(Titanic_Raw[[#This Row],[age]]="","Unknown",IF(Titanic_Raw[[#This Row],[age]]&lt;13,"Child",IF(Titanic_Raw[[#This Row],[age]]&lt;20,"Teen",IF(Titanic_Raw[[#This Row],[age]]&lt;65,"Adult","Senior"))))</f>
        <v>Adult</v>
      </c>
      <c r="I99" s="19">
        <v>1</v>
      </c>
      <c r="J99" s="19">
        <v>1</v>
      </c>
      <c r="K99" s="26" t="s">
        <v>58</v>
      </c>
      <c r="L99" s="34">
        <v>247.52080000000001</v>
      </c>
      <c r="M99" s="26" t="s">
        <v>59</v>
      </c>
      <c r="N99" s="26" t="s">
        <v>40</v>
      </c>
      <c r="O99" s="26" t="s">
        <v>2118</v>
      </c>
      <c r="P99" s="20"/>
      <c r="Q99" s="3" t="s">
        <v>60</v>
      </c>
    </row>
    <row r="100" spans="3:17" x14ac:dyDescent="0.25">
      <c r="C100" s="19">
        <v>1</v>
      </c>
      <c r="D100" s="19" t="s">
        <v>2808</v>
      </c>
      <c r="E100" s="2" t="s">
        <v>236</v>
      </c>
      <c r="F100" s="19" t="s">
        <v>14</v>
      </c>
      <c r="G100" s="19">
        <v>48</v>
      </c>
      <c r="H100" s="22" t="str">
        <f>IF(Titanic_Raw[[#This Row],[age]]="","Unknown",IF(Titanic_Raw[[#This Row],[age]]&lt;13,"Child",IF(Titanic_Raw[[#This Row],[age]]&lt;20,"Teen",IF(Titanic_Raw[[#This Row],[age]]&lt;65,"Adult","Senior"))))</f>
        <v>Adult</v>
      </c>
      <c r="I100" s="19">
        <v>1</v>
      </c>
      <c r="J100" s="19">
        <v>0</v>
      </c>
      <c r="K100" s="26" t="s">
        <v>232</v>
      </c>
      <c r="L100" s="34">
        <v>106.425</v>
      </c>
      <c r="M100" s="26" t="s">
        <v>233</v>
      </c>
      <c r="N100" s="26" t="s">
        <v>40</v>
      </c>
      <c r="O100" s="26" t="s">
        <v>2123</v>
      </c>
      <c r="P100" s="20"/>
      <c r="Q100" s="3" t="s">
        <v>234</v>
      </c>
    </row>
    <row r="101" spans="3:17" x14ac:dyDescent="0.25">
      <c r="C101" s="19">
        <v>1</v>
      </c>
      <c r="D101" s="19" t="s">
        <v>2808</v>
      </c>
      <c r="E101" s="2" t="s">
        <v>237</v>
      </c>
      <c r="F101" s="19" t="s">
        <v>14</v>
      </c>
      <c r="G101" s="19">
        <v>48</v>
      </c>
      <c r="H101" s="22" t="str">
        <f>IF(Titanic_Raw[[#This Row],[age]]="","Unknown",IF(Titanic_Raw[[#This Row],[age]]&lt;13,"Child",IF(Titanic_Raw[[#This Row],[age]]&lt;20,"Teen",IF(Titanic_Raw[[#This Row],[age]]&lt;65,"Adult","Senior"))))</f>
        <v>Adult</v>
      </c>
      <c r="I101" s="19">
        <v>1</v>
      </c>
      <c r="J101" s="19">
        <v>0</v>
      </c>
      <c r="K101" s="26">
        <v>11755</v>
      </c>
      <c r="L101" s="34">
        <v>39.6</v>
      </c>
      <c r="M101" s="26" t="s">
        <v>238</v>
      </c>
      <c r="N101" s="26" t="s">
        <v>40</v>
      </c>
      <c r="O101" s="26" t="s">
        <v>2125</v>
      </c>
      <c r="P101" s="20"/>
      <c r="Q101" s="3" t="s">
        <v>239</v>
      </c>
    </row>
    <row r="102" spans="3:17" x14ac:dyDescent="0.25">
      <c r="C102" s="19">
        <v>1</v>
      </c>
      <c r="D102" s="19" t="s">
        <v>2808</v>
      </c>
      <c r="E102" s="2" t="s">
        <v>240</v>
      </c>
      <c r="F102" s="19" t="s">
        <v>19</v>
      </c>
      <c r="G102" s="19">
        <v>49</v>
      </c>
      <c r="H102" s="22" t="str">
        <f>IF(Titanic_Raw[[#This Row],[age]]="","Unknown",IF(Titanic_Raw[[#This Row],[age]]&lt;13,"Child",IF(Titanic_Raw[[#This Row],[age]]&lt;20,"Teen",IF(Titanic_Raw[[#This Row],[age]]&lt;65,"Adult","Senior"))))</f>
        <v>Adult</v>
      </c>
      <c r="I102" s="19">
        <v>1</v>
      </c>
      <c r="J102" s="19">
        <v>0</v>
      </c>
      <c r="K102" s="26" t="s">
        <v>241</v>
      </c>
      <c r="L102" s="34">
        <v>56.929200000000002</v>
      </c>
      <c r="M102" s="26" t="s">
        <v>242</v>
      </c>
      <c r="N102" s="26" t="s">
        <v>40</v>
      </c>
      <c r="O102" s="26" t="s">
        <v>2125</v>
      </c>
      <c r="P102" s="20"/>
      <c r="Q102" s="3" t="s">
        <v>239</v>
      </c>
    </row>
    <row r="103" spans="3:17" x14ac:dyDescent="0.25">
      <c r="C103" s="19">
        <v>1</v>
      </c>
      <c r="D103" s="19" t="s">
        <v>2809</v>
      </c>
      <c r="E103" s="2" t="s">
        <v>243</v>
      </c>
      <c r="F103" s="19" t="s">
        <v>19</v>
      </c>
      <c r="G103" s="19">
        <v>39</v>
      </c>
      <c r="H103" s="22" t="str">
        <f>IF(Titanic_Raw[[#This Row],[age]]="","Unknown",IF(Titanic_Raw[[#This Row],[age]]&lt;13,"Child",IF(Titanic_Raw[[#This Row],[age]]&lt;20,"Teen",IF(Titanic_Raw[[#This Row],[age]]&lt;65,"Adult","Senior"))))</f>
        <v>Adult</v>
      </c>
      <c r="I103" s="19">
        <v>0</v>
      </c>
      <c r="J103" s="19">
        <v>0</v>
      </c>
      <c r="K103" s="26" t="s">
        <v>244</v>
      </c>
      <c r="L103" s="34">
        <v>29.7</v>
      </c>
      <c r="M103" s="26" t="s">
        <v>245</v>
      </c>
      <c r="N103" s="26" t="s">
        <v>40</v>
      </c>
      <c r="O103" s="20"/>
      <c r="P103" s="26">
        <v>133</v>
      </c>
      <c r="Q103" s="3" t="s">
        <v>120</v>
      </c>
    </row>
    <row r="104" spans="3:17" x14ac:dyDescent="0.25">
      <c r="C104" s="19">
        <v>1</v>
      </c>
      <c r="D104" s="19" t="s">
        <v>2808</v>
      </c>
      <c r="E104" s="2" t="s">
        <v>246</v>
      </c>
      <c r="F104" s="19" t="s">
        <v>14</v>
      </c>
      <c r="G104" s="19">
        <v>23</v>
      </c>
      <c r="H104" s="22" t="str">
        <f>IF(Titanic_Raw[[#This Row],[age]]="","Unknown",IF(Titanic_Raw[[#This Row],[age]]&lt;13,"Child",IF(Titanic_Raw[[#This Row],[age]]&lt;20,"Teen",IF(Titanic_Raw[[#This Row],[age]]&lt;65,"Adult","Senior"))))</f>
        <v>Adult</v>
      </c>
      <c r="I104" s="19">
        <v>0</v>
      </c>
      <c r="J104" s="19">
        <v>1</v>
      </c>
      <c r="K104" s="26">
        <v>11767</v>
      </c>
      <c r="L104" s="34">
        <v>83.158299999999997</v>
      </c>
      <c r="M104" s="26" t="s">
        <v>247</v>
      </c>
      <c r="N104" s="26" t="s">
        <v>40</v>
      </c>
      <c r="O104" s="26" t="s">
        <v>2121</v>
      </c>
      <c r="P104" s="20"/>
      <c r="Q104" s="3" t="s">
        <v>248</v>
      </c>
    </row>
    <row r="105" spans="3:17" x14ac:dyDescent="0.25">
      <c r="C105" s="19">
        <v>1</v>
      </c>
      <c r="D105" s="19" t="s">
        <v>2808</v>
      </c>
      <c r="E105" s="2" t="s">
        <v>249</v>
      </c>
      <c r="F105" s="19" t="s">
        <v>14</v>
      </c>
      <c r="G105" s="19">
        <v>38</v>
      </c>
      <c r="H105" s="22" t="str">
        <f>IF(Titanic_Raw[[#This Row],[age]]="","Unknown",IF(Titanic_Raw[[#This Row],[age]]&lt;13,"Child",IF(Titanic_Raw[[#This Row],[age]]&lt;20,"Teen",IF(Titanic_Raw[[#This Row],[age]]&lt;65,"Adult","Senior"))))</f>
        <v>Adult</v>
      </c>
      <c r="I105" s="19">
        <v>0</v>
      </c>
      <c r="J105" s="19">
        <v>0</v>
      </c>
      <c r="K105" s="26" t="s">
        <v>43</v>
      </c>
      <c r="L105" s="34">
        <v>227.52500000000001</v>
      </c>
      <c r="M105" s="26" t="s">
        <v>250</v>
      </c>
      <c r="N105" s="26" t="s">
        <v>40</v>
      </c>
      <c r="O105" s="26" t="s">
        <v>2116</v>
      </c>
      <c r="P105" s="20"/>
      <c r="Q105" s="3" t="s">
        <v>27</v>
      </c>
    </row>
    <row r="106" spans="3:17" x14ac:dyDescent="0.25">
      <c r="C106" s="19">
        <v>1</v>
      </c>
      <c r="D106" s="19" t="s">
        <v>2808</v>
      </c>
      <c r="E106" s="2" t="s">
        <v>251</v>
      </c>
      <c r="F106" s="19" t="s">
        <v>14</v>
      </c>
      <c r="G106" s="19">
        <v>54</v>
      </c>
      <c r="H106" s="22" t="str">
        <f>IF(Titanic_Raw[[#This Row],[age]]="","Unknown",IF(Titanic_Raw[[#This Row],[age]]&lt;13,"Child",IF(Titanic_Raw[[#This Row],[age]]&lt;20,"Teen",IF(Titanic_Raw[[#This Row],[age]]&lt;65,"Adult","Senior"))))</f>
        <v>Adult</v>
      </c>
      <c r="I106" s="19">
        <v>1</v>
      </c>
      <c r="J106" s="19">
        <v>0</v>
      </c>
      <c r="K106" s="26">
        <v>36947</v>
      </c>
      <c r="L106" s="34">
        <v>78.2667</v>
      </c>
      <c r="M106" s="26" t="s">
        <v>252</v>
      </c>
      <c r="N106" s="26" t="s">
        <v>40</v>
      </c>
      <c r="O106" s="26" t="s">
        <v>2116</v>
      </c>
      <c r="P106" s="20"/>
      <c r="Q106" s="3" t="s">
        <v>253</v>
      </c>
    </row>
    <row r="107" spans="3:17" x14ac:dyDescent="0.25">
      <c r="C107" s="19">
        <v>1</v>
      </c>
      <c r="D107" s="19" t="s">
        <v>2809</v>
      </c>
      <c r="E107" s="2" t="s">
        <v>254</v>
      </c>
      <c r="F107" s="19" t="s">
        <v>14</v>
      </c>
      <c r="G107" s="19">
        <v>36</v>
      </c>
      <c r="H107" s="22" t="str">
        <f>IF(Titanic_Raw[[#This Row],[age]]="","Unknown",IF(Titanic_Raw[[#This Row],[age]]&lt;13,"Child",IF(Titanic_Raw[[#This Row],[age]]&lt;20,"Teen",IF(Titanic_Raw[[#This Row],[age]]&lt;65,"Adult","Senior"))))</f>
        <v>Adult</v>
      </c>
      <c r="I107" s="19">
        <v>0</v>
      </c>
      <c r="J107" s="19">
        <v>0</v>
      </c>
      <c r="K107" s="26" t="s">
        <v>255</v>
      </c>
      <c r="L107" s="34">
        <v>31.679200000000002</v>
      </c>
      <c r="M107" s="26" t="s">
        <v>256</v>
      </c>
      <c r="N107" s="26" t="s">
        <v>40</v>
      </c>
      <c r="O107" s="20"/>
      <c r="P107" s="20"/>
      <c r="Q107" s="3" t="s">
        <v>27</v>
      </c>
    </row>
    <row r="108" spans="3:17" x14ac:dyDescent="0.25">
      <c r="C108" s="19">
        <v>1</v>
      </c>
      <c r="D108" s="19" t="s">
        <v>2809</v>
      </c>
      <c r="E108" s="2" t="s">
        <v>257</v>
      </c>
      <c r="F108" s="19" t="s">
        <v>19</v>
      </c>
      <c r="G108" s="20"/>
      <c r="H108" s="23" t="str">
        <f>IF(Titanic_Raw[[#This Row],[age]]="","Unknown",IF(Titanic_Raw[[#This Row],[age]]&lt;13,"Child",IF(Titanic_Raw[[#This Row],[age]]&lt;20,"Teen",IF(Titanic_Raw[[#This Row],[age]]&lt;65,"Adult","Senior"))))</f>
        <v>Unknown</v>
      </c>
      <c r="I108" s="19">
        <v>0</v>
      </c>
      <c r="J108" s="19">
        <v>0</v>
      </c>
      <c r="K108" s="26" t="s">
        <v>75</v>
      </c>
      <c r="L108" s="34">
        <v>221.7792</v>
      </c>
      <c r="M108" s="26" t="s">
        <v>258</v>
      </c>
      <c r="N108" s="26" t="s">
        <v>16</v>
      </c>
      <c r="O108" s="20"/>
      <c r="P108" s="20"/>
      <c r="Q108" s="4"/>
    </row>
    <row r="109" spans="3:17" x14ac:dyDescent="0.25">
      <c r="C109" s="19">
        <v>1</v>
      </c>
      <c r="D109" s="19" t="s">
        <v>2808</v>
      </c>
      <c r="E109" s="2" t="s">
        <v>259</v>
      </c>
      <c r="F109" s="19" t="s">
        <v>14</v>
      </c>
      <c r="G109" s="20"/>
      <c r="H109" s="23" t="str">
        <f>IF(Titanic_Raw[[#This Row],[age]]="","Unknown",IF(Titanic_Raw[[#This Row],[age]]&lt;13,"Child",IF(Titanic_Raw[[#This Row],[age]]&lt;20,"Teen",IF(Titanic_Raw[[#This Row],[age]]&lt;65,"Adult","Senior"))))</f>
        <v>Unknown</v>
      </c>
      <c r="I109" s="19">
        <v>0</v>
      </c>
      <c r="J109" s="19">
        <v>0</v>
      </c>
      <c r="K109" s="26" t="s">
        <v>260</v>
      </c>
      <c r="L109" s="34">
        <v>31.683299999999999</v>
      </c>
      <c r="M109" s="20"/>
      <c r="N109" s="26" t="s">
        <v>16</v>
      </c>
      <c r="O109" s="26" t="s">
        <v>2121</v>
      </c>
      <c r="P109" s="20"/>
      <c r="Q109" s="3" t="s">
        <v>27</v>
      </c>
    </row>
    <row r="110" spans="3:17" x14ac:dyDescent="0.25">
      <c r="C110" s="19">
        <v>1</v>
      </c>
      <c r="D110" s="19" t="s">
        <v>2808</v>
      </c>
      <c r="E110" s="2" t="s">
        <v>261</v>
      </c>
      <c r="F110" s="19" t="s">
        <v>14</v>
      </c>
      <c r="G110" s="20"/>
      <c r="H110" s="23" t="str">
        <f>IF(Titanic_Raw[[#This Row],[age]]="","Unknown",IF(Titanic_Raw[[#This Row],[age]]&lt;13,"Child",IF(Titanic_Raw[[#This Row],[age]]&lt;20,"Teen",IF(Titanic_Raw[[#This Row],[age]]&lt;65,"Adult","Senior"))))</f>
        <v>Unknown</v>
      </c>
      <c r="I110" s="19">
        <v>0</v>
      </c>
      <c r="J110" s="19">
        <v>0</v>
      </c>
      <c r="K110" s="26" t="s">
        <v>2126</v>
      </c>
      <c r="L110" s="34">
        <v>110.88330000000001</v>
      </c>
      <c r="M110" s="20"/>
      <c r="N110" s="26" t="s">
        <v>40</v>
      </c>
      <c r="O110" s="26" t="s">
        <v>2116</v>
      </c>
      <c r="P110" s="20"/>
      <c r="Q110" s="4"/>
    </row>
    <row r="111" spans="3:17" x14ac:dyDescent="0.25">
      <c r="C111" s="19">
        <v>1</v>
      </c>
      <c r="D111" s="19" t="s">
        <v>2808</v>
      </c>
      <c r="E111" s="2" t="s">
        <v>262</v>
      </c>
      <c r="F111" s="19" t="s">
        <v>19</v>
      </c>
      <c r="G111" s="19">
        <v>36</v>
      </c>
      <c r="H111" s="22" t="str">
        <f>IF(Titanic_Raw[[#This Row],[age]]="","Unknown",IF(Titanic_Raw[[#This Row],[age]]&lt;13,"Child",IF(Titanic_Raw[[#This Row],[age]]&lt;20,"Teen",IF(Titanic_Raw[[#This Row],[age]]&lt;65,"Adult","Senior"))))</f>
        <v>Adult</v>
      </c>
      <c r="I111" s="19">
        <v>0</v>
      </c>
      <c r="J111" s="19">
        <v>0</v>
      </c>
      <c r="K111" s="26" t="s">
        <v>263</v>
      </c>
      <c r="L111" s="34">
        <v>26.387499999999999</v>
      </c>
      <c r="M111" s="26" t="s">
        <v>264</v>
      </c>
      <c r="N111" s="26" t="s">
        <v>16</v>
      </c>
      <c r="O111" s="26" t="s">
        <v>2120</v>
      </c>
      <c r="P111" s="20"/>
      <c r="Q111" s="3" t="s">
        <v>265</v>
      </c>
    </row>
    <row r="112" spans="3:17" x14ac:dyDescent="0.25">
      <c r="C112" s="19">
        <v>1</v>
      </c>
      <c r="D112" s="19" t="s">
        <v>2809</v>
      </c>
      <c r="E112" s="2" t="s">
        <v>266</v>
      </c>
      <c r="F112" s="19" t="s">
        <v>19</v>
      </c>
      <c r="G112" s="19">
        <v>30</v>
      </c>
      <c r="H112" s="22" t="str">
        <f>IF(Titanic_Raw[[#This Row],[age]]="","Unknown",IF(Titanic_Raw[[#This Row],[age]]&lt;13,"Child",IF(Titanic_Raw[[#This Row],[age]]&lt;20,"Teen",IF(Titanic_Raw[[#This Row],[age]]&lt;65,"Adult","Senior"))))</f>
        <v>Adult</v>
      </c>
      <c r="I112" s="19">
        <v>0</v>
      </c>
      <c r="J112" s="19">
        <v>0</v>
      </c>
      <c r="K112" s="26" t="s">
        <v>2127</v>
      </c>
      <c r="L112" s="34">
        <v>27.75</v>
      </c>
      <c r="M112" s="26" t="s">
        <v>267</v>
      </c>
      <c r="N112" s="26" t="s">
        <v>40</v>
      </c>
      <c r="O112" s="20"/>
      <c r="P112" s="20"/>
      <c r="Q112" s="3" t="s">
        <v>27</v>
      </c>
    </row>
    <row r="113" spans="3:17" x14ac:dyDescent="0.25">
      <c r="C113" s="19">
        <v>1</v>
      </c>
      <c r="D113" s="19" t="s">
        <v>2808</v>
      </c>
      <c r="E113" s="2" t="s">
        <v>268</v>
      </c>
      <c r="F113" s="19" t="s">
        <v>14</v>
      </c>
      <c r="G113" s="19">
        <v>24</v>
      </c>
      <c r="H113" s="22" t="str">
        <f>IF(Titanic_Raw[[#This Row],[age]]="","Unknown",IF(Titanic_Raw[[#This Row],[age]]&lt;13,"Child",IF(Titanic_Raw[[#This Row],[age]]&lt;20,"Teen",IF(Titanic_Raw[[#This Row],[age]]&lt;65,"Adult","Senior"))))</f>
        <v>Adult</v>
      </c>
      <c r="I113" s="19">
        <v>3</v>
      </c>
      <c r="J113" s="19">
        <v>2</v>
      </c>
      <c r="K113" s="26" t="s">
        <v>2128</v>
      </c>
      <c r="L113" s="34">
        <v>263</v>
      </c>
      <c r="M113" s="26" t="s">
        <v>269</v>
      </c>
      <c r="N113" s="26" t="s">
        <v>16</v>
      </c>
      <c r="O113" s="26" t="s">
        <v>2115</v>
      </c>
      <c r="P113" s="20"/>
      <c r="Q113" s="3" t="s">
        <v>270</v>
      </c>
    </row>
    <row r="114" spans="3:17" x14ac:dyDescent="0.25">
      <c r="C114" s="19">
        <v>1</v>
      </c>
      <c r="D114" s="19" t="s">
        <v>2808</v>
      </c>
      <c r="E114" s="2" t="s">
        <v>271</v>
      </c>
      <c r="F114" s="19" t="s">
        <v>14</v>
      </c>
      <c r="G114" s="19">
        <v>28</v>
      </c>
      <c r="H114" s="22" t="str">
        <f>IF(Titanic_Raw[[#This Row],[age]]="","Unknown",IF(Titanic_Raw[[#This Row],[age]]&lt;13,"Child",IF(Titanic_Raw[[#This Row],[age]]&lt;20,"Teen",IF(Titanic_Raw[[#This Row],[age]]&lt;65,"Adult","Senior"))))</f>
        <v>Adult</v>
      </c>
      <c r="I114" s="19">
        <v>3</v>
      </c>
      <c r="J114" s="19">
        <v>2</v>
      </c>
      <c r="K114" s="26" t="s">
        <v>2128</v>
      </c>
      <c r="L114" s="34">
        <v>263</v>
      </c>
      <c r="M114" s="26" t="s">
        <v>269</v>
      </c>
      <c r="N114" s="26" t="s">
        <v>16</v>
      </c>
      <c r="O114" s="26" t="s">
        <v>2115</v>
      </c>
      <c r="P114" s="20"/>
      <c r="Q114" s="3" t="s">
        <v>270</v>
      </c>
    </row>
    <row r="115" spans="3:17" x14ac:dyDescent="0.25">
      <c r="C115" s="19">
        <v>1</v>
      </c>
      <c r="D115" s="19" t="s">
        <v>2808</v>
      </c>
      <c r="E115" s="2" t="s">
        <v>272</v>
      </c>
      <c r="F115" s="19" t="s">
        <v>14</v>
      </c>
      <c r="G115" s="19">
        <v>23</v>
      </c>
      <c r="H115" s="22" t="str">
        <f>IF(Titanic_Raw[[#This Row],[age]]="","Unknown",IF(Titanic_Raw[[#This Row],[age]]&lt;13,"Child",IF(Titanic_Raw[[#This Row],[age]]&lt;20,"Teen",IF(Titanic_Raw[[#This Row],[age]]&lt;65,"Adult","Senior"))))</f>
        <v>Adult</v>
      </c>
      <c r="I115" s="19">
        <v>3</v>
      </c>
      <c r="J115" s="19">
        <v>2</v>
      </c>
      <c r="K115" s="26" t="s">
        <v>2128</v>
      </c>
      <c r="L115" s="34">
        <v>263</v>
      </c>
      <c r="M115" s="26" t="s">
        <v>269</v>
      </c>
      <c r="N115" s="26" t="s">
        <v>16</v>
      </c>
      <c r="O115" s="26" t="s">
        <v>2115</v>
      </c>
      <c r="P115" s="20"/>
      <c r="Q115" s="3" t="s">
        <v>270</v>
      </c>
    </row>
    <row r="116" spans="3:17" x14ac:dyDescent="0.25">
      <c r="C116" s="19">
        <v>1</v>
      </c>
      <c r="D116" s="19" t="s">
        <v>2809</v>
      </c>
      <c r="E116" s="2" t="s">
        <v>273</v>
      </c>
      <c r="F116" s="19" t="s">
        <v>19</v>
      </c>
      <c r="G116" s="19">
        <v>19</v>
      </c>
      <c r="H116" s="22" t="str">
        <f>IF(Titanic_Raw[[#This Row],[age]]="","Unknown",IF(Titanic_Raw[[#This Row],[age]]&lt;13,"Child",IF(Titanic_Raw[[#This Row],[age]]&lt;20,"Teen",IF(Titanic_Raw[[#This Row],[age]]&lt;65,"Adult","Senior"))))</f>
        <v>Teen</v>
      </c>
      <c r="I116" s="19">
        <v>3</v>
      </c>
      <c r="J116" s="19">
        <v>2</v>
      </c>
      <c r="K116" s="26" t="s">
        <v>2128</v>
      </c>
      <c r="L116" s="34">
        <v>263</v>
      </c>
      <c r="M116" s="26" t="s">
        <v>269</v>
      </c>
      <c r="N116" s="26" t="s">
        <v>16</v>
      </c>
      <c r="O116" s="20"/>
      <c r="P116" s="20"/>
      <c r="Q116" s="3" t="s">
        <v>270</v>
      </c>
    </row>
    <row r="117" spans="3:17" x14ac:dyDescent="0.25">
      <c r="C117" s="19">
        <v>1</v>
      </c>
      <c r="D117" s="19" t="s">
        <v>2809</v>
      </c>
      <c r="E117" s="2" t="s">
        <v>274</v>
      </c>
      <c r="F117" s="19" t="s">
        <v>19</v>
      </c>
      <c r="G117" s="19">
        <v>64</v>
      </c>
      <c r="H117" s="22" t="str">
        <f>IF(Titanic_Raw[[#This Row],[age]]="","Unknown",IF(Titanic_Raw[[#This Row],[age]]&lt;13,"Child",IF(Titanic_Raw[[#This Row],[age]]&lt;20,"Teen",IF(Titanic_Raw[[#This Row],[age]]&lt;65,"Adult","Senior"))))</f>
        <v>Adult</v>
      </c>
      <c r="I117" s="19">
        <v>1</v>
      </c>
      <c r="J117" s="19">
        <v>4</v>
      </c>
      <c r="K117" s="26" t="s">
        <v>2128</v>
      </c>
      <c r="L117" s="34">
        <v>263</v>
      </c>
      <c r="M117" s="26" t="s">
        <v>269</v>
      </c>
      <c r="N117" s="26" t="s">
        <v>16</v>
      </c>
      <c r="O117" s="20"/>
      <c r="P117" s="20"/>
      <c r="Q117" s="3" t="s">
        <v>270</v>
      </c>
    </row>
    <row r="118" spans="3:17" x14ac:dyDescent="0.25">
      <c r="C118" s="19">
        <v>1</v>
      </c>
      <c r="D118" s="19" t="s">
        <v>2808</v>
      </c>
      <c r="E118" s="2" t="s">
        <v>275</v>
      </c>
      <c r="F118" s="19" t="s">
        <v>14</v>
      </c>
      <c r="G118" s="19">
        <v>60</v>
      </c>
      <c r="H118" s="22" t="str">
        <f>IF(Titanic_Raw[[#This Row],[age]]="","Unknown",IF(Titanic_Raw[[#This Row],[age]]&lt;13,"Child",IF(Titanic_Raw[[#This Row],[age]]&lt;20,"Teen",IF(Titanic_Raw[[#This Row],[age]]&lt;65,"Adult","Senior"))))</f>
        <v>Adult</v>
      </c>
      <c r="I118" s="19">
        <v>1</v>
      </c>
      <c r="J118" s="19">
        <v>4</v>
      </c>
      <c r="K118" s="26" t="s">
        <v>2128</v>
      </c>
      <c r="L118" s="34">
        <v>263</v>
      </c>
      <c r="M118" s="26" t="s">
        <v>269</v>
      </c>
      <c r="N118" s="26" t="s">
        <v>16</v>
      </c>
      <c r="O118" s="26" t="s">
        <v>2115</v>
      </c>
      <c r="P118" s="20"/>
      <c r="Q118" s="3" t="s">
        <v>270</v>
      </c>
    </row>
    <row r="119" spans="3:17" x14ac:dyDescent="0.25">
      <c r="C119" s="19">
        <v>1</v>
      </c>
      <c r="D119" s="19" t="s">
        <v>2808</v>
      </c>
      <c r="E119" s="2" t="s">
        <v>276</v>
      </c>
      <c r="F119" s="19" t="s">
        <v>14</v>
      </c>
      <c r="G119" s="19">
        <v>30</v>
      </c>
      <c r="H119" s="22" t="str">
        <f>IF(Titanic_Raw[[#This Row],[age]]="","Unknown",IF(Titanic_Raw[[#This Row],[age]]&lt;13,"Child",IF(Titanic_Raw[[#This Row],[age]]&lt;20,"Teen",IF(Titanic_Raw[[#This Row],[age]]&lt;65,"Adult","Senior"))))</f>
        <v>Adult</v>
      </c>
      <c r="I119" s="19">
        <v>0</v>
      </c>
      <c r="J119" s="19">
        <v>0</v>
      </c>
      <c r="K119" s="26" t="s">
        <v>241</v>
      </c>
      <c r="L119" s="34">
        <v>56.929200000000002</v>
      </c>
      <c r="M119" s="26" t="s">
        <v>277</v>
      </c>
      <c r="N119" s="26" t="s">
        <v>40</v>
      </c>
      <c r="O119" s="26" t="s">
        <v>2125</v>
      </c>
      <c r="P119" s="20"/>
      <c r="Q119" s="4"/>
    </row>
    <row r="120" spans="3:17" x14ac:dyDescent="0.25">
      <c r="C120" s="19">
        <v>1</v>
      </c>
      <c r="D120" s="19" t="s">
        <v>2809</v>
      </c>
      <c r="E120" s="2" t="s">
        <v>278</v>
      </c>
      <c r="F120" s="19" t="s">
        <v>19</v>
      </c>
      <c r="G120" s="20"/>
      <c r="H120" s="23" t="str">
        <f>IF(Titanic_Raw[[#This Row],[age]]="","Unknown",IF(Titanic_Raw[[#This Row],[age]]&lt;13,"Child",IF(Titanic_Raw[[#This Row],[age]]&lt;20,"Teen",IF(Titanic_Raw[[#This Row],[age]]&lt;65,"Adult","Senior"))))</f>
        <v>Unknown</v>
      </c>
      <c r="I120" s="19">
        <v>0</v>
      </c>
      <c r="J120" s="19">
        <v>0</v>
      </c>
      <c r="K120" s="26" t="s">
        <v>2129</v>
      </c>
      <c r="L120" s="34">
        <v>26.55</v>
      </c>
      <c r="M120" s="26" t="s">
        <v>279</v>
      </c>
      <c r="N120" s="26" t="s">
        <v>16</v>
      </c>
      <c r="O120" s="20"/>
      <c r="P120" s="20"/>
      <c r="Q120" s="3" t="s">
        <v>280</v>
      </c>
    </row>
    <row r="121" spans="3:17" x14ac:dyDescent="0.25">
      <c r="C121" s="19">
        <v>1</v>
      </c>
      <c r="D121" s="19" t="s">
        <v>2808</v>
      </c>
      <c r="E121" s="2" t="s">
        <v>281</v>
      </c>
      <c r="F121" s="19" t="s">
        <v>19</v>
      </c>
      <c r="G121" s="19">
        <v>50</v>
      </c>
      <c r="H121" s="22" t="str">
        <f>IF(Titanic_Raw[[#This Row],[age]]="","Unknown",IF(Titanic_Raw[[#This Row],[age]]&lt;13,"Child",IF(Titanic_Raw[[#This Row],[age]]&lt;20,"Teen",IF(Titanic_Raw[[#This Row],[age]]&lt;65,"Adult","Senior"))))</f>
        <v>Adult</v>
      </c>
      <c r="I121" s="19">
        <v>2</v>
      </c>
      <c r="J121" s="19">
        <v>0</v>
      </c>
      <c r="K121" s="26" t="s">
        <v>282</v>
      </c>
      <c r="L121" s="34">
        <v>133.65</v>
      </c>
      <c r="M121" s="20"/>
      <c r="N121" s="26" t="s">
        <v>16</v>
      </c>
      <c r="O121" s="26" t="s">
        <v>2120</v>
      </c>
      <c r="P121" s="20"/>
      <c r="Q121" s="3" t="s">
        <v>27</v>
      </c>
    </row>
    <row r="122" spans="3:17" x14ac:dyDescent="0.25">
      <c r="C122" s="19">
        <v>1</v>
      </c>
      <c r="D122" s="19" t="s">
        <v>2808</v>
      </c>
      <c r="E122" s="2" t="s">
        <v>283</v>
      </c>
      <c r="F122" s="19" t="s">
        <v>19</v>
      </c>
      <c r="G122" s="19">
        <v>43</v>
      </c>
      <c r="H122" s="22" t="str">
        <f>IF(Titanic_Raw[[#This Row],[age]]="","Unknown",IF(Titanic_Raw[[#This Row],[age]]&lt;13,"Child",IF(Titanic_Raw[[#This Row],[age]]&lt;20,"Teen",IF(Titanic_Raw[[#This Row],[age]]&lt;65,"Adult","Senior"))))</f>
        <v>Adult</v>
      </c>
      <c r="I122" s="19">
        <v>1</v>
      </c>
      <c r="J122" s="19">
        <v>0</v>
      </c>
      <c r="K122" s="26" t="s">
        <v>2130</v>
      </c>
      <c r="L122" s="34">
        <v>27.720800000000001</v>
      </c>
      <c r="M122" s="26" t="s">
        <v>284</v>
      </c>
      <c r="N122" s="26" t="s">
        <v>40</v>
      </c>
      <c r="O122" s="26" t="s">
        <v>2120</v>
      </c>
      <c r="P122" s="20"/>
      <c r="Q122" s="3" t="s">
        <v>27</v>
      </c>
    </row>
    <row r="123" spans="3:17" x14ac:dyDescent="0.25">
      <c r="C123" s="19">
        <v>1</v>
      </c>
      <c r="D123" s="19" t="s">
        <v>2808</v>
      </c>
      <c r="E123" s="2" t="s">
        <v>285</v>
      </c>
      <c r="F123" s="19" t="s">
        <v>14</v>
      </c>
      <c r="G123" s="20"/>
      <c r="H123" s="23" t="str">
        <f>IF(Titanic_Raw[[#This Row],[age]]="","Unknown",IF(Titanic_Raw[[#This Row],[age]]&lt;13,"Child",IF(Titanic_Raw[[#This Row],[age]]&lt;20,"Teen",IF(Titanic_Raw[[#This Row],[age]]&lt;65,"Adult","Senior"))))</f>
        <v>Unknown</v>
      </c>
      <c r="I123" s="19">
        <v>1</v>
      </c>
      <c r="J123" s="19">
        <v>0</v>
      </c>
      <c r="K123" s="26" t="s">
        <v>282</v>
      </c>
      <c r="L123" s="34">
        <v>133.65</v>
      </c>
      <c r="M123" s="20"/>
      <c r="N123" s="26" t="s">
        <v>16</v>
      </c>
      <c r="O123" s="26" t="s">
        <v>2120</v>
      </c>
      <c r="P123" s="20"/>
      <c r="Q123" s="3" t="s">
        <v>27</v>
      </c>
    </row>
    <row r="124" spans="3:17" x14ac:dyDescent="0.25">
      <c r="C124" s="19">
        <v>1</v>
      </c>
      <c r="D124" s="19" t="s">
        <v>2808</v>
      </c>
      <c r="E124" s="2" t="s">
        <v>286</v>
      </c>
      <c r="F124" s="19" t="s">
        <v>14</v>
      </c>
      <c r="G124" s="19">
        <v>22</v>
      </c>
      <c r="H124" s="22" t="str">
        <f>IF(Titanic_Raw[[#This Row],[age]]="","Unknown",IF(Titanic_Raw[[#This Row],[age]]&lt;13,"Child",IF(Titanic_Raw[[#This Row],[age]]&lt;20,"Teen",IF(Titanic_Raw[[#This Row],[age]]&lt;65,"Adult","Senior"))))</f>
        <v>Adult</v>
      </c>
      <c r="I124" s="19">
        <v>0</v>
      </c>
      <c r="J124" s="19">
        <v>2</v>
      </c>
      <c r="K124" s="26" t="s">
        <v>2131</v>
      </c>
      <c r="L124" s="34">
        <v>49.5</v>
      </c>
      <c r="M124" s="26" t="s">
        <v>287</v>
      </c>
      <c r="N124" s="26" t="s">
        <v>40</v>
      </c>
      <c r="O124" s="26" t="s">
        <v>2120</v>
      </c>
      <c r="P124" s="20"/>
      <c r="Q124" s="3" t="s">
        <v>288</v>
      </c>
    </row>
    <row r="125" spans="3:17" x14ac:dyDescent="0.25">
      <c r="C125" s="19">
        <v>1</v>
      </c>
      <c r="D125" s="19" t="s">
        <v>2808</v>
      </c>
      <c r="E125" s="2" t="s">
        <v>289</v>
      </c>
      <c r="F125" s="19" t="s">
        <v>19</v>
      </c>
      <c r="G125" s="19">
        <v>60</v>
      </c>
      <c r="H125" s="22" t="str">
        <f>IF(Titanic_Raw[[#This Row],[age]]="","Unknown",IF(Titanic_Raw[[#This Row],[age]]&lt;13,"Child",IF(Titanic_Raw[[#This Row],[age]]&lt;20,"Teen",IF(Titanic_Raw[[#This Row],[age]]&lt;65,"Adult","Senior"))))</f>
        <v>Adult</v>
      </c>
      <c r="I125" s="19">
        <v>1</v>
      </c>
      <c r="J125" s="19">
        <v>1</v>
      </c>
      <c r="K125" s="26" t="s">
        <v>2132</v>
      </c>
      <c r="L125" s="34">
        <v>79.2</v>
      </c>
      <c r="M125" s="26" t="s">
        <v>290</v>
      </c>
      <c r="N125" s="26" t="s">
        <v>40</v>
      </c>
      <c r="O125" s="26" t="s">
        <v>2120</v>
      </c>
      <c r="P125" s="20"/>
      <c r="Q125" s="3" t="s">
        <v>288</v>
      </c>
    </row>
    <row r="126" spans="3:17" x14ac:dyDescent="0.25">
      <c r="C126" s="19">
        <v>1</v>
      </c>
      <c r="D126" s="19" t="s">
        <v>2808</v>
      </c>
      <c r="E126" s="2" t="s">
        <v>291</v>
      </c>
      <c r="F126" s="19" t="s">
        <v>14</v>
      </c>
      <c r="G126" s="19">
        <v>48</v>
      </c>
      <c r="H126" s="22" t="str">
        <f>IF(Titanic_Raw[[#This Row],[age]]="","Unknown",IF(Titanic_Raw[[#This Row],[age]]&lt;13,"Child",IF(Titanic_Raw[[#This Row],[age]]&lt;20,"Teen",IF(Titanic_Raw[[#This Row],[age]]&lt;65,"Adult","Senior"))))</f>
        <v>Adult</v>
      </c>
      <c r="I126" s="19">
        <v>1</v>
      </c>
      <c r="J126" s="19">
        <v>1</v>
      </c>
      <c r="K126" s="26" t="s">
        <v>2132</v>
      </c>
      <c r="L126" s="34">
        <v>79.2</v>
      </c>
      <c r="M126" s="26" t="s">
        <v>290</v>
      </c>
      <c r="N126" s="26" t="s">
        <v>40</v>
      </c>
      <c r="O126" s="26" t="s">
        <v>2120</v>
      </c>
      <c r="P126" s="20"/>
      <c r="Q126" s="3" t="s">
        <v>288</v>
      </c>
    </row>
    <row r="127" spans="3:17" x14ac:dyDescent="0.25">
      <c r="C127" s="19">
        <v>1</v>
      </c>
      <c r="D127" s="19" t="s">
        <v>2809</v>
      </c>
      <c r="E127" s="2" t="s">
        <v>292</v>
      </c>
      <c r="F127" s="19" t="s">
        <v>19</v>
      </c>
      <c r="G127" s="20"/>
      <c r="H127" s="23" t="str">
        <f>IF(Titanic_Raw[[#This Row],[age]]="","Unknown",IF(Titanic_Raw[[#This Row],[age]]&lt;13,"Child",IF(Titanic_Raw[[#This Row],[age]]&lt;20,"Teen",IF(Titanic_Raw[[#This Row],[age]]&lt;65,"Adult","Senior"))))</f>
        <v>Unknown</v>
      </c>
      <c r="I127" s="19">
        <v>0</v>
      </c>
      <c r="J127" s="19">
        <v>0</v>
      </c>
      <c r="K127" s="26" t="s">
        <v>2133</v>
      </c>
      <c r="L127" s="34">
        <v>0</v>
      </c>
      <c r="M127" s="26" t="s">
        <v>293</v>
      </c>
      <c r="N127" s="26" t="s">
        <v>16</v>
      </c>
      <c r="O127" s="20"/>
      <c r="P127" s="20"/>
      <c r="Q127" s="4"/>
    </row>
    <row r="128" spans="3:17" x14ac:dyDescent="0.25">
      <c r="C128" s="19">
        <v>1</v>
      </c>
      <c r="D128" s="19" t="s">
        <v>2809</v>
      </c>
      <c r="E128" s="2" t="s">
        <v>294</v>
      </c>
      <c r="F128" s="19" t="s">
        <v>19</v>
      </c>
      <c r="G128" s="19">
        <v>37</v>
      </c>
      <c r="H128" s="22" t="str">
        <f>IF(Titanic_Raw[[#This Row],[age]]="","Unknown",IF(Titanic_Raw[[#This Row],[age]]&lt;13,"Child",IF(Titanic_Raw[[#This Row],[age]]&lt;20,"Teen",IF(Titanic_Raw[[#This Row],[age]]&lt;65,"Adult","Senior"))))</f>
        <v>Adult</v>
      </c>
      <c r="I128" s="19">
        <v>1</v>
      </c>
      <c r="J128" s="19">
        <v>0</v>
      </c>
      <c r="K128" s="26" t="s">
        <v>2134</v>
      </c>
      <c r="L128" s="34">
        <v>53.1</v>
      </c>
      <c r="M128" s="26" t="s">
        <v>295</v>
      </c>
      <c r="N128" s="26" t="s">
        <v>16</v>
      </c>
      <c r="O128" s="20"/>
      <c r="P128" s="20"/>
      <c r="Q128" s="3" t="s">
        <v>296</v>
      </c>
    </row>
    <row r="129" spans="3:17" x14ac:dyDescent="0.25">
      <c r="C129" s="19">
        <v>1</v>
      </c>
      <c r="D129" s="19" t="s">
        <v>2808</v>
      </c>
      <c r="E129" s="2" t="s">
        <v>297</v>
      </c>
      <c r="F129" s="19" t="s">
        <v>14</v>
      </c>
      <c r="G129" s="19">
        <v>35</v>
      </c>
      <c r="H129" s="22" t="str">
        <f>IF(Titanic_Raw[[#This Row],[age]]="","Unknown",IF(Titanic_Raw[[#This Row],[age]]&lt;13,"Child",IF(Titanic_Raw[[#This Row],[age]]&lt;20,"Teen",IF(Titanic_Raw[[#This Row],[age]]&lt;65,"Adult","Senior"))))</f>
        <v>Adult</v>
      </c>
      <c r="I129" s="19">
        <v>1</v>
      </c>
      <c r="J129" s="19">
        <v>0</v>
      </c>
      <c r="K129" s="26" t="s">
        <v>2134</v>
      </c>
      <c r="L129" s="34">
        <v>53.1</v>
      </c>
      <c r="M129" s="26" t="s">
        <v>295</v>
      </c>
      <c r="N129" s="26" t="s">
        <v>16</v>
      </c>
      <c r="O129" s="26" t="s">
        <v>36</v>
      </c>
      <c r="P129" s="20"/>
      <c r="Q129" s="3" t="s">
        <v>296</v>
      </c>
    </row>
    <row r="130" spans="3:17" x14ac:dyDescent="0.25">
      <c r="C130" s="19">
        <v>1</v>
      </c>
      <c r="D130" s="19" t="s">
        <v>2809</v>
      </c>
      <c r="E130" s="2" t="s">
        <v>298</v>
      </c>
      <c r="F130" s="19" t="s">
        <v>19</v>
      </c>
      <c r="G130" s="19">
        <v>47</v>
      </c>
      <c r="H130" s="22" t="str">
        <f>IF(Titanic_Raw[[#This Row],[age]]="","Unknown",IF(Titanic_Raw[[#This Row],[age]]&lt;13,"Child",IF(Titanic_Raw[[#This Row],[age]]&lt;20,"Teen",IF(Titanic_Raw[[#This Row],[age]]&lt;65,"Adult","Senior"))))</f>
        <v>Adult</v>
      </c>
      <c r="I130" s="19">
        <v>0</v>
      </c>
      <c r="J130" s="19">
        <v>0</v>
      </c>
      <c r="K130" s="26" t="s">
        <v>2135</v>
      </c>
      <c r="L130" s="34">
        <v>38.5</v>
      </c>
      <c r="M130" s="26" t="s">
        <v>299</v>
      </c>
      <c r="N130" s="26" t="s">
        <v>16</v>
      </c>
      <c r="O130" s="20"/>
      <c r="P130" s="26">
        <v>275</v>
      </c>
      <c r="Q130" s="3" t="s">
        <v>300</v>
      </c>
    </row>
    <row r="131" spans="3:17" x14ac:dyDescent="0.25">
      <c r="C131" s="19">
        <v>1</v>
      </c>
      <c r="D131" s="19" t="s">
        <v>2808</v>
      </c>
      <c r="E131" s="2" t="s">
        <v>301</v>
      </c>
      <c r="F131" s="19" t="s">
        <v>14</v>
      </c>
      <c r="G131" s="19">
        <v>35</v>
      </c>
      <c r="H131" s="22" t="str">
        <f>IF(Titanic_Raw[[#This Row],[age]]="","Unknown",IF(Titanic_Raw[[#This Row],[age]]&lt;13,"Child",IF(Titanic_Raw[[#This Row],[age]]&lt;20,"Teen",IF(Titanic_Raw[[#This Row],[age]]&lt;65,"Adult","Senior"))))</f>
        <v>Adult</v>
      </c>
      <c r="I131" s="19">
        <v>0</v>
      </c>
      <c r="J131" s="19">
        <v>0</v>
      </c>
      <c r="K131" s="26" t="s">
        <v>2136</v>
      </c>
      <c r="L131" s="34">
        <v>211.5</v>
      </c>
      <c r="M131" s="26" t="s">
        <v>302</v>
      </c>
      <c r="N131" s="26" t="s">
        <v>40</v>
      </c>
      <c r="O131" s="26" t="s">
        <v>2116</v>
      </c>
      <c r="P131" s="20"/>
      <c r="Q131" s="4"/>
    </row>
    <row r="132" spans="3:17" x14ac:dyDescent="0.25">
      <c r="C132" s="19">
        <v>1</v>
      </c>
      <c r="D132" s="19" t="s">
        <v>2808</v>
      </c>
      <c r="E132" s="2" t="s">
        <v>303</v>
      </c>
      <c r="F132" s="19" t="s">
        <v>14</v>
      </c>
      <c r="G132" s="19">
        <v>22</v>
      </c>
      <c r="H132" s="22" t="str">
        <f>IF(Titanic_Raw[[#This Row],[age]]="","Unknown",IF(Titanic_Raw[[#This Row],[age]]&lt;13,"Child",IF(Titanic_Raw[[#This Row],[age]]&lt;20,"Teen",IF(Titanic_Raw[[#This Row],[age]]&lt;65,"Adult","Senior"))))</f>
        <v>Adult</v>
      </c>
      <c r="I132" s="19">
        <v>0</v>
      </c>
      <c r="J132" s="19">
        <v>1</v>
      </c>
      <c r="K132" s="26" t="s">
        <v>2137</v>
      </c>
      <c r="L132" s="34">
        <v>59.4</v>
      </c>
      <c r="M132" s="20"/>
      <c r="N132" s="26" t="s">
        <v>40</v>
      </c>
      <c r="O132" s="26" t="s">
        <v>2121</v>
      </c>
      <c r="P132" s="20"/>
      <c r="Q132" s="3" t="s">
        <v>27</v>
      </c>
    </row>
    <row r="133" spans="3:17" x14ac:dyDescent="0.25">
      <c r="C133" s="19">
        <v>1</v>
      </c>
      <c r="D133" s="19" t="s">
        <v>2808</v>
      </c>
      <c r="E133" s="2" t="s">
        <v>304</v>
      </c>
      <c r="F133" s="19" t="s">
        <v>14</v>
      </c>
      <c r="G133" s="19">
        <v>45</v>
      </c>
      <c r="H133" s="22" t="str">
        <f>IF(Titanic_Raw[[#This Row],[age]]="","Unknown",IF(Titanic_Raw[[#This Row],[age]]&lt;13,"Child",IF(Titanic_Raw[[#This Row],[age]]&lt;20,"Teen",IF(Titanic_Raw[[#This Row],[age]]&lt;65,"Adult","Senior"))))</f>
        <v>Adult</v>
      </c>
      <c r="I133" s="19">
        <v>0</v>
      </c>
      <c r="J133" s="19">
        <v>1</v>
      </c>
      <c r="K133" s="26" t="s">
        <v>2137</v>
      </c>
      <c r="L133" s="34">
        <v>59.4</v>
      </c>
      <c r="M133" s="20"/>
      <c r="N133" s="26" t="s">
        <v>40</v>
      </c>
      <c r="O133" s="26" t="s">
        <v>2121</v>
      </c>
      <c r="P133" s="20"/>
      <c r="Q133" s="3" t="s">
        <v>27</v>
      </c>
    </row>
    <row r="134" spans="3:17" x14ac:dyDescent="0.25">
      <c r="C134" s="19">
        <v>1</v>
      </c>
      <c r="D134" s="19" t="s">
        <v>2809</v>
      </c>
      <c r="E134" s="2" t="s">
        <v>305</v>
      </c>
      <c r="F134" s="19" t="s">
        <v>19</v>
      </c>
      <c r="G134" s="19">
        <v>24</v>
      </c>
      <c r="H134" s="22" t="str">
        <f>IF(Titanic_Raw[[#This Row],[age]]="","Unknown",IF(Titanic_Raw[[#This Row],[age]]&lt;13,"Child",IF(Titanic_Raw[[#This Row],[age]]&lt;20,"Teen",IF(Titanic_Raw[[#This Row],[age]]&lt;65,"Adult","Senior"))))</f>
        <v>Adult</v>
      </c>
      <c r="I134" s="19">
        <v>0</v>
      </c>
      <c r="J134" s="19">
        <v>0</v>
      </c>
      <c r="K134" s="26" t="s">
        <v>306</v>
      </c>
      <c r="L134" s="34">
        <v>79.2</v>
      </c>
      <c r="M134" s="26" t="s">
        <v>307</v>
      </c>
      <c r="N134" s="26" t="s">
        <v>40</v>
      </c>
      <c r="O134" s="20"/>
      <c r="P134" s="20"/>
      <c r="Q134" s="4"/>
    </row>
    <row r="135" spans="3:17" x14ac:dyDescent="0.25">
      <c r="C135" s="19">
        <v>1</v>
      </c>
      <c r="D135" s="19" t="s">
        <v>2808</v>
      </c>
      <c r="E135" s="2" t="s">
        <v>308</v>
      </c>
      <c r="F135" s="19" t="s">
        <v>19</v>
      </c>
      <c r="G135" s="19">
        <v>49</v>
      </c>
      <c r="H135" s="22" t="str">
        <f>IF(Titanic_Raw[[#This Row],[age]]="","Unknown",IF(Titanic_Raw[[#This Row],[age]]&lt;13,"Child",IF(Titanic_Raw[[#This Row],[age]]&lt;20,"Teen",IF(Titanic_Raw[[#This Row],[age]]&lt;65,"Adult","Senior"))))</f>
        <v>Adult</v>
      </c>
      <c r="I135" s="19">
        <v>1</v>
      </c>
      <c r="J135" s="19">
        <v>0</v>
      </c>
      <c r="K135" s="26" t="s">
        <v>2138</v>
      </c>
      <c r="L135" s="34">
        <v>89.104200000000006</v>
      </c>
      <c r="M135" s="26" t="s">
        <v>309</v>
      </c>
      <c r="N135" s="26" t="s">
        <v>40</v>
      </c>
      <c r="O135" s="26" t="s">
        <v>2120</v>
      </c>
      <c r="P135" s="20"/>
      <c r="Q135" s="3" t="s">
        <v>310</v>
      </c>
    </row>
    <row r="136" spans="3:17" x14ac:dyDescent="0.25">
      <c r="C136" s="19">
        <v>1</v>
      </c>
      <c r="D136" s="19" t="s">
        <v>2808</v>
      </c>
      <c r="E136" s="2" t="s">
        <v>311</v>
      </c>
      <c r="F136" s="19" t="s">
        <v>14</v>
      </c>
      <c r="G136" s="20"/>
      <c r="H136" s="23" t="str">
        <f>IF(Titanic_Raw[[#This Row],[age]]="","Unknown",IF(Titanic_Raw[[#This Row],[age]]&lt;13,"Child",IF(Titanic_Raw[[#This Row],[age]]&lt;20,"Teen",IF(Titanic_Raw[[#This Row],[age]]&lt;65,"Adult","Senior"))))</f>
        <v>Unknown</v>
      </c>
      <c r="I136" s="19">
        <v>1</v>
      </c>
      <c r="J136" s="19">
        <v>0</v>
      </c>
      <c r="K136" s="26" t="s">
        <v>2138</v>
      </c>
      <c r="L136" s="34">
        <v>89.104200000000006</v>
      </c>
      <c r="M136" s="26" t="s">
        <v>309</v>
      </c>
      <c r="N136" s="26" t="s">
        <v>40</v>
      </c>
      <c r="O136" s="26" t="s">
        <v>2120</v>
      </c>
      <c r="P136" s="20"/>
      <c r="Q136" s="3" t="s">
        <v>310</v>
      </c>
    </row>
    <row r="137" spans="3:17" x14ac:dyDescent="0.25">
      <c r="C137" s="19">
        <v>1</v>
      </c>
      <c r="D137" s="19" t="s">
        <v>2809</v>
      </c>
      <c r="E137" s="2" t="s">
        <v>312</v>
      </c>
      <c r="F137" s="19" t="s">
        <v>19</v>
      </c>
      <c r="G137" s="19">
        <v>71</v>
      </c>
      <c r="H137" s="22" t="str">
        <f>IF(Titanic_Raw[[#This Row],[age]]="","Unknown",IF(Titanic_Raw[[#This Row],[age]]&lt;13,"Child",IF(Titanic_Raw[[#This Row],[age]]&lt;20,"Teen",IF(Titanic_Raw[[#This Row],[age]]&lt;65,"Adult","Senior"))))</f>
        <v>Senior</v>
      </c>
      <c r="I137" s="19">
        <v>0</v>
      </c>
      <c r="J137" s="19">
        <v>0</v>
      </c>
      <c r="K137" s="26" t="s">
        <v>313</v>
      </c>
      <c r="L137" s="34">
        <v>34.654200000000003</v>
      </c>
      <c r="M137" s="26" t="s">
        <v>314</v>
      </c>
      <c r="N137" s="26" t="s">
        <v>40</v>
      </c>
      <c r="O137" s="20"/>
      <c r="P137" s="20"/>
      <c r="Q137" s="3" t="s">
        <v>27</v>
      </c>
    </row>
    <row r="138" spans="3:17" x14ac:dyDescent="0.25">
      <c r="C138" s="19">
        <v>1</v>
      </c>
      <c r="D138" s="19" t="s">
        <v>2808</v>
      </c>
      <c r="E138" s="2" t="s">
        <v>315</v>
      </c>
      <c r="F138" s="19" t="s">
        <v>19</v>
      </c>
      <c r="G138" s="19">
        <v>53</v>
      </c>
      <c r="H138" s="22" t="str">
        <f>IF(Titanic_Raw[[#This Row],[age]]="","Unknown",IF(Titanic_Raw[[#This Row],[age]]&lt;13,"Child",IF(Titanic_Raw[[#This Row],[age]]&lt;20,"Teen",IF(Titanic_Raw[[#This Row],[age]]&lt;65,"Adult","Senior"))))</f>
        <v>Adult</v>
      </c>
      <c r="I138" s="19">
        <v>0</v>
      </c>
      <c r="J138" s="19">
        <v>0</v>
      </c>
      <c r="K138" s="26" t="s">
        <v>2139</v>
      </c>
      <c r="L138" s="34">
        <v>28.5</v>
      </c>
      <c r="M138" s="26" t="s">
        <v>316</v>
      </c>
      <c r="N138" s="26" t="s">
        <v>40</v>
      </c>
      <c r="O138" s="26" t="s">
        <v>53</v>
      </c>
      <c r="P138" s="20"/>
      <c r="Q138" s="3" t="s">
        <v>132</v>
      </c>
    </row>
    <row r="139" spans="3:17" x14ac:dyDescent="0.25">
      <c r="C139" s="19">
        <v>1</v>
      </c>
      <c r="D139" s="19" t="s">
        <v>2808</v>
      </c>
      <c r="E139" s="2" t="s">
        <v>317</v>
      </c>
      <c r="F139" s="19" t="s">
        <v>14</v>
      </c>
      <c r="G139" s="19">
        <v>19</v>
      </c>
      <c r="H139" s="22" t="str">
        <f>IF(Titanic_Raw[[#This Row],[age]]="","Unknown",IF(Titanic_Raw[[#This Row],[age]]&lt;13,"Child",IF(Titanic_Raw[[#This Row],[age]]&lt;20,"Teen",IF(Titanic_Raw[[#This Row],[age]]&lt;65,"Adult","Senior"))))</f>
        <v>Teen</v>
      </c>
      <c r="I139" s="19">
        <v>0</v>
      </c>
      <c r="J139" s="19">
        <v>0</v>
      </c>
      <c r="K139" s="26" t="s">
        <v>2140</v>
      </c>
      <c r="L139" s="34">
        <v>30</v>
      </c>
      <c r="M139" s="26" t="s">
        <v>318</v>
      </c>
      <c r="N139" s="26" t="s">
        <v>16</v>
      </c>
      <c r="O139" s="26" t="s">
        <v>2114</v>
      </c>
      <c r="P139" s="20"/>
      <c r="Q139" s="3" t="s">
        <v>319</v>
      </c>
    </row>
    <row r="140" spans="3:17" x14ac:dyDescent="0.25">
      <c r="C140" s="19">
        <v>1</v>
      </c>
      <c r="D140" s="19" t="s">
        <v>2809</v>
      </c>
      <c r="E140" s="2" t="s">
        <v>320</v>
      </c>
      <c r="F140" s="19" t="s">
        <v>19</v>
      </c>
      <c r="G140" s="19">
        <v>38</v>
      </c>
      <c r="H140" s="22" t="str">
        <f>IF(Titanic_Raw[[#This Row],[age]]="","Unknown",IF(Titanic_Raw[[#This Row],[age]]&lt;13,"Child",IF(Titanic_Raw[[#This Row],[age]]&lt;20,"Teen",IF(Titanic_Raw[[#This Row],[age]]&lt;65,"Adult","Senior"))))</f>
        <v>Adult</v>
      </c>
      <c r="I140" s="19">
        <v>0</v>
      </c>
      <c r="J140" s="19">
        <v>1</v>
      </c>
      <c r="K140" s="26" t="s">
        <v>321</v>
      </c>
      <c r="L140" s="34">
        <v>153.46250000000001</v>
      </c>
      <c r="M140" s="26" t="s">
        <v>322</v>
      </c>
      <c r="N140" s="26" t="s">
        <v>16</v>
      </c>
      <c r="O140" s="20"/>
      <c r="P140" s="26">
        <v>147</v>
      </c>
      <c r="Q140" s="3" t="s">
        <v>270</v>
      </c>
    </row>
    <row r="141" spans="3:17" x14ac:dyDescent="0.25">
      <c r="C141" s="19">
        <v>1</v>
      </c>
      <c r="D141" s="19" t="s">
        <v>2808</v>
      </c>
      <c r="E141" s="2" t="s">
        <v>323</v>
      </c>
      <c r="F141" s="19" t="s">
        <v>14</v>
      </c>
      <c r="G141" s="19">
        <v>58</v>
      </c>
      <c r="H141" s="22" t="str">
        <f>IF(Titanic_Raw[[#This Row],[age]]="","Unknown",IF(Titanic_Raw[[#This Row],[age]]&lt;13,"Child",IF(Titanic_Raw[[#This Row],[age]]&lt;20,"Teen",IF(Titanic_Raw[[#This Row],[age]]&lt;65,"Adult","Senior"))))</f>
        <v>Adult</v>
      </c>
      <c r="I141" s="19">
        <v>0</v>
      </c>
      <c r="J141" s="19">
        <v>1</v>
      </c>
      <c r="K141" s="26" t="s">
        <v>321</v>
      </c>
      <c r="L141" s="34">
        <v>153.46250000000001</v>
      </c>
      <c r="M141" s="26" t="s">
        <v>324</v>
      </c>
      <c r="N141" s="26" t="s">
        <v>16</v>
      </c>
      <c r="O141" s="26" t="s">
        <v>2114</v>
      </c>
      <c r="P141" s="20"/>
      <c r="Q141" s="3" t="s">
        <v>319</v>
      </c>
    </row>
    <row r="142" spans="3:17" x14ac:dyDescent="0.25">
      <c r="C142" s="19">
        <v>1</v>
      </c>
      <c r="D142" s="19" t="s">
        <v>2808</v>
      </c>
      <c r="E142" s="2" t="s">
        <v>325</v>
      </c>
      <c r="F142" s="19" t="s">
        <v>19</v>
      </c>
      <c r="G142" s="19">
        <v>23</v>
      </c>
      <c r="H142" s="22" t="str">
        <f>IF(Titanic_Raw[[#This Row],[age]]="","Unknown",IF(Titanic_Raw[[#This Row],[age]]&lt;13,"Child",IF(Titanic_Raw[[#This Row],[age]]&lt;20,"Teen",IF(Titanic_Raw[[#This Row],[age]]&lt;65,"Adult","Senior"))))</f>
        <v>Adult</v>
      </c>
      <c r="I142" s="19">
        <v>0</v>
      </c>
      <c r="J142" s="19">
        <v>1</v>
      </c>
      <c r="K142" s="26" t="s">
        <v>326</v>
      </c>
      <c r="L142" s="34">
        <v>63.3583</v>
      </c>
      <c r="M142" s="26" t="s">
        <v>327</v>
      </c>
      <c r="N142" s="26" t="s">
        <v>40</v>
      </c>
      <c r="O142" s="26" t="s">
        <v>2121</v>
      </c>
      <c r="P142" s="20"/>
      <c r="Q142" s="3" t="s">
        <v>27</v>
      </c>
    </row>
    <row r="143" spans="3:17" x14ac:dyDescent="0.25">
      <c r="C143" s="19">
        <v>1</v>
      </c>
      <c r="D143" s="19" t="s">
        <v>2808</v>
      </c>
      <c r="E143" s="2" t="s">
        <v>328</v>
      </c>
      <c r="F143" s="19" t="s">
        <v>14</v>
      </c>
      <c r="G143" s="19">
        <v>45</v>
      </c>
      <c r="H143" s="22" t="str">
        <f>IF(Titanic_Raw[[#This Row],[age]]="","Unknown",IF(Titanic_Raw[[#This Row],[age]]&lt;13,"Child",IF(Titanic_Raw[[#This Row],[age]]&lt;20,"Teen",IF(Titanic_Raw[[#This Row],[age]]&lt;65,"Adult","Senior"))))</f>
        <v>Adult</v>
      </c>
      <c r="I143" s="19">
        <v>0</v>
      </c>
      <c r="J143" s="19">
        <v>1</v>
      </c>
      <c r="K143" s="26" t="s">
        <v>326</v>
      </c>
      <c r="L143" s="34">
        <v>63.3583</v>
      </c>
      <c r="M143" s="26" t="s">
        <v>327</v>
      </c>
      <c r="N143" s="26" t="s">
        <v>40</v>
      </c>
      <c r="O143" s="26" t="s">
        <v>2121</v>
      </c>
      <c r="P143" s="20"/>
      <c r="Q143" s="3" t="s">
        <v>27</v>
      </c>
    </row>
    <row r="144" spans="3:17" x14ac:dyDescent="0.25">
      <c r="C144" s="19">
        <v>1</v>
      </c>
      <c r="D144" s="19" t="s">
        <v>2809</v>
      </c>
      <c r="E144" s="2" t="s">
        <v>329</v>
      </c>
      <c r="F144" s="19" t="s">
        <v>19</v>
      </c>
      <c r="G144" s="19">
        <v>46</v>
      </c>
      <c r="H144" s="22" t="str">
        <f>IF(Titanic_Raw[[#This Row],[age]]="","Unknown",IF(Titanic_Raw[[#This Row],[age]]&lt;13,"Child",IF(Titanic_Raw[[#This Row],[age]]&lt;20,"Teen",IF(Titanic_Raw[[#This Row],[age]]&lt;65,"Adult","Senior"))))</f>
        <v>Adult</v>
      </c>
      <c r="I144" s="19">
        <v>0</v>
      </c>
      <c r="J144" s="19">
        <v>0</v>
      </c>
      <c r="K144" s="26" t="s">
        <v>306</v>
      </c>
      <c r="L144" s="34">
        <v>79.2</v>
      </c>
      <c r="M144" s="26" t="s">
        <v>330</v>
      </c>
      <c r="N144" s="26" t="s">
        <v>40</v>
      </c>
      <c r="O144" s="20"/>
      <c r="P144" s="20"/>
      <c r="Q144" s="3" t="s">
        <v>27</v>
      </c>
    </row>
    <row r="145" spans="3:17" x14ac:dyDescent="0.25">
      <c r="C145" s="19">
        <v>1</v>
      </c>
      <c r="D145" s="19" t="s">
        <v>2808</v>
      </c>
      <c r="E145" s="2" t="s">
        <v>331</v>
      </c>
      <c r="F145" s="19" t="s">
        <v>19</v>
      </c>
      <c r="G145" s="19">
        <v>25</v>
      </c>
      <c r="H145" s="22" t="str">
        <f>IF(Titanic_Raw[[#This Row],[age]]="","Unknown",IF(Titanic_Raw[[#This Row],[age]]&lt;13,"Child",IF(Titanic_Raw[[#This Row],[age]]&lt;20,"Teen",IF(Titanic_Raw[[#This Row],[age]]&lt;65,"Adult","Senior"))))</f>
        <v>Adult</v>
      </c>
      <c r="I145" s="19">
        <v>1</v>
      </c>
      <c r="J145" s="19">
        <v>0</v>
      </c>
      <c r="K145" s="26" t="s">
        <v>2141</v>
      </c>
      <c r="L145" s="34">
        <v>55.441699999999997</v>
      </c>
      <c r="M145" s="26" t="s">
        <v>332</v>
      </c>
      <c r="N145" s="26" t="s">
        <v>40</v>
      </c>
      <c r="O145" s="26" t="s">
        <v>2120</v>
      </c>
      <c r="P145" s="20"/>
      <c r="Q145" s="3" t="s">
        <v>265</v>
      </c>
    </row>
    <row r="146" spans="3:17" x14ac:dyDescent="0.25">
      <c r="C146" s="19">
        <v>1</v>
      </c>
      <c r="D146" s="19" t="s">
        <v>2808</v>
      </c>
      <c r="E146" s="2" t="s">
        <v>333</v>
      </c>
      <c r="F146" s="19" t="s">
        <v>14</v>
      </c>
      <c r="G146" s="19">
        <v>25</v>
      </c>
      <c r="H146" s="22" t="str">
        <f>IF(Titanic_Raw[[#This Row],[age]]="","Unknown",IF(Titanic_Raw[[#This Row],[age]]&lt;13,"Child",IF(Titanic_Raw[[#This Row],[age]]&lt;20,"Teen",IF(Titanic_Raw[[#This Row],[age]]&lt;65,"Adult","Senior"))))</f>
        <v>Adult</v>
      </c>
      <c r="I146" s="19">
        <v>1</v>
      </c>
      <c r="J146" s="19">
        <v>0</v>
      </c>
      <c r="K146" s="26" t="s">
        <v>2141</v>
      </c>
      <c r="L146" s="34">
        <v>55.441699999999997</v>
      </c>
      <c r="M146" s="26" t="s">
        <v>332</v>
      </c>
      <c r="N146" s="26" t="s">
        <v>40</v>
      </c>
      <c r="O146" s="26" t="s">
        <v>2120</v>
      </c>
      <c r="P146" s="20"/>
      <c r="Q146" s="3" t="s">
        <v>265</v>
      </c>
    </row>
    <row r="147" spans="3:17" x14ac:dyDescent="0.25">
      <c r="C147" s="19">
        <v>1</v>
      </c>
      <c r="D147" s="19" t="s">
        <v>2808</v>
      </c>
      <c r="E147" s="2" t="s">
        <v>334</v>
      </c>
      <c r="F147" s="19" t="s">
        <v>19</v>
      </c>
      <c r="G147" s="19">
        <v>48</v>
      </c>
      <c r="H147" s="22" t="str">
        <f>IF(Titanic_Raw[[#This Row],[age]]="","Unknown",IF(Titanic_Raw[[#This Row],[age]]&lt;13,"Child",IF(Titanic_Raw[[#This Row],[age]]&lt;20,"Teen",IF(Titanic_Raw[[#This Row],[age]]&lt;65,"Adult","Senior"))))</f>
        <v>Adult</v>
      </c>
      <c r="I147" s="19">
        <v>1</v>
      </c>
      <c r="J147" s="19">
        <v>0</v>
      </c>
      <c r="K147" s="26" t="s">
        <v>335</v>
      </c>
      <c r="L147" s="34">
        <v>76.729200000000006</v>
      </c>
      <c r="M147" s="26" t="s">
        <v>336</v>
      </c>
      <c r="N147" s="26" t="s">
        <v>40</v>
      </c>
      <c r="O147" s="26" t="s">
        <v>2114</v>
      </c>
      <c r="P147" s="20"/>
      <c r="Q147" s="3" t="s">
        <v>27</v>
      </c>
    </row>
    <row r="148" spans="3:17" x14ac:dyDescent="0.25">
      <c r="C148" s="19">
        <v>1</v>
      </c>
      <c r="D148" s="19" t="s">
        <v>2808</v>
      </c>
      <c r="E148" s="2" t="s">
        <v>337</v>
      </c>
      <c r="F148" s="19" t="s">
        <v>14</v>
      </c>
      <c r="G148" s="19">
        <v>49</v>
      </c>
      <c r="H148" s="22" t="str">
        <f>IF(Titanic_Raw[[#This Row],[age]]="","Unknown",IF(Titanic_Raw[[#This Row],[age]]&lt;13,"Child",IF(Titanic_Raw[[#This Row],[age]]&lt;20,"Teen",IF(Titanic_Raw[[#This Row],[age]]&lt;65,"Adult","Senior"))))</f>
        <v>Adult</v>
      </c>
      <c r="I148" s="19">
        <v>1</v>
      </c>
      <c r="J148" s="19">
        <v>0</v>
      </c>
      <c r="K148" s="26" t="s">
        <v>335</v>
      </c>
      <c r="L148" s="34">
        <v>76.729200000000006</v>
      </c>
      <c r="M148" s="26" t="s">
        <v>336</v>
      </c>
      <c r="N148" s="26" t="s">
        <v>40</v>
      </c>
      <c r="O148" s="26" t="s">
        <v>2114</v>
      </c>
      <c r="P148" s="20"/>
      <c r="Q148" s="3" t="s">
        <v>27</v>
      </c>
    </row>
    <row r="149" spans="3:17" x14ac:dyDescent="0.25">
      <c r="C149" s="19">
        <v>1</v>
      </c>
      <c r="D149" s="19" t="s">
        <v>2809</v>
      </c>
      <c r="E149" s="2" t="s">
        <v>338</v>
      </c>
      <c r="F149" s="19" t="s">
        <v>19</v>
      </c>
      <c r="G149" s="20"/>
      <c r="H149" s="23" t="str">
        <f>IF(Titanic_Raw[[#This Row],[age]]="","Unknown",IF(Titanic_Raw[[#This Row],[age]]&lt;13,"Child",IF(Titanic_Raw[[#This Row],[age]]&lt;20,"Teen",IF(Titanic_Raw[[#This Row],[age]]&lt;65,"Adult","Senior"))))</f>
        <v>Unknown</v>
      </c>
      <c r="I149" s="19">
        <v>0</v>
      </c>
      <c r="J149" s="19">
        <v>0</v>
      </c>
      <c r="K149" s="26" t="s">
        <v>2142</v>
      </c>
      <c r="L149" s="34">
        <v>42.4</v>
      </c>
      <c r="M149" s="20"/>
      <c r="N149" s="26" t="s">
        <v>16</v>
      </c>
      <c r="O149" s="20"/>
      <c r="P149" s="20"/>
      <c r="Q149" s="4"/>
    </row>
    <row r="150" spans="3:17" x14ac:dyDescent="0.25">
      <c r="C150" s="19">
        <v>1</v>
      </c>
      <c r="D150" s="19" t="s">
        <v>2809</v>
      </c>
      <c r="E150" s="2" t="s">
        <v>339</v>
      </c>
      <c r="F150" s="19" t="s">
        <v>19</v>
      </c>
      <c r="G150" s="19">
        <v>45</v>
      </c>
      <c r="H150" s="22" t="str">
        <f>IF(Titanic_Raw[[#This Row],[age]]="","Unknown",IF(Titanic_Raw[[#This Row],[age]]&lt;13,"Child",IF(Titanic_Raw[[#This Row],[age]]&lt;20,"Teen",IF(Titanic_Raw[[#This Row],[age]]&lt;65,"Adult","Senior"))))</f>
        <v>Adult</v>
      </c>
      <c r="I150" s="19">
        <v>1</v>
      </c>
      <c r="J150" s="19">
        <v>0</v>
      </c>
      <c r="K150" s="26" t="s">
        <v>2143</v>
      </c>
      <c r="L150" s="34">
        <v>83.474999999999994</v>
      </c>
      <c r="M150" s="26" t="s">
        <v>340</v>
      </c>
      <c r="N150" s="26" t="s">
        <v>16</v>
      </c>
      <c r="O150" s="20"/>
      <c r="P150" s="20"/>
      <c r="Q150" s="3" t="s">
        <v>27</v>
      </c>
    </row>
    <row r="151" spans="3:17" x14ac:dyDescent="0.25">
      <c r="C151" s="19">
        <v>1</v>
      </c>
      <c r="D151" s="19" t="s">
        <v>2808</v>
      </c>
      <c r="E151" s="2" t="s">
        <v>341</v>
      </c>
      <c r="F151" s="19" t="s">
        <v>14</v>
      </c>
      <c r="G151" s="19">
        <v>35</v>
      </c>
      <c r="H151" s="22" t="str">
        <f>IF(Titanic_Raw[[#This Row],[age]]="","Unknown",IF(Titanic_Raw[[#This Row],[age]]&lt;13,"Child",IF(Titanic_Raw[[#This Row],[age]]&lt;20,"Teen",IF(Titanic_Raw[[#This Row],[age]]&lt;65,"Adult","Senior"))))</f>
        <v>Adult</v>
      </c>
      <c r="I151" s="19">
        <v>1</v>
      </c>
      <c r="J151" s="19">
        <v>0</v>
      </c>
      <c r="K151" s="26" t="s">
        <v>2143</v>
      </c>
      <c r="L151" s="34">
        <v>83.474999999999994</v>
      </c>
      <c r="M151" s="26" t="s">
        <v>340</v>
      </c>
      <c r="N151" s="26" t="s">
        <v>16</v>
      </c>
      <c r="O151" s="26" t="s">
        <v>36</v>
      </c>
      <c r="P151" s="20"/>
      <c r="Q151" s="3" t="s">
        <v>27</v>
      </c>
    </row>
    <row r="152" spans="3:17" x14ac:dyDescent="0.25">
      <c r="C152" s="19">
        <v>1</v>
      </c>
      <c r="D152" s="19" t="s">
        <v>2809</v>
      </c>
      <c r="E152" s="2" t="s">
        <v>342</v>
      </c>
      <c r="F152" s="19" t="s">
        <v>19</v>
      </c>
      <c r="G152" s="19">
        <v>40</v>
      </c>
      <c r="H152" s="22" t="str">
        <f>IF(Titanic_Raw[[#This Row],[age]]="","Unknown",IF(Titanic_Raw[[#This Row],[age]]&lt;13,"Child",IF(Titanic_Raw[[#This Row],[age]]&lt;20,"Teen",IF(Titanic_Raw[[#This Row],[age]]&lt;65,"Adult","Senior"))))</f>
        <v>Adult</v>
      </c>
      <c r="I152" s="19">
        <v>0</v>
      </c>
      <c r="J152" s="19">
        <v>0</v>
      </c>
      <c r="K152" s="26" t="s">
        <v>2144</v>
      </c>
      <c r="L152" s="34">
        <v>0</v>
      </c>
      <c r="M152" s="26" t="s">
        <v>343</v>
      </c>
      <c r="N152" s="26" t="s">
        <v>16</v>
      </c>
      <c r="O152" s="20"/>
      <c r="P152" s="26">
        <v>110</v>
      </c>
      <c r="Q152" s="4"/>
    </row>
    <row r="153" spans="3:17" x14ac:dyDescent="0.25">
      <c r="C153" s="19">
        <v>1</v>
      </c>
      <c r="D153" s="19" t="s">
        <v>2808</v>
      </c>
      <c r="E153" s="2" t="s">
        <v>344</v>
      </c>
      <c r="F153" s="19" t="s">
        <v>19</v>
      </c>
      <c r="G153" s="19">
        <v>27</v>
      </c>
      <c r="H153" s="22" t="str">
        <f>IF(Titanic_Raw[[#This Row],[age]]="","Unknown",IF(Titanic_Raw[[#This Row],[age]]&lt;13,"Child",IF(Titanic_Raw[[#This Row],[age]]&lt;20,"Teen",IF(Titanic_Raw[[#This Row],[age]]&lt;65,"Adult","Senior"))))</f>
        <v>Adult</v>
      </c>
      <c r="I153" s="19">
        <v>0</v>
      </c>
      <c r="J153" s="19">
        <v>0</v>
      </c>
      <c r="K153" s="26" t="s">
        <v>335</v>
      </c>
      <c r="L153" s="34">
        <v>76.729200000000006</v>
      </c>
      <c r="M153" s="26" t="s">
        <v>345</v>
      </c>
      <c r="N153" s="26" t="s">
        <v>40</v>
      </c>
      <c r="O153" s="26" t="s">
        <v>2114</v>
      </c>
      <c r="P153" s="20"/>
      <c r="Q153" s="4"/>
    </row>
    <row r="154" spans="3:17" x14ac:dyDescent="0.25">
      <c r="C154" s="19">
        <v>1</v>
      </c>
      <c r="D154" s="19" t="s">
        <v>2808</v>
      </c>
      <c r="E154" s="2" t="s">
        <v>346</v>
      </c>
      <c r="F154" s="19" t="s">
        <v>19</v>
      </c>
      <c r="G154" s="20"/>
      <c r="H154" s="23" t="str">
        <f>IF(Titanic_Raw[[#This Row],[age]]="","Unknown",IF(Titanic_Raw[[#This Row],[age]]&lt;13,"Child",IF(Titanic_Raw[[#This Row],[age]]&lt;20,"Teen",IF(Titanic_Raw[[#This Row],[age]]&lt;65,"Adult","Senior"))))</f>
        <v>Unknown</v>
      </c>
      <c r="I154" s="19">
        <v>0</v>
      </c>
      <c r="J154" s="19">
        <v>0</v>
      </c>
      <c r="K154" s="26" t="s">
        <v>2145</v>
      </c>
      <c r="L154" s="34">
        <v>30</v>
      </c>
      <c r="M154" s="26" t="s">
        <v>347</v>
      </c>
      <c r="N154" s="26" t="s">
        <v>16</v>
      </c>
      <c r="O154" s="26" t="s">
        <v>2114</v>
      </c>
      <c r="P154" s="20"/>
      <c r="Q154" s="3" t="s">
        <v>348</v>
      </c>
    </row>
    <row r="155" spans="3:17" x14ac:dyDescent="0.25">
      <c r="C155" s="19">
        <v>1</v>
      </c>
      <c r="D155" s="19" t="s">
        <v>2808</v>
      </c>
      <c r="E155" s="2" t="s">
        <v>349</v>
      </c>
      <c r="F155" s="19" t="s">
        <v>14</v>
      </c>
      <c r="G155" s="19">
        <v>24</v>
      </c>
      <c r="H155" s="22" t="str">
        <f>IF(Titanic_Raw[[#This Row],[age]]="","Unknown",IF(Titanic_Raw[[#This Row],[age]]&lt;13,"Child",IF(Titanic_Raw[[#This Row],[age]]&lt;20,"Teen",IF(Titanic_Raw[[#This Row],[age]]&lt;65,"Adult","Senior"))))</f>
        <v>Adult</v>
      </c>
      <c r="I155" s="19">
        <v>0</v>
      </c>
      <c r="J155" s="19">
        <v>0</v>
      </c>
      <c r="K155" s="26" t="s">
        <v>2146</v>
      </c>
      <c r="L155" s="34">
        <v>83.158299999999997</v>
      </c>
      <c r="M155" s="26" t="s">
        <v>247</v>
      </c>
      <c r="N155" s="26" t="s">
        <v>40</v>
      </c>
      <c r="O155" s="26" t="s">
        <v>2121</v>
      </c>
      <c r="P155" s="20"/>
      <c r="Q155" s="3" t="s">
        <v>27</v>
      </c>
    </row>
    <row r="156" spans="3:17" x14ac:dyDescent="0.25">
      <c r="C156" s="19">
        <v>1</v>
      </c>
      <c r="D156" s="19" t="s">
        <v>2809</v>
      </c>
      <c r="E156" s="2" t="s">
        <v>350</v>
      </c>
      <c r="F156" s="19" t="s">
        <v>19</v>
      </c>
      <c r="G156" s="19">
        <v>55</v>
      </c>
      <c r="H156" s="22" t="str">
        <f>IF(Titanic_Raw[[#This Row],[age]]="","Unknown",IF(Titanic_Raw[[#This Row],[age]]&lt;13,"Child",IF(Titanic_Raw[[#This Row],[age]]&lt;20,"Teen",IF(Titanic_Raw[[#This Row],[age]]&lt;65,"Adult","Senior"))))</f>
        <v>Adult</v>
      </c>
      <c r="I156" s="19">
        <v>1</v>
      </c>
      <c r="J156" s="19">
        <v>1</v>
      </c>
      <c r="K156" s="26" t="s">
        <v>2147</v>
      </c>
      <c r="L156" s="34">
        <v>93.5</v>
      </c>
      <c r="M156" s="26" t="s">
        <v>351</v>
      </c>
      <c r="N156" s="26" t="s">
        <v>16</v>
      </c>
      <c r="O156" s="20"/>
      <c r="P156" s="26">
        <v>307</v>
      </c>
      <c r="Q156" s="3" t="s">
        <v>60</v>
      </c>
    </row>
    <row r="157" spans="3:17" x14ac:dyDescent="0.25">
      <c r="C157" s="19">
        <v>1</v>
      </c>
      <c r="D157" s="19" t="s">
        <v>2808</v>
      </c>
      <c r="E157" s="2" t="s">
        <v>352</v>
      </c>
      <c r="F157" s="19" t="s">
        <v>14</v>
      </c>
      <c r="G157" s="19">
        <v>52</v>
      </c>
      <c r="H157" s="22" t="str">
        <f>IF(Titanic_Raw[[#This Row],[age]]="","Unknown",IF(Titanic_Raw[[#This Row],[age]]&lt;13,"Child",IF(Titanic_Raw[[#This Row],[age]]&lt;20,"Teen",IF(Titanic_Raw[[#This Row],[age]]&lt;65,"Adult","Senior"))))</f>
        <v>Adult</v>
      </c>
      <c r="I157" s="19">
        <v>1</v>
      </c>
      <c r="J157" s="19">
        <v>1</v>
      </c>
      <c r="K157" s="26" t="s">
        <v>2147</v>
      </c>
      <c r="L157" s="34">
        <v>93.5</v>
      </c>
      <c r="M157" s="26" t="s">
        <v>351</v>
      </c>
      <c r="N157" s="26" t="s">
        <v>16</v>
      </c>
      <c r="O157" s="26" t="s">
        <v>2114</v>
      </c>
      <c r="P157" s="20"/>
      <c r="Q157" s="3" t="s">
        <v>60</v>
      </c>
    </row>
    <row r="158" spans="3:17" x14ac:dyDescent="0.25">
      <c r="C158" s="19">
        <v>1</v>
      </c>
      <c r="D158" s="19" t="s">
        <v>2809</v>
      </c>
      <c r="E158" s="2" t="s">
        <v>353</v>
      </c>
      <c r="F158" s="19" t="s">
        <v>19</v>
      </c>
      <c r="G158" s="19">
        <v>42</v>
      </c>
      <c r="H158" s="22" t="str">
        <f>IF(Titanic_Raw[[#This Row],[age]]="","Unknown",IF(Titanic_Raw[[#This Row],[age]]&lt;13,"Child",IF(Titanic_Raw[[#This Row],[age]]&lt;20,"Teen",IF(Titanic_Raw[[#This Row],[age]]&lt;65,"Adult","Senior"))))</f>
        <v>Adult</v>
      </c>
      <c r="I158" s="19">
        <v>0</v>
      </c>
      <c r="J158" s="19">
        <v>0</v>
      </c>
      <c r="K158" s="26" t="s">
        <v>2148</v>
      </c>
      <c r="L158" s="34">
        <v>42.5</v>
      </c>
      <c r="M158" s="26" t="s">
        <v>354</v>
      </c>
      <c r="N158" s="26" t="s">
        <v>16</v>
      </c>
      <c r="O158" s="20"/>
      <c r="P158" s="20"/>
      <c r="Q158" s="3" t="s">
        <v>355</v>
      </c>
    </row>
    <row r="159" spans="3:17" x14ac:dyDescent="0.25">
      <c r="C159" s="19">
        <v>1</v>
      </c>
      <c r="D159" s="19" t="s">
        <v>2809</v>
      </c>
      <c r="E159" s="2" t="s">
        <v>356</v>
      </c>
      <c r="F159" s="19" t="s">
        <v>19</v>
      </c>
      <c r="G159" s="20"/>
      <c r="H159" s="23" t="str">
        <f>IF(Titanic_Raw[[#This Row],[age]]="","Unknown",IF(Titanic_Raw[[#This Row],[age]]&lt;13,"Child",IF(Titanic_Raw[[#This Row],[age]]&lt;20,"Teen",IF(Titanic_Raw[[#This Row],[age]]&lt;65,"Adult","Senior"))))</f>
        <v>Unknown</v>
      </c>
      <c r="I159" s="19">
        <v>0</v>
      </c>
      <c r="J159" s="19">
        <v>0</v>
      </c>
      <c r="K159" s="26" t="s">
        <v>2149</v>
      </c>
      <c r="L159" s="34">
        <v>51.862499999999997</v>
      </c>
      <c r="M159" s="26" t="s">
        <v>357</v>
      </c>
      <c r="N159" s="26" t="s">
        <v>16</v>
      </c>
      <c r="O159" s="20"/>
      <c r="P159" s="20"/>
      <c r="Q159" s="3" t="s">
        <v>358</v>
      </c>
    </row>
    <row r="160" spans="3:17" x14ac:dyDescent="0.25">
      <c r="C160" s="19">
        <v>1</v>
      </c>
      <c r="D160" s="19" t="s">
        <v>2809</v>
      </c>
      <c r="E160" s="2" t="s">
        <v>359</v>
      </c>
      <c r="F160" s="19" t="s">
        <v>19</v>
      </c>
      <c r="G160" s="19">
        <v>55</v>
      </c>
      <c r="H160" s="22" t="str">
        <f>IF(Titanic_Raw[[#This Row],[age]]="","Unknown",IF(Titanic_Raw[[#This Row],[age]]&lt;13,"Child",IF(Titanic_Raw[[#This Row],[age]]&lt;20,"Teen",IF(Titanic_Raw[[#This Row],[age]]&lt;65,"Adult","Senior"))))</f>
        <v>Adult</v>
      </c>
      <c r="I160" s="19">
        <v>0</v>
      </c>
      <c r="J160" s="19">
        <v>0</v>
      </c>
      <c r="K160" s="26" t="s">
        <v>2150</v>
      </c>
      <c r="L160" s="34">
        <v>50</v>
      </c>
      <c r="M160" s="26" t="s">
        <v>360</v>
      </c>
      <c r="N160" s="26" t="s">
        <v>16</v>
      </c>
      <c r="O160" s="20"/>
      <c r="P160" s="20"/>
      <c r="Q160" s="3" t="s">
        <v>361</v>
      </c>
    </row>
    <row r="161" spans="3:17" x14ac:dyDescent="0.25">
      <c r="C161" s="19">
        <v>1</v>
      </c>
      <c r="D161" s="19" t="s">
        <v>2808</v>
      </c>
      <c r="E161" s="2" t="s">
        <v>362</v>
      </c>
      <c r="F161" s="19" t="s">
        <v>14</v>
      </c>
      <c r="G161" s="19">
        <v>16</v>
      </c>
      <c r="H161" s="22" t="str">
        <f>IF(Titanic_Raw[[#This Row],[age]]="","Unknown",IF(Titanic_Raw[[#This Row],[age]]&lt;13,"Child",IF(Titanic_Raw[[#This Row],[age]]&lt;20,"Teen",IF(Titanic_Raw[[#This Row],[age]]&lt;65,"Adult","Senior"))))</f>
        <v>Teen</v>
      </c>
      <c r="I161" s="19">
        <v>0</v>
      </c>
      <c r="J161" s="19">
        <v>1</v>
      </c>
      <c r="K161" s="26" t="s">
        <v>2151</v>
      </c>
      <c r="L161" s="34">
        <v>57.979199999999999</v>
      </c>
      <c r="M161" s="26" t="s">
        <v>363</v>
      </c>
      <c r="N161" s="26" t="s">
        <v>40</v>
      </c>
      <c r="O161" s="26" t="s">
        <v>2116</v>
      </c>
      <c r="P161" s="20"/>
      <c r="Q161" s="3" t="s">
        <v>364</v>
      </c>
    </row>
    <row r="162" spans="3:17" x14ac:dyDescent="0.25">
      <c r="C162" s="19">
        <v>1</v>
      </c>
      <c r="D162" s="19" t="s">
        <v>2808</v>
      </c>
      <c r="E162" s="2" t="s">
        <v>365</v>
      </c>
      <c r="F162" s="19" t="s">
        <v>14</v>
      </c>
      <c r="G162" s="19">
        <v>44</v>
      </c>
      <c r="H162" s="22" t="str">
        <f>IF(Titanic_Raw[[#This Row],[age]]="","Unknown",IF(Titanic_Raw[[#This Row],[age]]&lt;13,"Child",IF(Titanic_Raw[[#This Row],[age]]&lt;20,"Teen",IF(Titanic_Raw[[#This Row],[age]]&lt;65,"Adult","Senior"))))</f>
        <v>Adult</v>
      </c>
      <c r="I162" s="19">
        <v>0</v>
      </c>
      <c r="J162" s="19">
        <v>1</v>
      </c>
      <c r="K162" s="26" t="s">
        <v>2151</v>
      </c>
      <c r="L162" s="34">
        <v>57.979199999999999</v>
      </c>
      <c r="M162" s="26" t="s">
        <v>363</v>
      </c>
      <c r="N162" s="26" t="s">
        <v>40</v>
      </c>
      <c r="O162" s="26" t="s">
        <v>2116</v>
      </c>
      <c r="P162" s="20"/>
      <c r="Q162" s="3" t="s">
        <v>364</v>
      </c>
    </row>
    <row r="163" spans="3:17" x14ac:dyDescent="0.25">
      <c r="C163" s="19">
        <v>1</v>
      </c>
      <c r="D163" s="19" t="s">
        <v>2808</v>
      </c>
      <c r="E163" s="2" t="s">
        <v>366</v>
      </c>
      <c r="F163" s="19" t="s">
        <v>14</v>
      </c>
      <c r="G163" s="19">
        <v>51</v>
      </c>
      <c r="H163" s="22" t="str">
        <f>IF(Titanic_Raw[[#This Row],[age]]="","Unknown",IF(Titanic_Raw[[#This Row],[age]]&lt;13,"Child",IF(Titanic_Raw[[#This Row],[age]]&lt;20,"Teen",IF(Titanic_Raw[[#This Row],[age]]&lt;65,"Adult","Senior"))))</f>
        <v>Adult</v>
      </c>
      <c r="I163" s="19">
        <v>1</v>
      </c>
      <c r="J163" s="19">
        <v>0</v>
      </c>
      <c r="K163" s="26" t="s">
        <v>2152</v>
      </c>
      <c r="L163" s="34">
        <v>77.958299999999994</v>
      </c>
      <c r="M163" s="26" t="s">
        <v>367</v>
      </c>
      <c r="N163" s="26" t="s">
        <v>16</v>
      </c>
      <c r="O163" s="26" t="s">
        <v>2115</v>
      </c>
      <c r="P163" s="20"/>
      <c r="Q163" s="3" t="s">
        <v>30</v>
      </c>
    </row>
    <row r="164" spans="3:17" x14ac:dyDescent="0.25">
      <c r="C164" s="19">
        <v>1</v>
      </c>
      <c r="D164" s="19" t="s">
        <v>2809</v>
      </c>
      <c r="E164" s="2" t="s">
        <v>368</v>
      </c>
      <c r="F164" s="19" t="s">
        <v>19</v>
      </c>
      <c r="G164" s="19">
        <v>42</v>
      </c>
      <c r="H164" s="22" t="str">
        <f>IF(Titanic_Raw[[#This Row],[age]]="","Unknown",IF(Titanic_Raw[[#This Row],[age]]&lt;13,"Child",IF(Titanic_Raw[[#This Row],[age]]&lt;20,"Teen",IF(Titanic_Raw[[#This Row],[age]]&lt;65,"Adult","Senior"))))</f>
        <v>Adult</v>
      </c>
      <c r="I164" s="19">
        <v>1</v>
      </c>
      <c r="J164" s="19">
        <v>0</v>
      </c>
      <c r="K164" s="26" t="s">
        <v>2153</v>
      </c>
      <c r="L164" s="34">
        <v>52</v>
      </c>
      <c r="M164" s="20"/>
      <c r="N164" s="26" t="s">
        <v>16</v>
      </c>
      <c r="O164" s="20"/>
      <c r="P164" s="26">
        <v>38</v>
      </c>
      <c r="Q164" s="3" t="s">
        <v>27</v>
      </c>
    </row>
    <row r="165" spans="3:17" x14ac:dyDescent="0.25">
      <c r="C165" s="19">
        <v>1</v>
      </c>
      <c r="D165" s="19" t="s">
        <v>2808</v>
      </c>
      <c r="E165" s="2" t="s">
        <v>369</v>
      </c>
      <c r="F165" s="19" t="s">
        <v>14</v>
      </c>
      <c r="G165" s="19">
        <v>35</v>
      </c>
      <c r="H165" s="22" t="str">
        <f>IF(Titanic_Raw[[#This Row],[age]]="","Unknown",IF(Titanic_Raw[[#This Row],[age]]&lt;13,"Child",IF(Titanic_Raw[[#This Row],[age]]&lt;20,"Teen",IF(Titanic_Raw[[#This Row],[age]]&lt;65,"Adult","Senior"))))</f>
        <v>Adult</v>
      </c>
      <c r="I165" s="19">
        <v>1</v>
      </c>
      <c r="J165" s="19">
        <v>0</v>
      </c>
      <c r="K165" s="26" t="s">
        <v>2153</v>
      </c>
      <c r="L165" s="34">
        <v>52</v>
      </c>
      <c r="M165" s="20"/>
      <c r="N165" s="26" t="s">
        <v>16</v>
      </c>
      <c r="O165" s="26" t="s">
        <v>2119</v>
      </c>
      <c r="P165" s="20"/>
      <c r="Q165" s="3" t="s">
        <v>27</v>
      </c>
    </row>
    <row r="166" spans="3:17" x14ac:dyDescent="0.25">
      <c r="C166" s="19">
        <v>1</v>
      </c>
      <c r="D166" s="19" t="s">
        <v>2808</v>
      </c>
      <c r="E166" s="2" t="s">
        <v>370</v>
      </c>
      <c r="F166" s="19" t="s">
        <v>19</v>
      </c>
      <c r="G166" s="19">
        <v>35</v>
      </c>
      <c r="H166" s="22" t="str">
        <f>IF(Titanic_Raw[[#This Row],[age]]="","Unknown",IF(Titanic_Raw[[#This Row],[age]]&lt;13,"Child",IF(Titanic_Raw[[#This Row],[age]]&lt;20,"Teen",IF(Titanic_Raw[[#This Row],[age]]&lt;65,"Adult","Senior"))))</f>
        <v>Adult</v>
      </c>
      <c r="I166" s="19">
        <v>0</v>
      </c>
      <c r="J166" s="19">
        <v>0</v>
      </c>
      <c r="K166" s="26" t="s">
        <v>2154</v>
      </c>
      <c r="L166" s="34">
        <v>26.55</v>
      </c>
      <c r="M166" s="20"/>
      <c r="N166" s="26" t="s">
        <v>40</v>
      </c>
      <c r="O166" s="26" t="s">
        <v>2155</v>
      </c>
      <c r="P166" s="20"/>
      <c r="Q166" s="3" t="s">
        <v>371</v>
      </c>
    </row>
    <row r="167" spans="3:17" x14ac:dyDescent="0.25">
      <c r="C167" s="19">
        <v>1</v>
      </c>
      <c r="D167" s="19" t="s">
        <v>2808</v>
      </c>
      <c r="E167" s="2" t="s">
        <v>372</v>
      </c>
      <c r="F167" s="19" t="s">
        <v>19</v>
      </c>
      <c r="G167" s="19">
        <v>38</v>
      </c>
      <c r="H167" s="22" t="str">
        <f>IF(Titanic_Raw[[#This Row],[age]]="","Unknown",IF(Titanic_Raw[[#This Row],[age]]&lt;13,"Child",IF(Titanic_Raw[[#This Row],[age]]&lt;20,"Teen",IF(Titanic_Raw[[#This Row],[age]]&lt;65,"Adult","Senior"))))</f>
        <v>Adult</v>
      </c>
      <c r="I167" s="19">
        <v>1</v>
      </c>
      <c r="J167" s="19">
        <v>0</v>
      </c>
      <c r="K167" s="26" t="s">
        <v>2156</v>
      </c>
      <c r="L167" s="34">
        <v>90</v>
      </c>
      <c r="M167" s="26" t="s">
        <v>373</v>
      </c>
      <c r="N167" s="26" t="s">
        <v>16</v>
      </c>
      <c r="O167" s="26" t="s">
        <v>36</v>
      </c>
      <c r="P167" s="20"/>
      <c r="Q167" s="3" t="s">
        <v>374</v>
      </c>
    </row>
    <row r="168" spans="3:17" x14ac:dyDescent="0.25">
      <c r="C168" s="19">
        <v>1</v>
      </c>
      <c r="D168" s="19" t="s">
        <v>2809</v>
      </c>
      <c r="E168" s="2" t="s">
        <v>375</v>
      </c>
      <c r="F168" s="19" t="s">
        <v>19</v>
      </c>
      <c r="G168" s="20"/>
      <c r="H168" s="23" t="str">
        <f>IF(Titanic_Raw[[#This Row],[age]]="","Unknown",IF(Titanic_Raw[[#This Row],[age]]&lt;13,"Child",IF(Titanic_Raw[[#This Row],[age]]&lt;20,"Teen",IF(Titanic_Raw[[#This Row],[age]]&lt;65,"Adult","Senior"))))</f>
        <v>Unknown</v>
      </c>
      <c r="I168" s="19">
        <v>0</v>
      </c>
      <c r="J168" s="19">
        <v>0</v>
      </c>
      <c r="K168" s="26" t="s">
        <v>376</v>
      </c>
      <c r="L168" s="34">
        <v>30.695799999999998</v>
      </c>
      <c r="M168" s="20"/>
      <c r="N168" s="26" t="s">
        <v>40</v>
      </c>
      <c r="O168" s="26" t="s">
        <v>2122</v>
      </c>
      <c r="P168" s="20"/>
      <c r="Q168" s="3" t="s">
        <v>27</v>
      </c>
    </row>
    <row r="169" spans="3:17" x14ac:dyDescent="0.25">
      <c r="C169" s="19">
        <v>1</v>
      </c>
      <c r="D169" s="19" t="s">
        <v>2808</v>
      </c>
      <c r="E169" s="2" t="s">
        <v>377</v>
      </c>
      <c r="F169" s="19" t="s">
        <v>14</v>
      </c>
      <c r="G169" s="19">
        <v>35</v>
      </c>
      <c r="H169" s="22" t="str">
        <f>IF(Titanic_Raw[[#This Row],[age]]="","Unknown",IF(Titanic_Raw[[#This Row],[age]]&lt;13,"Child",IF(Titanic_Raw[[#This Row],[age]]&lt;20,"Teen",IF(Titanic_Raw[[#This Row],[age]]&lt;65,"Adult","Senior"))))</f>
        <v>Adult</v>
      </c>
      <c r="I169" s="19">
        <v>1</v>
      </c>
      <c r="J169" s="19">
        <v>0</v>
      </c>
      <c r="K169" s="26" t="s">
        <v>2156</v>
      </c>
      <c r="L169" s="34">
        <v>90</v>
      </c>
      <c r="M169" s="26" t="s">
        <v>373</v>
      </c>
      <c r="N169" s="26" t="s">
        <v>16</v>
      </c>
      <c r="O169" s="26" t="s">
        <v>36</v>
      </c>
      <c r="P169" s="20"/>
      <c r="Q169" s="3" t="s">
        <v>374</v>
      </c>
    </row>
    <row r="170" spans="3:17" x14ac:dyDescent="0.25">
      <c r="C170" s="19">
        <v>1</v>
      </c>
      <c r="D170" s="19" t="s">
        <v>2808</v>
      </c>
      <c r="E170" s="2" t="s">
        <v>378</v>
      </c>
      <c r="F170" s="19" t="s">
        <v>14</v>
      </c>
      <c r="G170" s="19">
        <v>38</v>
      </c>
      <c r="H170" s="22" t="str">
        <f>IF(Titanic_Raw[[#This Row],[age]]="","Unknown",IF(Titanic_Raw[[#This Row],[age]]&lt;13,"Child",IF(Titanic_Raw[[#This Row],[age]]&lt;20,"Teen",IF(Titanic_Raw[[#This Row],[age]]&lt;65,"Adult","Senior"))))</f>
        <v>Adult</v>
      </c>
      <c r="I170" s="19">
        <v>0</v>
      </c>
      <c r="J170" s="19">
        <v>0</v>
      </c>
      <c r="K170" s="26" t="s">
        <v>2157</v>
      </c>
      <c r="L170" s="34">
        <v>80</v>
      </c>
      <c r="M170" s="26" t="s">
        <v>379</v>
      </c>
      <c r="N170" s="20"/>
      <c r="O170" s="26" t="s">
        <v>2118</v>
      </c>
      <c r="P170" s="20"/>
      <c r="Q170" s="4"/>
    </row>
    <row r="171" spans="3:17" x14ac:dyDescent="0.25">
      <c r="C171" s="19">
        <v>1</v>
      </c>
      <c r="D171" s="19" t="s">
        <v>2809</v>
      </c>
      <c r="E171" s="2" t="s">
        <v>380</v>
      </c>
      <c r="F171" s="19" t="s">
        <v>14</v>
      </c>
      <c r="G171" s="19">
        <v>50</v>
      </c>
      <c r="H171" s="22" t="str">
        <f>IF(Titanic_Raw[[#This Row],[age]]="","Unknown",IF(Titanic_Raw[[#This Row],[age]]&lt;13,"Child",IF(Titanic_Raw[[#This Row],[age]]&lt;20,"Teen",IF(Titanic_Raw[[#This Row],[age]]&lt;65,"Adult","Senior"))))</f>
        <v>Adult</v>
      </c>
      <c r="I171" s="19">
        <v>0</v>
      </c>
      <c r="J171" s="19">
        <v>0</v>
      </c>
      <c r="K171" s="26" t="s">
        <v>381</v>
      </c>
      <c r="L171" s="34">
        <v>28.712499999999999</v>
      </c>
      <c r="M171" s="26" t="s">
        <v>382</v>
      </c>
      <c r="N171" s="26" t="s">
        <v>40</v>
      </c>
      <c r="O171" s="20"/>
      <c r="P171" s="20"/>
      <c r="Q171" s="3" t="s">
        <v>383</v>
      </c>
    </row>
    <row r="172" spans="3:17" x14ac:dyDescent="0.25">
      <c r="C172" s="19">
        <v>1</v>
      </c>
      <c r="D172" s="19" t="s">
        <v>2808</v>
      </c>
      <c r="E172" s="2" t="s">
        <v>384</v>
      </c>
      <c r="F172" s="19" t="s">
        <v>19</v>
      </c>
      <c r="G172" s="19">
        <v>49</v>
      </c>
      <c r="H172" s="22" t="str">
        <f>IF(Titanic_Raw[[#This Row],[age]]="","Unknown",IF(Titanic_Raw[[#This Row],[age]]&lt;13,"Child",IF(Titanic_Raw[[#This Row],[age]]&lt;20,"Teen",IF(Titanic_Raw[[#This Row],[age]]&lt;65,"Adult","Senior"))))</f>
        <v>Adult</v>
      </c>
      <c r="I172" s="19">
        <v>0</v>
      </c>
      <c r="J172" s="19">
        <v>0</v>
      </c>
      <c r="K172" s="26" t="s">
        <v>2133</v>
      </c>
      <c r="L172" s="34">
        <v>0</v>
      </c>
      <c r="M172" s="26" t="s">
        <v>385</v>
      </c>
      <c r="N172" s="26" t="s">
        <v>16</v>
      </c>
      <c r="O172" s="26" t="s">
        <v>40</v>
      </c>
      <c r="P172" s="20"/>
      <c r="Q172" s="3" t="s">
        <v>386</v>
      </c>
    </row>
    <row r="173" spans="3:17" x14ac:dyDescent="0.25">
      <c r="C173" s="19">
        <v>1</v>
      </c>
      <c r="D173" s="19" t="s">
        <v>2809</v>
      </c>
      <c r="E173" s="2" t="s">
        <v>387</v>
      </c>
      <c r="F173" s="19" t="s">
        <v>19</v>
      </c>
      <c r="G173" s="19">
        <v>46</v>
      </c>
      <c r="H173" s="22" t="str">
        <f>IF(Titanic_Raw[[#This Row],[age]]="","Unknown",IF(Titanic_Raw[[#This Row],[age]]&lt;13,"Child",IF(Titanic_Raw[[#This Row],[age]]&lt;20,"Teen",IF(Titanic_Raw[[#This Row],[age]]&lt;65,"Adult","Senior"))))</f>
        <v>Adult</v>
      </c>
      <c r="I173" s="19">
        <v>0</v>
      </c>
      <c r="J173" s="19">
        <v>0</v>
      </c>
      <c r="K173" s="26" t="s">
        <v>2158</v>
      </c>
      <c r="L173" s="34">
        <v>26</v>
      </c>
      <c r="M173" s="20"/>
      <c r="N173" s="26" t="s">
        <v>16</v>
      </c>
      <c r="O173" s="20"/>
      <c r="P173" s="26">
        <v>80</v>
      </c>
      <c r="Q173" s="3" t="s">
        <v>388</v>
      </c>
    </row>
    <row r="174" spans="3:17" x14ac:dyDescent="0.25">
      <c r="C174" s="19">
        <v>1</v>
      </c>
      <c r="D174" s="19" t="s">
        <v>2809</v>
      </c>
      <c r="E174" s="2" t="s">
        <v>389</v>
      </c>
      <c r="F174" s="19" t="s">
        <v>19</v>
      </c>
      <c r="G174" s="19">
        <v>50</v>
      </c>
      <c r="H174" s="22" t="str">
        <f>IF(Titanic_Raw[[#This Row],[age]]="","Unknown",IF(Titanic_Raw[[#This Row],[age]]&lt;13,"Child",IF(Titanic_Raw[[#This Row],[age]]&lt;20,"Teen",IF(Titanic_Raw[[#This Row],[age]]&lt;65,"Adult","Senior"))))</f>
        <v>Adult</v>
      </c>
      <c r="I174" s="19">
        <v>0</v>
      </c>
      <c r="J174" s="19">
        <v>0</v>
      </c>
      <c r="K174" s="26" t="s">
        <v>2159</v>
      </c>
      <c r="L174" s="34">
        <v>26</v>
      </c>
      <c r="M174" s="26" t="s">
        <v>390</v>
      </c>
      <c r="N174" s="26" t="s">
        <v>16</v>
      </c>
      <c r="O174" s="20"/>
      <c r="P174" s="20"/>
      <c r="Q174" s="3" t="s">
        <v>391</v>
      </c>
    </row>
    <row r="175" spans="3:17" x14ac:dyDescent="0.25">
      <c r="C175" s="19">
        <v>1</v>
      </c>
      <c r="D175" s="19" t="s">
        <v>2809</v>
      </c>
      <c r="E175" s="2" t="s">
        <v>392</v>
      </c>
      <c r="F175" s="19" t="s">
        <v>19</v>
      </c>
      <c r="G175" s="19">
        <v>32.5</v>
      </c>
      <c r="H175" s="22" t="str">
        <f>IF(Titanic_Raw[[#This Row],[age]]="","Unknown",IF(Titanic_Raw[[#This Row],[age]]&lt;13,"Child",IF(Titanic_Raw[[#This Row],[age]]&lt;20,"Teen",IF(Titanic_Raw[[#This Row],[age]]&lt;65,"Adult","Senior"))))</f>
        <v>Adult</v>
      </c>
      <c r="I175" s="19">
        <v>0</v>
      </c>
      <c r="J175" s="19">
        <v>0</v>
      </c>
      <c r="K175" s="26" t="s">
        <v>2136</v>
      </c>
      <c r="L175" s="34">
        <v>211.5</v>
      </c>
      <c r="M175" s="26" t="s">
        <v>393</v>
      </c>
      <c r="N175" s="26" t="s">
        <v>40</v>
      </c>
      <c r="O175" s="20"/>
      <c r="P175" s="26">
        <v>45</v>
      </c>
      <c r="Q175" s="4"/>
    </row>
    <row r="176" spans="3:17" x14ac:dyDescent="0.25">
      <c r="C176" s="19">
        <v>1</v>
      </c>
      <c r="D176" s="19" t="s">
        <v>2809</v>
      </c>
      <c r="E176" s="2" t="s">
        <v>394</v>
      </c>
      <c r="F176" s="19" t="s">
        <v>19</v>
      </c>
      <c r="G176" s="19">
        <v>58</v>
      </c>
      <c r="H176" s="22" t="str">
        <f>IF(Titanic_Raw[[#This Row],[age]]="","Unknown",IF(Titanic_Raw[[#This Row],[age]]&lt;13,"Child",IF(Titanic_Raw[[#This Row],[age]]&lt;20,"Teen",IF(Titanic_Raw[[#This Row],[age]]&lt;65,"Adult","Senior"))))</f>
        <v>Adult</v>
      </c>
      <c r="I176" s="19">
        <v>0</v>
      </c>
      <c r="J176" s="19">
        <v>0</v>
      </c>
      <c r="K176" s="26" t="s">
        <v>2160</v>
      </c>
      <c r="L176" s="34">
        <v>29.7</v>
      </c>
      <c r="M176" s="26" t="s">
        <v>395</v>
      </c>
      <c r="N176" s="26" t="s">
        <v>40</v>
      </c>
      <c r="O176" s="20"/>
      <c r="P176" s="26">
        <v>258</v>
      </c>
      <c r="Q176" s="3" t="s">
        <v>396</v>
      </c>
    </row>
    <row r="177" spans="3:17" x14ac:dyDescent="0.25">
      <c r="C177" s="19">
        <v>1</v>
      </c>
      <c r="D177" s="19" t="s">
        <v>2809</v>
      </c>
      <c r="E177" s="2" t="s">
        <v>397</v>
      </c>
      <c r="F177" s="19" t="s">
        <v>19</v>
      </c>
      <c r="G177" s="19">
        <v>41</v>
      </c>
      <c r="H177" s="22" t="str">
        <f>IF(Titanic_Raw[[#This Row],[age]]="","Unknown",IF(Titanic_Raw[[#This Row],[age]]&lt;13,"Child",IF(Titanic_Raw[[#This Row],[age]]&lt;20,"Teen",IF(Titanic_Raw[[#This Row],[age]]&lt;65,"Adult","Senior"))))</f>
        <v>Adult</v>
      </c>
      <c r="I177" s="19">
        <v>1</v>
      </c>
      <c r="J177" s="19">
        <v>0</v>
      </c>
      <c r="K177" s="26" t="s">
        <v>2161</v>
      </c>
      <c r="L177" s="34">
        <v>51.862499999999997</v>
      </c>
      <c r="M177" s="26" t="s">
        <v>398</v>
      </c>
      <c r="N177" s="26" t="s">
        <v>16</v>
      </c>
      <c r="O177" s="20"/>
      <c r="P177" s="20"/>
      <c r="Q177" s="3" t="s">
        <v>399</v>
      </c>
    </row>
    <row r="178" spans="3:17" x14ac:dyDescent="0.25">
      <c r="C178" s="19">
        <v>1</v>
      </c>
      <c r="D178" s="19" t="s">
        <v>2808</v>
      </c>
      <c r="E178" s="2" t="s">
        <v>400</v>
      </c>
      <c r="F178" s="19" t="s">
        <v>14</v>
      </c>
      <c r="G178" s="20"/>
      <c r="H178" s="23" t="str">
        <f>IF(Titanic_Raw[[#This Row],[age]]="","Unknown",IF(Titanic_Raw[[#This Row],[age]]&lt;13,"Child",IF(Titanic_Raw[[#This Row],[age]]&lt;20,"Teen",IF(Titanic_Raw[[#This Row],[age]]&lt;65,"Adult","Senior"))))</f>
        <v>Unknown</v>
      </c>
      <c r="I178" s="19">
        <v>1</v>
      </c>
      <c r="J178" s="19">
        <v>0</v>
      </c>
      <c r="K178" s="26" t="s">
        <v>2161</v>
      </c>
      <c r="L178" s="34">
        <v>51.862499999999997</v>
      </c>
      <c r="M178" s="26" t="s">
        <v>398</v>
      </c>
      <c r="N178" s="26" t="s">
        <v>16</v>
      </c>
      <c r="O178" s="26" t="s">
        <v>2119</v>
      </c>
      <c r="P178" s="20"/>
      <c r="Q178" s="3" t="s">
        <v>399</v>
      </c>
    </row>
    <row r="179" spans="3:17" x14ac:dyDescent="0.25">
      <c r="C179" s="19">
        <v>1</v>
      </c>
      <c r="D179" s="19" t="s">
        <v>2808</v>
      </c>
      <c r="E179" s="2" t="s">
        <v>401</v>
      </c>
      <c r="F179" s="19" t="s">
        <v>19</v>
      </c>
      <c r="G179" s="19">
        <v>42</v>
      </c>
      <c r="H179" s="22" t="str">
        <f>IF(Titanic_Raw[[#This Row],[age]]="","Unknown",IF(Titanic_Raw[[#This Row],[age]]&lt;13,"Child",IF(Titanic_Raw[[#This Row],[age]]&lt;20,"Teen",IF(Titanic_Raw[[#This Row],[age]]&lt;65,"Adult","Senior"))))</f>
        <v>Adult</v>
      </c>
      <c r="I179" s="19">
        <v>1</v>
      </c>
      <c r="J179" s="19">
        <v>0</v>
      </c>
      <c r="K179" s="26" t="s">
        <v>2162</v>
      </c>
      <c r="L179" s="34">
        <v>52.554200000000002</v>
      </c>
      <c r="M179" s="26" t="s">
        <v>402</v>
      </c>
      <c r="N179" s="26" t="s">
        <v>16</v>
      </c>
      <c r="O179" s="26" t="s">
        <v>2120</v>
      </c>
      <c r="P179" s="20"/>
      <c r="Q179" s="3" t="s">
        <v>403</v>
      </c>
    </row>
    <row r="180" spans="3:17" x14ac:dyDescent="0.25">
      <c r="C180" s="19">
        <v>1</v>
      </c>
      <c r="D180" s="19" t="s">
        <v>2808</v>
      </c>
      <c r="E180" s="2" t="s">
        <v>404</v>
      </c>
      <c r="F180" s="19" t="s">
        <v>14</v>
      </c>
      <c r="G180" s="19">
        <v>45</v>
      </c>
      <c r="H180" s="22" t="str">
        <f>IF(Titanic_Raw[[#This Row],[age]]="","Unknown",IF(Titanic_Raw[[#This Row],[age]]&lt;13,"Child",IF(Titanic_Raw[[#This Row],[age]]&lt;20,"Teen",IF(Titanic_Raw[[#This Row],[age]]&lt;65,"Adult","Senior"))))</f>
        <v>Adult</v>
      </c>
      <c r="I180" s="19">
        <v>1</v>
      </c>
      <c r="J180" s="19">
        <v>0</v>
      </c>
      <c r="K180" s="26" t="s">
        <v>2162</v>
      </c>
      <c r="L180" s="34">
        <v>52.554200000000002</v>
      </c>
      <c r="M180" s="26" t="s">
        <v>402</v>
      </c>
      <c r="N180" s="26" t="s">
        <v>16</v>
      </c>
      <c r="O180" s="26" t="s">
        <v>2120</v>
      </c>
      <c r="P180" s="20"/>
      <c r="Q180" s="3" t="s">
        <v>403</v>
      </c>
    </row>
    <row r="181" spans="3:17" x14ac:dyDescent="0.25">
      <c r="C181" s="19">
        <v>1</v>
      </c>
      <c r="D181" s="19" t="s">
        <v>2809</v>
      </c>
      <c r="E181" s="2" t="s">
        <v>405</v>
      </c>
      <c r="F181" s="19" t="s">
        <v>19</v>
      </c>
      <c r="G181" s="20"/>
      <c r="H181" s="23" t="str">
        <f>IF(Titanic_Raw[[#This Row],[age]]="","Unknown",IF(Titanic_Raw[[#This Row],[age]]&lt;13,"Child",IF(Titanic_Raw[[#This Row],[age]]&lt;20,"Teen",IF(Titanic_Raw[[#This Row],[age]]&lt;65,"Adult","Senior"))))</f>
        <v>Unknown</v>
      </c>
      <c r="I181" s="19">
        <v>0</v>
      </c>
      <c r="J181" s="19">
        <v>0</v>
      </c>
      <c r="K181" s="26" t="s">
        <v>2163</v>
      </c>
      <c r="L181" s="34">
        <v>26.55</v>
      </c>
      <c r="M181" s="26" t="s">
        <v>406</v>
      </c>
      <c r="N181" s="26" t="s">
        <v>16</v>
      </c>
      <c r="O181" s="20"/>
      <c r="P181" s="20"/>
      <c r="Q181" s="3" t="s">
        <v>407</v>
      </c>
    </row>
    <row r="182" spans="3:17" x14ac:dyDescent="0.25">
      <c r="C182" s="19">
        <v>1</v>
      </c>
      <c r="D182" s="19" t="s">
        <v>2808</v>
      </c>
      <c r="E182" s="2" t="s">
        <v>408</v>
      </c>
      <c r="F182" s="19" t="s">
        <v>14</v>
      </c>
      <c r="G182" s="19">
        <v>39</v>
      </c>
      <c r="H182" s="22" t="str">
        <f>IF(Titanic_Raw[[#This Row],[age]]="","Unknown",IF(Titanic_Raw[[#This Row],[age]]&lt;13,"Child",IF(Titanic_Raw[[#This Row],[age]]&lt;20,"Teen",IF(Titanic_Raw[[#This Row],[age]]&lt;65,"Adult","Senior"))))</f>
        <v>Adult</v>
      </c>
      <c r="I182" s="19">
        <v>0</v>
      </c>
      <c r="J182" s="19">
        <v>0</v>
      </c>
      <c r="K182" s="26" t="s">
        <v>2164</v>
      </c>
      <c r="L182" s="34">
        <v>211.33750000000001</v>
      </c>
      <c r="M182" s="20"/>
      <c r="N182" s="26" t="s">
        <v>16</v>
      </c>
      <c r="O182" s="26" t="s">
        <v>2123</v>
      </c>
      <c r="P182" s="20"/>
      <c r="Q182" s="4"/>
    </row>
    <row r="183" spans="3:17" x14ac:dyDescent="0.25">
      <c r="C183" s="19">
        <v>1</v>
      </c>
      <c r="D183" s="19" t="s">
        <v>2808</v>
      </c>
      <c r="E183" s="2" t="s">
        <v>409</v>
      </c>
      <c r="F183" s="19" t="s">
        <v>14</v>
      </c>
      <c r="G183" s="19">
        <v>49</v>
      </c>
      <c r="H183" s="22" t="str">
        <f>IF(Titanic_Raw[[#This Row],[age]]="","Unknown",IF(Titanic_Raw[[#This Row],[age]]&lt;13,"Child",IF(Titanic_Raw[[#This Row],[age]]&lt;20,"Teen",IF(Titanic_Raw[[#This Row],[age]]&lt;65,"Adult","Senior"))))</f>
        <v>Adult</v>
      </c>
      <c r="I183" s="19">
        <v>0</v>
      </c>
      <c r="J183" s="19">
        <v>0</v>
      </c>
      <c r="K183" s="26" t="s">
        <v>2165</v>
      </c>
      <c r="L183" s="34">
        <v>25.929200000000002</v>
      </c>
      <c r="M183" s="26" t="s">
        <v>410</v>
      </c>
      <c r="N183" s="26" t="s">
        <v>16</v>
      </c>
      <c r="O183" s="26" t="s">
        <v>2119</v>
      </c>
      <c r="P183" s="20"/>
      <c r="Q183" s="3" t="s">
        <v>27</v>
      </c>
    </row>
    <row r="184" spans="3:17" x14ac:dyDescent="0.25">
      <c r="C184" s="19">
        <v>1</v>
      </c>
      <c r="D184" s="19" t="s">
        <v>2808</v>
      </c>
      <c r="E184" s="2" t="s">
        <v>411</v>
      </c>
      <c r="F184" s="19" t="s">
        <v>14</v>
      </c>
      <c r="G184" s="19">
        <v>30</v>
      </c>
      <c r="H184" s="22" t="str">
        <f>IF(Titanic_Raw[[#This Row],[age]]="","Unknown",IF(Titanic_Raw[[#This Row],[age]]&lt;13,"Child",IF(Titanic_Raw[[#This Row],[age]]&lt;20,"Teen",IF(Titanic_Raw[[#This Row],[age]]&lt;65,"Adult","Senior"))))</f>
        <v>Adult</v>
      </c>
      <c r="I184" s="19">
        <v>0</v>
      </c>
      <c r="J184" s="19">
        <v>0</v>
      </c>
      <c r="K184" s="26" t="s">
        <v>232</v>
      </c>
      <c r="L184" s="34">
        <v>106.425</v>
      </c>
      <c r="M184" s="20"/>
      <c r="N184" s="26" t="s">
        <v>40</v>
      </c>
      <c r="O184" s="26" t="s">
        <v>2123</v>
      </c>
      <c r="P184" s="20"/>
      <c r="Q184" s="4"/>
    </row>
    <row r="185" spans="3:17" x14ac:dyDescent="0.25">
      <c r="C185" s="19">
        <v>1</v>
      </c>
      <c r="D185" s="19" t="s">
        <v>2808</v>
      </c>
      <c r="E185" s="2" t="s">
        <v>412</v>
      </c>
      <c r="F185" s="19" t="s">
        <v>19</v>
      </c>
      <c r="G185" s="19">
        <v>35</v>
      </c>
      <c r="H185" s="22" t="str">
        <f>IF(Titanic_Raw[[#This Row],[age]]="","Unknown",IF(Titanic_Raw[[#This Row],[age]]&lt;13,"Child",IF(Titanic_Raw[[#This Row],[age]]&lt;20,"Teen",IF(Titanic_Raw[[#This Row],[age]]&lt;65,"Adult","Senior"))))</f>
        <v>Adult</v>
      </c>
      <c r="I185" s="19">
        <v>0</v>
      </c>
      <c r="J185" s="19">
        <v>0</v>
      </c>
      <c r="K185" s="26" t="s">
        <v>140</v>
      </c>
      <c r="L185" s="34">
        <v>512.32920000000001</v>
      </c>
      <c r="M185" s="26" t="s">
        <v>413</v>
      </c>
      <c r="N185" s="26" t="s">
        <v>40</v>
      </c>
      <c r="O185" s="26" t="s">
        <v>2114</v>
      </c>
      <c r="P185" s="20"/>
      <c r="Q185" s="4"/>
    </row>
    <row r="186" spans="3:17" x14ac:dyDescent="0.25">
      <c r="C186" s="19">
        <v>1</v>
      </c>
      <c r="D186" s="19" t="s">
        <v>2809</v>
      </c>
      <c r="E186" s="2" t="s">
        <v>414</v>
      </c>
      <c r="F186" s="19" t="s">
        <v>19</v>
      </c>
      <c r="G186" s="20"/>
      <c r="H186" s="23" t="str">
        <f>IF(Titanic_Raw[[#This Row],[age]]="","Unknown",IF(Titanic_Raw[[#This Row],[age]]&lt;13,"Child",IF(Titanic_Raw[[#This Row],[age]]&lt;20,"Teen",IF(Titanic_Raw[[#This Row],[age]]&lt;65,"Adult","Senior"))))</f>
        <v>Unknown</v>
      </c>
      <c r="I186" s="19">
        <v>0</v>
      </c>
      <c r="J186" s="19">
        <v>0</v>
      </c>
      <c r="K186" s="26" t="s">
        <v>415</v>
      </c>
      <c r="L186" s="34">
        <v>27.720800000000001</v>
      </c>
      <c r="M186" s="20"/>
      <c r="N186" s="26" t="s">
        <v>40</v>
      </c>
      <c r="O186" s="20"/>
      <c r="P186" s="20"/>
      <c r="Q186" s="3" t="s">
        <v>364</v>
      </c>
    </row>
    <row r="187" spans="3:17" x14ac:dyDescent="0.25">
      <c r="C187" s="19">
        <v>1</v>
      </c>
      <c r="D187" s="19" t="s">
        <v>2809</v>
      </c>
      <c r="E187" s="2" t="s">
        <v>416</v>
      </c>
      <c r="F187" s="19" t="s">
        <v>19</v>
      </c>
      <c r="G187" s="19">
        <v>42</v>
      </c>
      <c r="H187" s="22" t="str">
        <f>IF(Titanic_Raw[[#This Row],[age]]="","Unknown",IF(Titanic_Raw[[#This Row],[age]]&lt;13,"Child",IF(Titanic_Raw[[#This Row],[age]]&lt;20,"Teen",IF(Titanic_Raw[[#This Row],[age]]&lt;65,"Adult","Senior"))))</f>
        <v>Adult</v>
      </c>
      <c r="I187" s="19">
        <v>0</v>
      </c>
      <c r="J187" s="19">
        <v>0</v>
      </c>
      <c r="K187" s="26" t="s">
        <v>2166</v>
      </c>
      <c r="L187" s="34">
        <v>26.55</v>
      </c>
      <c r="M187" s="20"/>
      <c r="N187" s="26" t="s">
        <v>16</v>
      </c>
      <c r="O187" s="20"/>
      <c r="P187" s="20"/>
      <c r="Q187" s="3" t="s">
        <v>417</v>
      </c>
    </row>
    <row r="188" spans="3:17" x14ac:dyDescent="0.25">
      <c r="C188" s="19">
        <v>1</v>
      </c>
      <c r="D188" s="19" t="s">
        <v>2808</v>
      </c>
      <c r="E188" s="2" t="s">
        <v>418</v>
      </c>
      <c r="F188" s="19" t="s">
        <v>14</v>
      </c>
      <c r="G188" s="19">
        <v>55</v>
      </c>
      <c r="H188" s="22" t="str">
        <f>IF(Titanic_Raw[[#This Row],[age]]="","Unknown",IF(Titanic_Raw[[#This Row],[age]]&lt;13,"Child",IF(Titanic_Raw[[#This Row],[age]]&lt;20,"Teen",IF(Titanic_Raw[[#This Row],[age]]&lt;65,"Adult","Senior"))))</f>
        <v>Adult</v>
      </c>
      <c r="I188" s="19">
        <v>0</v>
      </c>
      <c r="J188" s="19">
        <v>0</v>
      </c>
      <c r="K188" s="26" t="s">
        <v>2167</v>
      </c>
      <c r="L188" s="34">
        <v>27.720800000000001</v>
      </c>
      <c r="M188" s="20"/>
      <c r="N188" s="26" t="s">
        <v>40</v>
      </c>
      <c r="O188" s="26" t="s">
        <v>2118</v>
      </c>
      <c r="P188" s="20"/>
      <c r="Q188" s="3" t="s">
        <v>417</v>
      </c>
    </row>
    <row r="189" spans="3:17" x14ac:dyDescent="0.25">
      <c r="C189" s="19">
        <v>1</v>
      </c>
      <c r="D189" s="19" t="s">
        <v>2808</v>
      </c>
      <c r="E189" s="2" t="s">
        <v>419</v>
      </c>
      <c r="F189" s="19" t="s">
        <v>14</v>
      </c>
      <c r="G189" s="19">
        <v>16</v>
      </c>
      <c r="H189" s="22" t="str">
        <f>IF(Titanic_Raw[[#This Row],[age]]="","Unknown",IF(Titanic_Raw[[#This Row],[age]]&lt;13,"Child",IF(Titanic_Raw[[#This Row],[age]]&lt;20,"Teen",IF(Titanic_Raw[[#This Row],[age]]&lt;65,"Adult","Senior"))))</f>
        <v>Teen</v>
      </c>
      <c r="I189" s="19">
        <v>0</v>
      </c>
      <c r="J189" s="19">
        <v>1</v>
      </c>
      <c r="K189" s="26" t="s">
        <v>420</v>
      </c>
      <c r="L189" s="34">
        <v>39.4</v>
      </c>
      <c r="M189" s="26" t="s">
        <v>421</v>
      </c>
      <c r="N189" s="26" t="s">
        <v>16</v>
      </c>
      <c r="O189" s="26" t="s">
        <v>2117</v>
      </c>
      <c r="P189" s="20"/>
      <c r="Q189" s="3" t="s">
        <v>49</v>
      </c>
    </row>
    <row r="190" spans="3:17" x14ac:dyDescent="0.25">
      <c r="C190" s="19">
        <v>1</v>
      </c>
      <c r="D190" s="19" t="s">
        <v>2808</v>
      </c>
      <c r="E190" s="2" t="s">
        <v>422</v>
      </c>
      <c r="F190" s="19" t="s">
        <v>14</v>
      </c>
      <c r="G190" s="19">
        <v>51</v>
      </c>
      <c r="H190" s="22" t="str">
        <f>IF(Titanic_Raw[[#This Row],[age]]="","Unknown",IF(Titanic_Raw[[#This Row],[age]]&lt;13,"Child",IF(Titanic_Raw[[#This Row],[age]]&lt;20,"Teen",IF(Titanic_Raw[[#This Row],[age]]&lt;65,"Adult","Senior"))))</f>
        <v>Adult</v>
      </c>
      <c r="I190" s="19">
        <v>0</v>
      </c>
      <c r="J190" s="19">
        <v>1</v>
      </c>
      <c r="K190" s="26" t="s">
        <v>420</v>
      </c>
      <c r="L190" s="34">
        <v>39.4</v>
      </c>
      <c r="M190" s="26" t="s">
        <v>421</v>
      </c>
      <c r="N190" s="26" t="s">
        <v>16</v>
      </c>
      <c r="O190" s="26" t="s">
        <v>2117</v>
      </c>
      <c r="P190" s="20"/>
      <c r="Q190" s="3" t="s">
        <v>49</v>
      </c>
    </row>
    <row r="191" spans="3:17" x14ac:dyDescent="0.25">
      <c r="C191" s="19">
        <v>1</v>
      </c>
      <c r="D191" s="19" t="s">
        <v>2809</v>
      </c>
      <c r="E191" s="2" t="s">
        <v>423</v>
      </c>
      <c r="F191" s="19" t="s">
        <v>19</v>
      </c>
      <c r="G191" s="19">
        <v>29</v>
      </c>
      <c r="H191" s="22" t="str">
        <f>IF(Titanic_Raw[[#This Row],[age]]="","Unknown",IF(Titanic_Raw[[#This Row],[age]]&lt;13,"Child",IF(Titanic_Raw[[#This Row],[age]]&lt;20,"Teen",IF(Titanic_Raw[[#This Row],[age]]&lt;65,"Adult","Senior"))))</f>
        <v>Adult</v>
      </c>
      <c r="I191" s="19">
        <v>0</v>
      </c>
      <c r="J191" s="19">
        <v>0</v>
      </c>
      <c r="K191" s="26" t="s">
        <v>2168</v>
      </c>
      <c r="L191" s="34">
        <v>30</v>
      </c>
      <c r="M191" s="26" t="s">
        <v>424</v>
      </c>
      <c r="N191" s="26" t="s">
        <v>16</v>
      </c>
      <c r="O191" s="20"/>
      <c r="P191" s="26">
        <v>126</v>
      </c>
      <c r="Q191" s="3" t="s">
        <v>425</v>
      </c>
    </row>
    <row r="192" spans="3:17" x14ac:dyDescent="0.25">
      <c r="C192" s="19">
        <v>1</v>
      </c>
      <c r="D192" s="19" t="s">
        <v>2808</v>
      </c>
      <c r="E192" s="2" t="s">
        <v>426</v>
      </c>
      <c r="F192" s="19" t="s">
        <v>14</v>
      </c>
      <c r="G192" s="19">
        <v>21</v>
      </c>
      <c r="H192" s="22" t="str">
        <f>IF(Titanic_Raw[[#This Row],[age]]="","Unknown",IF(Titanic_Raw[[#This Row],[age]]&lt;13,"Child",IF(Titanic_Raw[[#This Row],[age]]&lt;20,"Teen",IF(Titanic_Raw[[#This Row],[age]]&lt;65,"Adult","Senior"))))</f>
        <v>Adult</v>
      </c>
      <c r="I192" s="19">
        <v>0</v>
      </c>
      <c r="J192" s="19">
        <v>0</v>
      </c>
      <c r="K192" s="26" t="s">
        <v>2152</v>
      </c>
      <c r="L192" s="34">
        <v>77.958299999999994</v>
      </c>
      <c r="M192" s="26" t="s">
        <v>427</v>
      </c>
      <c r="N192" s="26" t="s">
        <v>16</v>
      </c>
      <c r="O192" s="26" t="s">
        <v>2115</v>
      </c>
      <c r="P192" s="20"/>
      <c r="Q192" s="3" t="s">
        <v>30</v>
      </c>
    </row>
    <row r="193" spans="3:17" x14ac:dyDescent="0.25">
      <c r="C193" s="19">
        <v>1</v>
      </c>
      <c r="D193" s="19" t="s">
        <v>2809</v>
      </c>
      <c r="E193" s="2" t="s">
        <v>428</v>
      </c>
      <c r="F193" s="19" t="s">
        <v>19</v>
      </c>
      <c r="G193" s="19">
        <v>30</v>
      </c>
      <c r="H193" s="22" t="str">
        <f>IF(Titanic_Raw[[#This Row],[age]]="","Unknown",IF(Titanic_Raw[[#This Row],[age]]&lt;13,"Child",IF(Titanic_Raw[[#This Row],[age]]&lt;20,"Teen",IF(Titanic_Raw[[#This Row],[age]]&lt;65,"Adult","Senior"))))</f>
        <v>Adult</v>
      </c>
      <c r="I193" s="19">
        <v>0</v>
      </c>
      <c r="J193" s="19">
        <v>0</v>
      </c>
      <c r="K193" s="26" t="s">
        <v>2169</v>
      </c>
      <c r="L193" s="34">
        <v>45.5</v>
      </c>
      <c r="M193" s="20"/>
      <c r="N193" s="26" t="s">
        <v>16</v>
      </c>
      <c r="O193" s="20"/>
      <c r="P193" s="20"/>
      <c r="Q193" s="3" t="s">
        <v>429</v>
      </c>
    </row>
    <row r="194" spans="3:17" x14ac:dyDescent="0.25">
      <c r="C194" s="19">
        <v>1</v>
      </c>
      <c r="D194" s="19" t="s">
        <v>2808</v>
      </c>
      <c r="E194" s="2" t="s">
        <v>430</v>
      </c>
      <c r="F194" s="19" t="s">
        <v>14</v>
      </c>
      <c r="G194" s="19">
        <v>58</v>
      </c>
      <c r="H194" s="22" t="str">
        <f>IF(Titanic_Raw[[#This Row],[age]]="","Unknown",IF(Titanic_Raw[[#This Row],[age]]&lt;13,"Child",IF(Titanic_Raw[[#This Row],[age]]&lt;20,"Teen",IF(Titanic_Raw[[#This Row],[age]]&lt;65,"Adult","Senior"))))</f>
        <v>Adult</v>
      </c>
      <c r="I194" s="19">
        <v>0</v>
      </c>
      <c r="J194" s="19">
        <v>0</v>
      </c>
      <c r="K194" s="26" t="s">
        <v>431</v>
      </c>
      <c r="L194" s="34">
        <v>146.52080000000001</v>
      </c>
      <c r="M194" s="26" t="s">
        <v>432</v>
      </c>
      <c r="N194" s="26" t="s">
        <v>40</v>
      </c>
      <c r="O194" s="20"/>
      <c r="P194" s="20"/>
      <c r="Q194" s="4"/>
    </row>
    <row r="195" spans="3:17" x14ac:dyDescent="0.25">
      <c r="C195" s="19">
        <v>1</v>
      </c>
      <c r="D195" s="19" t="s">
        <v>2808</v>
      </c>
      <c r="E195" s="2" t="s">
        <v>433</v>
      </c>
      <c r="F195" s="19" t="s">
        <v>14</v>
      </c>
      <c r="G195" s="19">
        <v>15</v>
      </c>
      <c r="H195" s="22" t="str">
        <f>IF(Titanic_Raw[[#This Row],[age]]="","Unknown",IF(Titanic_Raw[[#This Row],[age]]&lt;13,"Child",IF(Titanic_Raw[[#This Row],[age]]&lt;20,"Teen",IF(Titanic_Raw[[#This Row],[age]]&lt;65,"Adult","Senior"))))</f>
        <v>Teen</v>
      </c>
      <c r="I195" s="19">
        <v>0</v>
      </c>
      <c r="J195" s="19">
        <v>1</v>
      </c>
      <c r="K195" s="26" t="s">
        <v>2164</v>
      </c>
      <c r="L195" s="34">
        <v>211.33750000000001</v>
      </c>
      <c r="M195" s="26" t="s">
        <v>15</v>
      </c>
      <c r="N195" s="26" t="s">
        <v>16</v>
      </c>
      <c r="O195" s="26" t="s">
        <v>2123</v>
      </c>
      <c r="P195" s="20"/>
      <c r="Q195" s="3" t="s">
        <v>17</v>
      </c>
    </row>
    <row r="196" spans="3:17" x14ac:dyDescent="0.25">
      <c r="C196" s="19">
        <v>1</v>
      </c>
      <c r="D196" s="19" t="s">
        <v>2809</v>
      </c>
      <c r="E196" s="2" t="s">
        <v>434</v>
      </c>
      <c r="F196" s="19" t="s">
        <v>19</v>
      </c>
      <c r="G196" s="19">
        <v>30</v>
      </c>
      <c r="H196" s="22" t="str">
        <f>IF(Titanic_Raw[[#This Row],[age]]="","Unknown",IF(Titanic_Raw[[#This Row],[age]]&lt;13,"Child",IF(Titanic_Raw[[#This Row],[age]]&lt;20,"Teen",IF(Titanic_Raw[[#This Row],[age]]&lt;65,"Adult","Senior"))))</f>
        <v>Adult</v>
      </c>
      <c r="I196" s="19">
        <v>0</v>
      </c>
      <c r="J196" s="19">
        <v>0</v>
      </c>
      <c r="K196" s="26" t="s">
        <v>2170</v>
      </c>
      <c r="L196" s="34">
        <v>26</v>
      </c>
      <c r="M196" s="26" t="s">
        <v>435</v>
      </c>
      <c r="N196" s="26" t="s">
        <v>16</v>
      </c>
      <c r="O196" s="20"/>
      <c r="P196" s="20"/>
      <c r="Q196" s="3" t="s">
        <v>436</v>
      </c>
    </row>
    <row r="197" spans="3:17" x14ac:dyDescent="0.25">
      <c r="C197" s="19">
        <v>1</v>
      </c>
      <c r="D197" s="19" t="s">
        <v>2808</v>
      </c>
      <c r="E197" s="2" t="s">
        <v>437</v>
      </c>
      <c r="F197" s="19" t="s">
        <v>14</v>
      </c>
      <c r="G197" s="19">
        <v>16</v>
      </c>
      <c r="H197" s="22" t="str">
        <f>IF(Titanic_Raw[[#This Row],[age]]="","Unknown",IF(Titanic_Raw[[#This Row],[age]]&lt;13,"Child",IF(Titanic_Raw[[#This Row],[age]]&lt;20,"Teen",IF(Titanic_Raw[[#This Row],[age]]&lt;65,"Adult","Senior"))))</f>
        <v>Teen</v>
      </c>
      <c r="I197" s="19">
        <v>0</v>
      </c>
      <c r="J197" s="19">
        <v>0</v>
      </c>
      <c r="K197" s="26" t="s">
        <v>2171</v>
      </c>
      <c r="L197" s="34">
        <v>86.5</v>
      </c>
      <c r="M197" s="26" t="s">
        <v>438</v>
      </c>
      <c r="N197" s="26" t="s">
        <v>16</v>
      </c>
      <c r="O197" s="26" t="s">
        <v>2119</v>
      </c>
      <c r="P197" s="20"/>
      <c r="Q197" s="4"/>
    </row>
    <row r="198" spans="3:17" x14ac:dyDescent="0.25">
      <c r="C198" s="19">
        <v>1</v>
      </c>
      <c r="D198" s="19" t="s">
        <v>2808</v>
      </c>
      <c r="E198" s="2" t="s">
        <v>439</v>
      </c>
      <c r="F198" s="19" t="s">
        <v>19</v>
      </c>
      <c r="G198" s="20"/>
      <c r="H198" s="23" t="str">
        <f>IF(Titanic_Raw[[#This Row],[age]]="","Unknown",IF(Titanic_Raw[[#This Row],[age]]&lt;13,"Child",IF(Titanic_Raw[[#This Row],[age]]&lt;20,"Teen",IF(Titanic_Raw[[#This Row],[age]]&lt;65,"Adult","Senior"))))</f>
        <v>Unknown</v>
      </c>
      <c r="I198" s="19">
        <v>0</v>
      </c>
      <c r="J198" s="19">
        <v>0</v>
      </c>
      <c r="K198" s="26" t="s">
        <v>2172</v>
      </c>
      <c r="L198" s="34">
        <v>29.7</v>
      </c>
      <c r="M198" s="26" t="s">
        <v>440</v>
      </c>
      <c r="N198" s="26" t="s">
        <v>40</v>
      </c>
      <c r="O198" s="26" t="s">
        <v>2121</v>
      </c>
      <c r="P198" s="20"/>
      <c r="Q198" s="3" t="s">
        <v>49</v>
      </c>
    </row>
    <row r="199" spans="3:17" x14ac:dyDescent="0.25">
      <c r="C199" s="19">
        <v>1</v>
      </c>
      <c r="D199" s="19" t="s">
        <v>2809</v>
      </c>
      <c r="E199" s="2" t="s">
        <v>441</v>
      </c>
      <c r="F199" s="19" t="s">
        <v>19</v>
      </c>
      <c r="G199" s="19">
        <v>19</v>
      </c>
      <c r="H199" s="22" t="str">
        <f>IF(Titanic_Raw[[#This Row],[age]]="","Unknown",IF(Titanic_Raw[[#This Row],[age]]&lt;13,"Child",IF(Titanic_Raw[[#This Row],[age]]&lt;20,"Teen",IF(Titanic_Raw[[#This Row],[age]]&lt;65,"Adult","Senior"))))</f>
        <v>Teen</v>
      </c>
      <c r="I199" s="19">
        <v>1</v>
      </c>
      <c r="J199" s="19">
        <v>0</v>
      </c>
      <c r="K199" s="26" t="s">
        <v>2173</v>
      </c>
      <c r="L199" s="34">
        <v>53.1</v>
      </c>
      <c r="M199" s="26" t="s">
        <v>442</v>
      </c>
      <c r="N199" s="26" t="s">
        <v>16</v>
      </c>
      <c r="O199" s="20"/>
      <c r="P199" s="20"/>
      <c r="Q199" s="3" t="s">
        <v>27</v>
      </c>
    </row>
    <row r="200" spans="3:17" x14ac:dyDescent="0.25">
      <c r="C200" s="19">
        <v>1</v>
      </c>
      <c r="D200" s="19" t="s">
        <v>2808</v>
      </c>
      <c r="E200" s="2" t="s">
        <v>443</v>
      </c>
      <c r="F200" s="19" t="s">
        <v>14</v>
      </c>
      <c r="G200" s="19">
        <v>18</v>
      </c>
      <c r="H200" s="22" t="str">
        <f>IF(Titanic_Raw[[#This Row],[age]]="","Unknown",IF(Titanic_Raw[[#This Row],[age]]&lt;13,"Child",IF(Titanic_Raw[[#This Row],[age]]&lt;20,"Teen",IF(Titanic_Raw[[#This Row],[age]]&lt;65,"Adult","Senior"))))</f>
        <v>Teen</v>
      </c>
      <c r="I200" s="19">
        <v>1</v>
      </c>
      <c r="J200" s="19">
        <v>0</v>
      </c>
      <c r="K200" s="26" t="s">
        <v>2173</v>
      </c>
      <c r="L200" s="34">
        <v>53.1</v>
      </c>
      <c r="M200" s="26" t="s">
        <v>442</v>
      </c>
      <c r="N200" s="26" t="s">
        <v>16</v>
      </c>
      <c r="O200" s="26" t="s">
        <v>2115</v>
      </c>
      <c r="P200" s="20"/>
      <c r="Q200" s="3" t="s">
        <v>27</v>
      </c>
    </row>
    <row r="201" spans="3:17" x14ac:dyDescent="0.25">
      <c r="C201" s="19">
        <v>1</v>
      </c>
      <c r="D201" s="19" t="s">
        <v>2808</v>
      </c>
      <c r="E201" s="2" t="s">
        <v>444</v>
      </c>
      <c r="F201" s="19" t="s">
        <v>14</v>
      </c>
      <c r="G201" s="19">
        <v>24</v>
      </c>
      <c r="H201" s="22" t="str">
        <f>IF(Titanic_Raw[[#This Row],[age]]="","Unknown",IF(Titanic_Raw[[#This Row],[age]]&lt;13,"Child",IF(Titanic_Raw[[#This Row],[age]]&lt;20,"Teen",IF(Titanic_Raw[[#This Row],[age]]&lt;65,"Adult","Senior"))))</f>
        <v>Adult</v>
      </c>
      <c r="I201" s="19">
        <v>0</v>
      </c>
      <c r="J201" s="19">
        <v>0</v>
      </c>
      <c r="K201" s="26" t="s">
        <v>445</v>
      </c>
      <c r="L201" s="34">
        <v>49.504199999999997</v>
      </c>
      <c r="M201" s="26" t="s">
        <v>446</v>
      </c>
      <c r="N201" s="26" t="s">
        <v>40</v>
      </c>
      <c r="O201" s="26" t="s">
        <v>2118</v>
      </c>
      <c r="P201" s="20"/>
      <c r="Q201" s="3" t="s">
        <v>447</v>
      </c>
    </row>
    <row r="202" spans="3:17" x14ac:dyDescent="0.25">
      <c r="C202" s="19">
        <v>1</v>
      </c>
      <c r="D202" s="19" t="s">
        <v>2809</v>
      </c>
      <c r="E202" s="2" t="s">
        <v>448</v>
      </c>
      <c r="F202" s="19" t="s">
        <v>19</v>
      </c>
      <c r="G202" s="19">
        <v>46</v>
      </c>
      <c r="H202" s="22" t="str">
        <f>IF(Titanic_Raw[[#This Row],[age]]="","Unknown",IF(Titanic_Raw[[#This Row],[age]]&lt;13,"Child",IF(Titanic_Raw[[#This Row],[age]]&lt;20,"Teen",IF(Titanic_Raw[[#This Row],[age]]&lt;65,"Adult","Senior"))))</f>
        <v>Adult</v>
      </c>
      <c r="I202" s="19">
        <v>0</v>
      </c>
      <c r="J202" s="19">
        <v>0</v>
      </c>
      <c r="K202" s="26" t="s">
        <v>2174</v>
      </c>
      <c r="L202" s="34">
        <v>75.241699999999994</v>
      </c>
      <c r="M202" s="26" t="s">
        <v>65</v>
      </c>
      <c r="N202" s="26" t="s">
        <v>40</v>
      </c>
      <c r="O202" s="20"/>
      <c r="P202" s="26">
        <v>292</v>
      </c>
      <c r="Q202" s="3" t="s">
        <v>449</v>
      </c>
    </row>
    <row r="203" spans="3:17" x14ac:dyDescent="0.25">
      <c r="C203" s="19">
        <v>1</v>
      </c>
      <c r="D203" s="19" t="s">
        <v>2809</v>
      </c>
      <c r="E203" s="2" t="s">
        <v>450</v>
      </c>
      <c r="F203" s="19" t="s">
        <v>19</v>
      </c>
      <c r="G203" s="19">
        <v>54</v>
      </c>
      <c r="H203" s="22" t="str">
        <f>IF(Titanic_Raw[[#This Row],[age]]="","Unknown",IF(Titanic_Raw[[#This Row],[age]]&lt;13,"Child",IF(Titanic_Raw[[#This Row],[age]]&lt;20,"Teen",IF(Titanic_Raw[[#This Row],[age]]&lt;65,"Adult","Senior"))))</f>
        <v>Adult</v>
      </c>
      <c r="I203" s="19">
        <v>0</v>
      </c>
      <c r="J203" s="19">
        <v>0</v>
      </c>
      <c r="K203" s="26" t="s">
        <v>2149</v>
      </c>
      <c r="L203" s="34">
        <v>51.862499999999997</v>
      </c>
      <c r="M203" s="26" t="s">
        <v>357</v>
      </c>
      <c r="N203" s="26" t="s">
        <v>16</v>
      </c>
      <c r="O203" s="20"/>
      <c r="P203" s="26">
        <v>175</v>
      </c>
      <c r="Q203" s="3" t="s">
        <v>451</v>
      </c>
    </row>
    <row r="204" spans="3:17" x14ac:dyDescent="0.25">
      <c r="C204" s="19">
        <v>1</v>
      </c>
      <c r="D204" s="19" t="s">
        <v>2808</v>
      </c>
      <c r="E204" s="2" t="s">
        <v>452</v>
      </c>
      <c r="F204" s="19" t="s">
        <v>19</v>
      </c>
      <c r="G204" s="19">
        <v>36</v>
      </c>
      <c r="H204" s="22" t="str">
        <f>IF(Titanic_Raw[[#This Row],[age]]="","Unknown",IF(Titanic_Raw[[#This Row],[age]]&lt;13,"Child",IF(Titanic_Raw[[#This Row],[age]]&lt;20,"Teen",IF(Titanic_Raw[[#This Row],[age]]&lt;65,"Adult","Senior"))))</f>
        <v>Adult</v>
      </c>
      <c r="I204" s="19">
        <v>0</v>
      </c>
      <c r="J204" s="19">
        <v>0</v>
      </c>
      <c r="K204" s="26" t="s">
        <v>453</v>
      </c>
      <c r="L204" s="34">
        <v>26.287500000000001</v>
      </c>
      <c r="M204" s="26" t="s">
        <v>264</v>
      </c>
      <c r="N204" s="26" t="s">
        <v>16</v>
      </c>
      <c r="O204" s="26" t="s">
        <v>2121</v>
      </c>
      <c r="P204" s="20"/>
      <c r="Q204" s="3" t="s">
        <v>120</v>
      </c>
    </row>
    <row r="205" spans="3:17" x14ac:dyDescent="0.25">
      <c r="C205" s="19">
        <v>1</v>
      </c>
      <c r="D205" s="19" t="s">
        <v>2809</v>
      </c>
      <c r="E205" s="2" t="s">
        <v>454</v>
      </c>
      <c r="F205" s="19" t="s">
        <v>19</v>
      </c>
      <c r="G205" s="19">
        <v>28</v>
      </c>
      <c r="H205" s="22" t="str">
        <f>IF(Titanic_Raw[[#This Row],[age]]="","Unknown",IF(Titanic_Raw[[#This Row],[age]]&lt;13,"Child",IF(Titanic_Raw[[#This Row],[age]]&lt;20,"Teen",IF(Titanic_Raw[[#This Row],[age]]&lt;65,"Adult","Senior"))))</f>
        <v>Adult</v>
      </c>
      <c r="I205" s="19">
        <v>1</v>
      </c>
      <c r="J205" s="19">
        <v>0</v>
      </c>
      <c r="K205" s="26" t="s">
        <v>455</v>
      </c>
      <c r="L205" s="34">
        <v>82.1708</v>
      </c>
      <c r="M205" s="20"/>
      <c r="N205" s="26" t="s">
        <v>40</v>
      </c>
      <c r="O205" s="20"/>
      <c r="P205" s="20"/>
      <c r="Q205" s="3" t="s">
        <v>27</v>
      </c>
    </row>
    <row r="206" spans="3:17" x14ac:dyDescent="0.25">
      <c r="C206" s="19">
        <v>1</v>
      </c>
      <c r="D206" s="19" t="s">
        <v>2808</v>
      </c>
      <c r="E206" s="2" t="s">
        <v>456</v>
      </c>
      <c r="F206" s="19" t="s">
        <v>14</v>
      </c>
      <c r="G206" s="20"/>
      <c r="H206" s="23" t="str">
        <f>IF(Titanic_Raw[[#This Row],[age]]="","Unknown",IF(Titanic_Raw[[#This Row],[age]]&lt;13,"Child",IF(Titanic_Raw[[#This Row],[age]]&lt;20,"Teen",IF(Titanic_Raw[[#This Row],[age]]&lt;65,"Adult","Senior"))))</f>
        <v>Unknown</v>
      </c>
      <c r="I206" s="19">
        <v>1</v>
      </c>
      <c r="J206" s="19">
        <v>0</v>
      </c>
      <c r="K206" s="26" t="s">
        <v>455</v>
      </c>
      <c r="L206" s="34">
        <v>82.1708</v>
      </c>
      <c r="M206" s="20"/>
      <c r="N206" s="26" t="s">
        <v>40</v>
      </c>
      <c r="O206" s="26" t="s">
        <v>2118</v>
      </c>
      <c r="P206" s="20"/>
      <c r="Q206" s="3" t="s">
        <v>27</v>
      </c>
    </row>
    <row r="207" spans="3:17" x14ac:dyDescent="0.25">
      <c r="C207" s="19">
        <v>1</v>
      </c>
      <c r="D207" s="19" t="s">
        <v>2809</v>
      </c>
      <c r="E207" s="2" t="s">
        <v>457</v>
      </c>
      <c r="F207" s="19" t="s">
        <v>19</v>
      </c>
      <c r="G207" s="19">
        <v>65</v>
      </c>
      <c r="H207" s="22" t="str">
        <f>IF(Titanic_Raw[[#This Row],[age]]="","Unknown",IF(Titanic_Raw[[#This Row],[age]]&lt;13,"Child",IF(Titanic_Raw[[#This Row],[age]]&lt;20,"Teen",IF(Titanic_Raw[[#This Row],[age]]&lt;65,"Adult","Senior"))))</f>
        <v>Senior</v>
      </c>
      <c r="I207" s="19">
        <v>0</v>
      </c>
      <c r="J207" s="19">
        <v>0</v>
      </c>
      <c r="K207" s="26" t="s">
        <v>2175</v>
      </c>
      <c r="L207" s="34">
        <v>26.55</v>
      </c>
      <c r="M207" s="26" t="s">
        <v>458</v>
      </c>
      <c r="N207" s="26" t="s">
        <v>16</v>
      </c>
      <c r="O207" s="20"/>
      <c r="P207" s="26">
        <v>249</v>
      </c>
      <c r="Q207" s="3" t="s">
        <v>459</v>
      </c>
    </row>
    <row r="208" spans="3:17" x14ac:dyDescent="0.25">
      <c r="C208" s="19">
        <v>1</v>
      </c>
      <c r="D208" s="19" t="s">
        <v>2809</v>
      </c>
      <c r="E208" s="2" t="s">
        <v>460</v>
      </c>
      <c r="F208" s="19" t="s">
        <v>19</v>
      </c>
      <c r="G208" s="19">
        <v>44</v>
      </c>
      <c r="H208" s="22" t="str">
        <f>IF(Titanic_Raw[[#This Row],[age]]="","Unknown",IF(Titanic_Raw[[#This Row],[age]]&lt;13,"Child",IF(Titanic_Raw[[#This Row],[age]]&lt;20,"Teen",IF(Titanic_Raw[[#This Row],[age]]&lt;65,"Adult","Senior"))))</f>
        <v>Adult</v>
      </c>
      <c r="I208" s="19">
        <v>2</v>
      </c>
      <c r="J208" s="19">
        <v>0</v>
      </c>
      <c r="K208" s="26" t="s">
        <v>2176</v>
      </c>
      <c r="L208" s="34">
        <v>90</v>
      </c>
      <c r="M208" s="26" t="s">
        <v>461</v>
      </c>
      <c r="N208" s="26" t="s">
        <v>462</v>
      </c>
      <c r="O208" s="20"/>
      <c r="P208" s="26">
        <v>230</v>
      </c>
      <c r="Q208" s="3" t="s">
        <v>463</v>
      </c>
    </row>
    <row r="209" spans="3:17" x14ac:dyDescent="0.25">
      <c r="C209" s="19">
        <v>1</v>
      </c>
      <c r="D209" s="19" t="s">
        <v>2808</v>
      </c>
      <c r="E209" s="2" t="s">
        <v>464</v>
      </c>
      <c r="F209" s="19" t="s">
        <v>14</v>
      </c>
      <c r="G209" s="19">
        <v>33</v>
      </c>
      <c r="H209" s="22" t="str">
        <f>IF(Titanic_Raw[[#This Row],[age]]="","Unknown",IF(Titanic_Raw[[#This Row],[age]]&lt;13,"Child",IF(Titanic_Raw[[#This Row],[age]]&lt;20,"Teen",IF(Titanic_Raw[[#This Row],[age]]&lt;65,"Adult","Senior"))))</f>
        <v>Adult</v>
      </c>
      <c r="I209" s="19">
        <v>1</v>
      </c>
      <c r="J209" s="19">
        <v>0</v>
      </c>
      <c r="K209" s="26" t="s">
        <v>2176</v>
      </c>
      <c r="L209" s="34">
        <v>90</v>
      </c>
      <c r="M209" s="26" t="s">
        <v>461</v>
      </c>
      <c r="N209" s="26" t="s">
        <v>462</v>
      </c>
      <c r="O209" s="26" t="s">
        <v>2122</v>
      </c>
      <c r="P209" s="20"/>
      <c r="Q209" s="3" t="s">
        <v>465</v>
      </c>
    </row>
    <row r="210" spans="3:17" x14ac:dyDescent="0.25">
      <c r="C210" s="19">
        <v>1</v>
      </c>
      <c r="D210" s="19" t="s">
        <v>2808</v>
      </c>
      <c r="E210" s="2" t="s">
        <v>466</v>
      </c>
      <c r="F210" s="19" t="s">
        <v>14</v>
      </c>
      <c r="G210" s="19">
        <v>37</v>
      </c>
      <c r="H210" s="22" t="str">
        <f>IF(Titanic_Raw[[#This Row],[age]]="","Unknown",IF(Titanic_Raw[[#This Row],[age]]&lt;13,"Child",IF(Titanic_Raw[[#This Row],[age]]&lt;20,"Teen",IF(Titanic_Raw[[#This Row],[age]]&lt;65,"Adult","Senior"))))</f>
        <v>Adult</v>
      </c>
      <c r="I210" s="19">
        <v>1</v>
      </c>
      <c r="J210" s="19">
        <v>0</v>
      </c>
      <c r="K210" s="26" t="s">
        <v>2176</v>
      </c>
      <c r="L210" s="34">
        <v>90</v>
      </c>
      <c r="M210" s="26" t="s">
        <v>461</v>
      </c>
      <c r="N210" s="26" t="s">
        <v>462</v>
      </c>
      <c r="O210" s="26" t="s">
        <v>2122</v>
      </c>
      <c r="P210" s="20"/>
      <c r="Q210" s="3" t="s">
        <v>463</v>
      </c>
    </row>
    <row r="211" spans="3:17" x14ac:dyDescent="0.25">
      <c r="C211" s="19">
        <v>1</v>
      </c>
      <c r="D211" s="19" t="s">
        <v>2808</v>
      </c>
      <c r="E211" s="2" t="s">
        <v>467</v>
      </c>
      <c r="F211" s="19" t="s">
        <v>19</v>
      </c>
      <c r="G211" s="19">
        <v>30</v>
      </c>
      <c r="H211" s="22" t="str">
        <f>IF(Titanic_Raw[[#This Row],[age]]="","Unknown",IF(Titanic_Raw[[#This Row],[age]]&lt;13,"Child",IF(Titanic_Raw[[#This Row],[age]]&lt;20,"Teen",IF(Titanic_Raw[[#This Row],[age]]&lt;65,"Adult","Senior"))))</f>
        <v>Adult</v>
      </c>
      <c r="I211" s="19">
        <v>1</v>
      </c>
      <c r="J211" s="19">
        <v>0</v>
      </c>
      <c r="K211" s="26" t="s">
        <v>2177</v>
      </c>
      <c r="L211" s="34">
        <v>57.75</v>
      </c>
      <c r="M211" s="26" t="s">
        <v>461</v>
      </c>
      <c r="N211" s="26" t="s">
        <v>40</v>
      </c>
      <c r="O211" s="26" t="s">
        <v>2113</v>
      </c>
      <c r="P211" s="20"/>
      <c r="Q211" s="3" t="s">
        <v>27</v>
      </c>
    </row>
    <row r="212" spans="3:17" x14ac:dyDescent="0.25">
      <c r="C212" s="19">
        <v>1</v>
      </c>
      <c r="D212" s="19" t="s">
        <v>2809</v>
      </c>
      <c r="E212" s="2" t="s">
        <v>468</v>
      </c>
      <c r="F212" s="19" t="s">
        <v>19</v>
      </c>
      <c r="G212" s="19">
        <v>55</v>
      </c>
      <c r="H212" s="22" t="str">
        <f>IF(Titanic_Raw[[#This Row],[age]]="","Unknown",IF(Titanic_Raw[[#This Row],[age]]&lt;13,"Child",IF(Titanic_Raw[[#This Row],[age]]&lt;20,"Teen",IF(Titanic_Raw[[#This Row],[age]]&lt;65,"Adult","Senior"))))</f>
        <v>Adult</v>
      </c>
      <c r="I212" s="19">
        <v>0</v>
      </c>
      <c r="J212" s="19">
        <v>0</v>
      </c>
      <c r="K212" s="26" t="s">
        <v>2178</v>
      </c>
      <c r="L212" s="34">
        <v>30.5</v>
      </c>
      <c r="M212" s="26" t="s">
        <v>469</v>
      </c>
      <c r="N212" s="26" t="s">
        <v>16</v>
      </c>
      <c r="O212" s="20"/>
      <c r="P212" s="20"/>
      <c r="Q212" s="3" t="s">
        <v>60</v>
      </c>
    </row>
    <row r="213" spans="3:17" x14ac:dyDescent="0.25">
      <c r="C213" s="19">
        <v>1</v>
      </c>
      <c r="D213" s="19" t="s">
        <v>2809</v>
      </c>
      <c r="E213" s="2" t="s">
        <v>470</v>
      </c>
      <c r="F213" s="19" t="s">
        <v>19</v>
      </c>
      <c r="G213" s="19">
        <v>47</v>
      </c>
      <c r="H213" s="22" t="str">
        <f>IF(Titanic_Raw[[#This Row],[age]]="","Unknown",IF(Titanic_Raw[[#This Row],[age]]&lt;13,"Child",IF(Titanic_Raw[[#This Row],[age]]&lt;20,"Teen",IF(Titanic_Raw[[#This Row],[age]]&lt;65,"Adult","Senior"))))</f>
        <v>Adult</v>
      </c>
      <c r="I213" s="19">
        <v>0</v>
      </c>
      <c r="J213" s="19">
        <v>0</v>
      </c>
      <c r="K213" s="26" t="s">
        <v>2142</v>
      </c>
      <c r="L213" s="34">
        <v>42.4</v>
      </c>
      <c r="M213" s="20"/>
      <c r="N213" s="26" t="s">
        <v>16</v>
      </c>
      <c r="O213" s="20"/>
      <c r="P213" s="20"/>
      <c r="Q213" s="3" t="s">
        <v>132</v>
      </c>
    </row>
    <row r="214" spans="3:17" x14ac:dyDescent="0.25">
      <c r="C214" s="19">
        <v>1</v>
      </c>
      <c r="D214" s="19" t="s">
        <v>2809</v>
      </c>
      <c r="E214" s="2" t="s">
        <v>471</v>
      </c>
      <c r="F214" s="19" t="s">
        <v>19</v>
      </c>
      <c r="G214" s="19">
        <v>37</v>
      </c>
      <c r="H214" s="22" t="str">
        <f>IF(Titanic_Raw[[#This Row],[age]]="","Unknown",IF(Titanic_Raw[[#This Row],[age]]&lt;13,"Child",IF(Titanic_Raw[[#This Row],[age]]&lt;20,"Teen",IF(Titanic_Raw[[#This Row],[age]]&lt;65,"Adult","Senior"))))</f>
        <v>Adult</v>
      </c>
      <c r="I214" s="19">
        <v>0</v>
      </c>
      <c r="J214" s="19">
        <v>1</v>
      </c>
      <c r="K214" s="26" t="s">
        <v>472</v>
      </c>
      <c r="L214" s="34">
        <v>29.7</v>
      </c>
      <c r="M214" s="26" t="s">
        <v>473</v>
      </c>
      <c r="N214" s="26" t="s">
        <v>40</v>
      </c>
      <c r="O214" s="20"/>
      <c r="P214" s="20"/>
      <c r="Q214" s="3" t="s">
        <v>265</v>
      </c>
    </row>
    <row r="215" spans="3:17" x14ac:dyDescent="0.25">
      <c r="C215" s="19">
        <v>1</v>
      </c>
      <c r="D215" s="19" t="s">
        <v>2808</v>
      </c>
      <c r="E215" s="2" t="s">
        <v>474</v>
      </c>
      <c r="F215" s="19" t="s">
        <v>14</v>
      </c>
      <c r="G215" s="19">
        <v>31</v>
      </c>
      <c r="H215" s="22" t="str">
        <f>IF(Titanic_Raw[[#This Row],[age]]="","Unknown",IF(Titanic_Raw[[#This Row],[age]]&lt;13,"Child",IF(Titanic_Raw[[#This Row],[age]]&lt;20,"Teen",IF(Titanic_Raw[[#This Row],[age]]&lt;65,"Adult","Senior"))))</f>
        <v>Adult</v>
      </c>
      <c r="I215" s="19">
        <v>1</v>
      </c>
      <c r="J215" s="19">
        <v>0</v>
      </c>
      <c r="K215" s="26" t="s">
        <v>2179</v>
      </c>
      <c r="L215" s="34">
        <v>113.27500000000001</v>
      </c>
      <c r="M215" s="26" t="s">
        <v>475</v>
      </c>
      <c r="N215" s="26" t="s">
        <v>40</v>
      </c>
      <c r="O215" s="26" t="s">
        <v>2118</v>
      </c>
      <c r="P215" s="20"/>
      <c r="Q215" s="3" t="s">
        <v>476</v>
      </c>
    </row>
    <row r="216" spans="3:17" x14ac:dyDescent="0.25">
      <c r="C216" s="19">
        <v>1</v>
      </c>
      <c r="D216" s="19" t="s">
        <v>2808</v>
      </c>
      <c r="E216" s="2" t="s">
        <v>477</v>
      </c>
      <c r="F216" s="19" t="s">
        <v>14</v>
      </c>
      <c r="G216" s="19">
        <v>23</v>
      </c>
      <c r="H216" s="22" t="str">
        <f>IF(Titanic_Raw[[#This Row],[age]]="","Unknown",IF(Titanic_Raw[[#This Row],[age]]&lt;13,"Child",IF(Titanic_Raw[[#This Row],[age]]&lt;20,"Teen",IF(Titanic_Raw[[#This Row],[age]]&lt;65,"Adult","Senior"))))</f>
        <v>Adult</v>
      </c>
      <c r="I216" s="19">
        <v>1</v>
      </c>
      <c r="J216" s="19">
        <v>0</v>
      </c>
      <c r="K216" s="26" t="s">
        <v>2179</v>
      </c>
      <c r="L216" s="34">
        <v>113.27500000000001</v>
      </c>
      <c r="M216" s="26" t="s">
        <v>475</v>
      </c>
      <c r="N216" s="26" t="s">
        <v>40</v>
      </c>
      <c r="O216" s="26" t="s">
        <v>2118</v>
      </c>
      <c r="P216" s="20"/>
      <c r="Q216" s="3" t="s">
        <v>476</v>
      </c>
    </row>
    <row r="217" spans="3:17" x14ac:dyDescent="0.25">
      <c r="C217" s="19">
        <v>1</v>
      </c>
      <c r="D217" s="19" t="s">
        <v>2809</v>
      </c>
      <c r="E217" s="2" t="s">
        <v>478</v>
      </c>
      <c r="F217" s="19" t="s">
        <v>19</v>
      </c>
      <c r="G217" s="19">
        <v>58</v>
      </c>
      <c r="H217" s="22" t="str">
        <f>IF(Titanic_Raw[[#This Row],[age]]="","Unknown",IF(Titanic_Raw[[#This Row],[age]]&lt;13,"Child",IF(Titanic_Raw[[#This Row],[age]]&lt;20,"Teen",IF(Titanic_Raw[[#This Row],[age]]&lt;65,"Adult","Senior"))))</f>
        <v>Adult</v>
      </c>
      <c r="I217" s="19">
        <v>0</v>
      </c>
      <c r="J217" s="19">
        <v>2</v>
      </c>
      <c r="K217" s="26" t="s">
        <v>2179</v>
      </c>
      <c r="L217" s="34">
        <v>113.27500000000001</v>
      </c>
      <c r="M217" s="26" t="s">
        <v>479</v>
      </c>
      <c r="N217" s="26" t="s">
        <v>40</v>
      </c>
      <c r="O217" s="20"/>
      <c r="P217" s="26">
        <v>122</v>
      </c>
      <c r="Q217" s="3" t="s">
        <v>476</v>
      </c>
    </row>
    <row r="218" spans="3:17" x14ac:dyDescent="0.25">
      <c r="C218" s="19">
        <v>1</v>
      </c>
      <c r="D218" s="19" t="s">
        <v>2808</v>
      </c>
      <c r="E218" s="2" t="s">
        <v>480</v>
      </c>
      <c r="F218" s="19" t="s">
        <v>14</v>
      </c>
      <c r="G218" s="19">
        <v>19</v>
      </c>
      <c r="H218" s="22" t="str">
        <f>IF(Titanic_Raw[[#This Row],[age]]="","Unknown",IF(Titanic_Raw[[#This Row],[age]]&lt;13,"Child",IF(Titanic_Raw[[#This Row],[age]]&lt;20,"Teen",IF(Titanic_Raw[[#This Row],[age]]&lt;65,"Adult","Senior"))))</f>
        <v>Teen</v>
      </c>
      <c r="I218" s="19">
        <v>0</v>
      </c>
      <c r="J218" s="19">
        <v>2</v>
      </c>
      <c r="K218" s="26" t="s">
        <v>2180</v>
      </c>
      <c r="L218" s="34">
        <v>26.283300000000001</v>
      </c>
      <c r="M218" s="26" t="s">
        <v>481</v>
      </c>
      <c r="N218" s="26" t="s">
        <v>16</v>
      </c>
      <c r="O218" s="26" t="s">
        <v>2120</v>
      </c>
      <c r="P218" s="20"/>
      <c r="Q218" s="3" t="s">
        <v>27</v>
      </c>
    </row>
    <row r="219" spans="3:17" x14ac:dyDescent="0.25">
      <c r="C219" s="19">
        <v>1</v>
      </c>
      <c r="D219" s="19" t="s">
        <v>2809</v>
      </c>
      <c r="E219" s="2" t="s">
        <v>482</v>
      </c>
      <c r="F219" s="19" t="s">
        <v>19</v>
      </c>
      <c r="G219" s="19">
        <v>64</v>
      </c>
      <c r="H219" s="22" t="str">
        <f>IF(Titanic_Raw[[#This Row],[age]]="","Unknown",IF(Titanic_Raw[[#This Row],[age]]&lt;13,"Child",IF(Titanic_Raw[[#This Row],[age]]&lt;20,"Teen",IF(Titanic_Raw[[#This Row],[age]]&lt;65,"Adult","Senior"))))</f>
        <v>Adult</v>
      </c>
      <c r="I219" s="19">
        <v>0</v>
      </c>
      <c r="J219" s="19">
        <v>0</v>
      </c>
      <c r="K219" s="26" t="s">
        <v>2181</v>
      </c>
      <c r="L219" s="34">
        <v>26</v>
      </c>
      <c r="M219" s="20"/>
      <c r="N219" s="26" t="s">
        <v>16</v>
      </c>
      <c r="O219" s="20"/>
      <c r="P219" s="26">
        <v>263</v>
      </c>
      <c r="Q219" s="3" t="s">
        <v>483</v>
      </c>
    </row>
    <row r="220" spans="3:17" x14ac:dyDescent="0.25">
      <c r="C220" s="19">
        <v>1</v>
      </c>
      <c r="D220" s="19" t="s">
        <v>2808</v>
      </c>
      <c r="E220" s="2" t="s">
        <v>484</v>
      </c>
      <c r="F220" s="19" t="s">
        <v>14</v>
      </c>
      <c r="G220" s="19">
        <v>39</v>
      </c>
      <c r="H220" s="22" t="str">
        <f>IF(Titanic_Raw[[#This Row],[age]]="","Unknown",IF(Titanic_Raw[[#This Row],[age]]&lt;13,"Child",IF(Titanic_Raw[[#This Row],[age]]&lt;20,"Teen",IF(Titanic_Raw[[#This Row],[age]]&lt;65,"Adult","Senior"))))</f>
        <v>Adult</v>
      </c>
      <c r="I220" s="19">
        <v>0</v>
      </c>
      <c r="J220" s="19">
        <v>0</v>
      </c>
      <c r="K220" s="26" t="s">
        <v>485</v>
      </c>
      <c r="L220" s="34">
        <v>108.9</v>
      </c>
      <c r="M220" s="26" t="s">
        <v>486</v>
      </c>
      <c r="N220" s="26" t="s">
        <v>40</v>
      </c>
      <c r="O220" s="26" t="s">
        <v>2119</v>
      </c>
      <c r="P220" s="20"/>
      <c r="Q220" s="4"/>
    </row>
    <row r="221" spans="3:17" x14ac:dyDescent="0.25">
      <c r="C221" s="19">
        <v>1</v>
      </c>
      <c r="D221" s="19" t="s">
        <v>2808</v>
      </c>
      <c r="E221" s="2" t="s">
        <v>487</v>
      </c>
      <c r="F221" s="19" t="s">
        <v>19</v>
      </c>
      <c r="G221" s="20"/>
      <c r="H221" s="23" t="str">
        <f>IF(Titanic_Raw[[#This Row],[age]]="","Unknown",IF(Titanic_Raw[[#This Row],[age]]&lt;13,"Child",IF(Titanic_Raw[[#This Row],[age]]&lt;20,"Teen",IF(Titanic_Raw[[#This Row],[age]]&lt;65,"Adult","Senior"))))</f>
        <v>Unknown</v>
      </c>
      <c r="I221" s="19">
        <v>0</v>
      </c>
      <c r="J221" s="19">
        <v>0</v>
      </c>
      <c r="K221" s="26" t="s">
        <v>488</v>
      </c>
      <c r="L221" s="34">
        <v>25.741700000000002</v>
      </c>
      <c r="M221" s="20"/>
      <c r="N221" s="26" t="s">
        <v>40</v>
      </c>
      <c r="O221" s="26" t="s">
        <v>2121</v>
      </c>
      <c r="P221" s="20"/>
      <c r="Q221" s="3" t="s">
        <v>49</v>
      </c>
    </row>
    <row r="222" spans="3:17" x14ac:dyDescent="0.25">
      <c r="C222" s="19">
        <v>1</v>
      </c>
      <c r="D222" s="19" t="s">
        <v>2808</v>
      </c>
      <c r="E222" s="2" t="s">
        <v>489</v>
      </c>
      <c r="F222" s="19" t="s">
        <v>14</v>
      </c>
      <c r="G222" s="19">
        <v>22</v>
      </c>
      <c r="H222" s="22" t="str">
        <f>IF(Titanic_Raw[[#This Row],[age]]="","Unknown",IF(Titanic_Raw[[#This Row],[age]]&lt;13,"Child",IF(Titanic_Raw[[#This Row],[age]]&lt;20,"Teen",IF(Titanic_Raw[[#This Row],[age]]&lt;65,"Adult","Senior"))))</f>
        <v>Adult</v>
      </c>
      <c r="I222" s="19">
        <v>0</v>
      </c>
      <c r="J222" s="19">
        <v>1</v>
      </c>
      <c r="K222" s="26" t="s">
        <v>2182</v>
      </c>
      <c r="L222" s="34">
        <v>61.979199999999999</v>
      </c>
      <c r="M222" s="26" t="s">
        <v>490</v>
      </c>
      <c r="N222" s="26" t="s">
        <v>40</v>
      </c>
      <c r="O222" s="26" t="s">
        <v>2120</v>
      </c>
      <c r="P222" s="20"/>
      <c r="Q222" s="3" t="s">
        <v>491</v>
      </c>
    </row>
    <row r="223" spans="3:17" x14ac:dyDescent="0.25">
      <c r="C223" s="19">
        <v>1</v>
      </c>
      <c r="D223" s="19" t="s">
        <v>2809</v>
      </c>
      <c r="E223" s="2" t="s">
        <v>492</v>
      </c>
      <c r="F223" s="19" t="s">
        <v>19</v>
      </c>
      <c r="G223" s="19">
        <v>65</v>
      </c>
      <c r="H223" s="22" t="str">
        <f>IF(Titanic_Raw[[#This Row],[age]]="","Unknown",IF(Titanic_Raw[[#This Row],[age]]&lt;13,"Child",IF(Titanic_Raw[[#This Row],[age]]&lt;20,"Teen",IF(Titanic_Raw[[#This Row],[age]]&lt;65,"Adult","Senior"))))</f>
        <v>Senior</v>
      </c>
      <c r="I223" s="19">
        <v>0</v>
      </c>
      <c r="J223" s="19">
        <v>1</v>
      </c>
      <c r="K223" s="26" t="s">
        <v>2182</v>
      </c>
      <c r="L223" s="34">
        <v>61.979199999999999</v>
      </c>
      <c r="M223" s="26" t="s">
        <v>493</v>
      </c>
      <c r="N223" s="26" t="s">
        <v>40</v>
      </c>
      <c r="O223" s="20"/>
      <c r="P223" s="26">
        <v>234</v>
      </c>
      <c r="Q223" s="3" t="s">
        <v>491</v>
      </c>
    </row>
    <row r="224" spans="3:17" x14ac:dyDescent="0.25">
      <c r="C224" s="19">
        <v>1</v>
      </c>
      <c r="D224" s="19" t="s">
        <v>2809</v>
      </c>
      <c r="E224" s="2" t="s">
        <v>494</v>
      </c>
      <c r="F224" s="19" t="s">
        <v>19</v>
      </c>
      <c r="G224" s="19">
        <v>28.5</v>
      </c>
      <c r="H224" s="22" t="str">
        <f>IF(Titanic_Raw[[#This Row],[age]]="","Unknown",IF(Titanic_Raw[[#This Row],[age]]&lt;13,"Child",IF(Titanic_Raw[[#This Row],[age]]&lt;20,"Teen",IF(Titanic_Raw[[#This Row],[age]]&lt;65,"Adult","Senior"))))</f>
        <v>Adult</v>
      </c>
      <c r="I224" s="19">
        <v>0</v>
      </c>
      <c r="J224" s="19">
        <v>0</v>
      </c>
      <c r="K224" s="26" t="s">
        <v>495</v>
      </c>
      <c r="L224" s="34">
        <v>27.720800000000001</v>
      </c>
      <c r="M224" s="26" t="s">
        <v>496</v>
      </c>
      <c r="N224" s="26" t="s">
        <v>40</v>
      </c>
      <c r="O224" s="20"/>
      <c r="P224" s="26">
        <v>189</v>
      </c>
      <c r="Q224" s="3" t="s">
        <v>497</v>
      </c>
    </row>
    <row r="225" spans="3:17" x14ac:dyDescent="0.25">
      <c r="C225" s="19">
        <v>1</v>
      </c>
      <c r="D225" s="19" t="s">
        <v>2809</v>
      </c>
      <c r="E225" s="2" t="s">
        <v>498</v>
      </c>
      <c r="F225" s="19" t="s">
        <v>19</v>
      </c>
      <c r="G225" s="20"/>
      <c r="H225" s="23" t="str">
        <f>IF(Titanic_Raw[[#This Row],[age]]="","Unknown",IF(Titanic_Raw[[#This Row],[age]]&lt;13,"Child",IF(Titanic_Raw[[#This Row],[age]]&lt;20,"Teen",IF(Titanic_Raw[[#This Row],[age]]&lt;65,"Adult","Senior"))))</f>
        <v>Unknown</v>
      </c>
      <c r="I225" s="19">
        <v>0</v>
      </c>
      <c r="J225" s="19">
        <v>0</v>
      </c>
      <c r="K225" s="26" t="s">
        <v>2183</v>
      </c>
      <c r="L225" s="34">
        <v>0</v>
      </c>
      <c r="M225" s="20"/>
      <c r="N225" s="26" t="s">
        <v>16</v>
      </c>
      <c r="O225" s="20"/>
      <c r="P225" s="20"/>
      <c r="Q225" s="3" t="s">
        <v>499</v>
      </c>
    </row>
    <row r="226" spans="3:17" x14ac:dyDescent="0.25">
      <c r="C226" s="19">
        <v>1</v>
      </c>
      <c r="D226" s="19" t="s">
        <v>2809</v>
      </c>
      <c r="E226" s="2" t="s">
        <v>500</v>
      </c>
      <c r="F226" s="19" t="s">
        <v>19</v>
      </c>
      <c r="G226" s="19">
        <v>45.5</v>
      </c>
      <c r="H226" s="22" t="str">
        <f>IF(Titanic_Raw[[#This Row],[age]]="","Unknown",IF(Titanic_Raw[[#This Row],[age]]&lt;13,"Child",IF(Titanic_Raw[[#This Row],[age]]&lt;20,"Teen",IF(Titanic_Raw[[#This Row],[age]]&lt;65,"Adult","Senior"))))</f>
        <v>Adult</v>
      </c>
      <c r="I226" s="19">
        <v>0</v>
      </c>
      <c r="J226" s="19">
        <v>0</v>
      </c>
      <c r="K226" s="26" t="s">
        <v>2184</v>
      </c>
      <c r="L226" s="34">
        <v>28.5</v>
      </c>
      <c r="M226" s="26" t="s">
        <v>406</v>
      </c>
      <c r="N226" s="26" t="s">
        <v>16</v>
      </c>
      <c r="O226" s="20"/>
      <c r="P226" s="26">
        <v>166</v>
      </c>
      <c r="Q226" s="3" t="s">
        <v>501</v>
      </c>
    </row>
    <row r="227" spans="3:17" x14ac:dyDescent="0.25">
      <c r="C227" s="19">
        <v>1</v>
      </c>
      <c r="D227" s="19" t="s">
        <v>2809</v>
      </c>
      <c r="E227" s="2" t="s">
        <v>502</v>
      </c>
      <c r="F227" s="19" t="s">
        <v>19</v>
      </c>
      <c r="G227" s="19">
        <v>23</v>
      </c>
      <c r="H227" s="22" t="str">
        <f>IF(Titanic_Raw[[#This Row],[age]]="","Unknown",IF(Titanic_Raw[[#This Row],[age]]&lt;13,"Child",IF(Titanic_Raw[[#This Row],[age]]&lt;20,"Teen",IF(Titanic_Raw[[#This Row],[age]]&lt;65,"Adult","Senior"))))</f>
        <v>Adult</v>
      </c>
      <c r="I227" s="19">
        <v>0</v>
      </c>
      <c r="J227" s="19">
        <v>0</v>
      </c>
      <c r="K227" s="26" t="s">
        <v>2147</v>
      </c>
      <c r="L227" s="34">
        <v>93.5</v>
      </c>
      <c r="M227" s="26" t="s">
        <v>503</v>
      </c>
      <c r="N227" s="26" t="s">
        <v>16</v>
      </c>
      <c r="O227" s="20"/>
      <c r="P227" s="20"/>
      <c r="Q227" s="3" t="s">
        <v>60</v>
      </c>
    </row>
    <row r="228" spans="3:17" x14ac:dyDescent="0.25">
      <c r="C228" s="19">
        <v>1</v>
      </c>
      <c r="D228" s="19" t="s">
        <v>2809</v>
      </c>
      <c r="E228" s="2" t="s">
        <v>504</v>
      </c>
      <c r="F228" s="19" t="s">
        <v>19</v>
      </c>
      <c r="G228" s="19">
        <v>29</v>
      </c>
      <c r="H228" s="22" t="str">
        <f>IF(Titanic_Raw[[#This Row],[age]]="","Unknown",IF(Titanic_Raw[[#This Row],[age]]&lt;13,"Child",IF(Titanic_Raw[[#This Row],[age]]&lt;20,"Teen",IF(Titanic_Raw[[#This Row],[age]]&lt;65,"Adult","Senior"))))</f>
        <v>Adult</v>
      </c>
      <c r="I228" s="19">
        <v>1</v>
      </c>
      <c r="J228" s="19">
        <v>0</v>
      </c>
      <c r="K228" s="26" t="s">
        <v>2185</v>
      </c>
      <c r="L228" s="34">
        <v>66.599999999999994</v>
      </c>
      <c r="M228" s="26" t="s">
        <v>505</v>
      </c>
      <c r="N228" s="26" t="s">
        <v>16</v>
      </c>
      <c r="O228" s="20"/>
      <c r="P228" s="20"/>
      <c r="Q228" s="3" t="s">
        <v>506</v>
      </c>
    </row>
    <row r="229" spans="3:17" x14ac:dyDescent="0.25">
      <c r="C229" s="19">
        <v>1</v>
      </c>
      <c r="D229" s="19" t="s">
        <v>2808</v>
      </c>
      <c r="E229" s="2" t="s">
        <v>507</v>
      </c>
      <c r="F229" s="19" t="s">
        <v>14</v>
      </c>
      <c r="G229" s="19">
        <v>22</v>
      </c>
      <c r="H229" s="22" t="str">
        <f>IF(Titanic_Raw[[#This Row],[age]]="","Unknown",IF(Titanic_Raw[[#This Row],[age]]&lt;13,"Child",IF(Titanic_Raw[[#This Row],[age]]&lt;20,"Teen",IF(Titanic_Raw[[#This Row],[age]]&lt;65,"Adult","Senior"))))</f>
        <v>Adult</v>
      </c>
      <c r="I229" s="19">
        <v>1</v>
      </c>
      <c r="J229" s="19">
        <v>0</v>
      </c>
      <c r="K229" s="26" t="s">
        <v>2185</v>
      </c>
      <c r="L229" s="34">
        <v>66.599999999999994</v>
      </c>
      <c r="M229" s="26" t="s">
        <v>505</v>
      </c>
      <c r="N229" s="26" t="s">
        <v>16</v>
      </c>
      <c r="O229" s="26" t="s">
        <v>2119</v>
      </c>
      <c r="P229" s="20"/>
      <c r="Q229" s="3" t="s">
        <v>506</v>
      </c>
    </row>
    <row r="230" spans="3:17" x14ac:dyDescent="0.25">
      <c r="C230" s="19">
        <v>1</v>
      </c>
      <c r="D230" s="19" t="s">
        <v>2809</v>
      </c>
      <c r="E230" s="2" t="s">
        <v>508</v>
      </c>
      <c r="F230" s="19" t="s">
        <v>19</v>
      </c>
      <c r="G230" s="19">
        <v>18</v>
      </c>
      <c r="H230" s="22" t="str">
        <f>IF(Titanic_Raw[[#This Row],[age]]="","Unknown",IF(Titanic_Raw[[#This Row],[age]]&lt;13,"Child",IF(Titanic_Raw[[#This Row],[age]]&lt;20,"Teen",IF(Titanic_Raw[[#This Row],[age]]&lt;65,"Adult","Senior"))))</f>
        <v>Teen</v>
      </c>
      <c r="I230" s="19">
        <v>1</v>
      </c>
      <c r="J230" s="19">
        <v>0</v>
      </c>
      <c r="K230" s="26" t="s">
        <v>485</v>
      </c>
      <c r="L230" s="34">
        <v>108.9</v>
      </c>
      <c r="M230" s="26" t="s">
        <v>509</v>
      </c>
      <c r="N230" s="26" t="s">
        <v>40</v>
      </c>
      <c r="O230" s="20"/>
      <c r="P230" s="20"/>
      <c r="Q230" s="3" t="s">
        <v>510</v>
      </c>
    </row>
    <row r="231" spans="3:17" x14ac:dyDescent="0.25">
      <c r="C231" s="19">
        <v>1</v>
      </c>
      <c r="D231" s="19" t="s">
        <v>2808</v>
      </c>
      <c r="E231" s="2" t="s">
        <v>511</v>
      </c>
      <c r="F231" s="19" t="s">
        <v>14</v>
      </c>
      <c r="G231" s="19">
        <v>17</v>
      </c>
      <c r="H231" s="22" t="str">
        <f>IF(Titanic_Raw[[#This Row],[age]]="","Unknown",IF(Titanic_Raw[[#This Row],[age]]&lt;13,"Child",IF(Titanic_Raw[[#This Row],[age]]&lt;20,"Teen",IF(Titanic_Raw[[#This Row],[age]]&lt;65,"Adult","Senior"))))</f>
        <v>Teen</v>
      </c>
      <c r="I231" s="19">
        <v>1</v>
      </c>
      <c r="J231" s="19">
        <v>0</v>
      </c>
      <c r="K231" s="26" t="s">
        <v>485</v>
      </c>
      <c r="L231" s="34">
        <v>108.9</v>
      </c>
      <c r="M231" s="26" t="s">
        <v>509</v>
      </c>
      <c r="N231" s="26" t="s">
        <v>40</v>
      </c>
      <c r="O231" s="26" t="s">
        <v>2119</v>
      </c>
      <c r="P231" s="20"/>
      <c r="Q231" s="3" t="s">
        <v>510</v>
      </c>
    </row>
    <row r="232" spans="3:17" x14ac:dyDescent="0.25">
      <c r="C232" s="19">
        <v>1</v>
      </c>
      <c r="D232" s="19" t="s">
        <v>2808</v>
      </c>
      <c r="E232" s="2" t="s">
        <v>512</v>
      </c>
      <c r="F232" s="19" t="s">
        <v>14</v>
      </c>
      <c r="G232" s="19">
        <v>30</v>
      </c>
      <c r="H232" s="22" t="str">
        <f>IF(Titanic_Raw[[#This Row],[age]]="","Unknown",IF(Titanic_Raw[[#This Row],[age]]&lt;13,"Child",IF(Titanic_Raw[[#This Row],[age]]&lt;20,"Teen",IF(Titanic_Raw[[#This Row],[age]]&lt;65,"Adult","Senior"))))</f>
        <v>Adult</v>
      </c>
      <c r="I232" s="19">
        <v>0</v>
      </c>
      <c r="J232" s="19">
        <v>0</v>
      </c>
      <c r="K232" s="26" t="s">
        <v>2147</v>
      </c>
      <c r="L232" s="34">
        <v>93.5</v>
      </c>
      <c r="M232" s="26" t="s">
        <v>513</v>
      </c>
      <c r="N232" s="26" t="s">
        <v>16</v>
      </c>
      <c r="O232" s="26" t="s">
        <v>2114</v>
      </c>
      <c r="P232" s="20"/>
      <c r="Q232" s="4"/>
    </row>
    <row r="233" spans="3:17" x14ac:dyDescent="0.25">
      <c r="C233" s="19">
        <v>1</v>
      </c>
      <c r="D233" s="19" t="s">
        <v>2808</v>
      </c>
      <c r="E233" s="2" t="s">
        <v>514</v>
      </c>
      <c r="F233" s="19" t="s">
        <v>19</v>
      </c>
      <c r="G233" s="19">
        <v>52</v>
      </c>
      <c r="H233" s="22" t="str">
        <f>IF(Titanic_Raw[[#This Row],[age]]="","Unknown",IF(Titanic_Raw[[#This Row],[age]]&lt;13,"Child",IF(Titanic_Raw[[#This Row],[age]]&lt;20,"Teen",IF(Titanic_Raw[[#This Row],[age]]&lt;65,"Adult","Senior"))))</f>
        <v>Adult</v>
      </c>
      <c r="I233" s="19">
        <v>0</v>
      </c>
      <c r="J233" s="19">
        <v>0</v>
      </c>
      <c r="K233" s="26" t="s">
        <v>2186</v>
      </c>
      <c r="L233" s="34">
        <v>30.5</v>
      </c>
      <c r="M233" s="26" t="s">
        <v>515</v>
      </c>
      <c r="N233" s="26" t="s">
        <v>16</v>
      </c>
      <c r="O233" s="26" t="s">
        <v>2118</v>
      </c>
      <c r="P233" s="20"/>
      <c r="Q233" s="3" t="s">
        <v>516</v>
      </c>
    </row>
    <row r="234" spans="3:17" x14ac:dyDescent="0.25">
      <c r="C234" s="19">
        <v>1</v>
      </c>
      <c r="D234" s="19" t="s">
        <v>2809</v>
      </c>
      <c r="E234" s="2" t="s">
        <v>517</v>
      </c>
      <c r="F234" s="19" t="s">
        <v>19</v>
      </c>
      <c r="G234" s="19">
        <v>47</v>
      </c>
      <c r="H234" s="22" t="str">
        <f>IF(Titanic_Raw[[#This Row],[age]]="","Unknown",IF(Titanic_Raw[[#This Row],[age]]&lt;13,"Child",IF(Titanic_Raw[[#This Row],[age]]&lt;20,"Teen",IF(Titanic_Raw[[#This Row],[age]]&lt;65,"Adult","Senior"))))</f>
        <v>Adult</v>
      </c>
      <c r="I234" s="19">
        <v>0</v>
      </c>
      <c r="J234" s="19">
        <v>0</v>
      </c>
      <c r="K234" s="26" t="s">
        <v>2187</v>
      </c>
      <c r="L234" s="34">
        <v>52</v>
      </c>
      <c r="M234" s="26" t="s">
        <v>518</v>
      </c>
      <c r="N234" s="26" t="s">
        <v>16</v>
      </c>
      <c r="O234" s="20"/>
      <c r="P234" s="26">
        <v>207</v>
      </c>
      <c r="Q234" s="3" t="s">
        <v>519</v>
      </c>
    </row>
    <row r="235" spans="3:17" x14ac:dyDescent="0.25">
      <c r="C235" s="19">
        <v>1</v>
      </c>
      <c r="D235" s="19" t="s">
        <v>2808</v>
      </c>
      <c r="E235" s="2" t="s">
        <v>520</v>
      </c>
      <c r="F235" s="19" t="s">
        <v>14</v>
      </c>
      <c r="G235" s="19">
        <v>56</v>
      </c>
      <c r="H235" s="22" t="str">
        <f>IF(Titanic_Raw[[#This Row],[age]]="","Unknown",IF(Titanic_Raw[[#This Row],[age]]&lt;13,"Child",IF(Titanic_Raw[[#This Row],[age]]&lt;20,"Teen",IF(Titanic_Raw[[#This Row],[age]]&lt;65,"Adult","Senior"))))</f>
        <v>Adult</v>
      </c>
      <c r="I235" s="19">
        <v>0</v>
      </c>
      <c r="J235" s="19">
        <v>1</v>
      </c>
      <c r="K235" s="26" t="s">
        <v>2146</v>
      </c>
      <c r="L235" s="34">
        <v>83.158299999999997</v>
      </c>
      <c r="M235" s="26" t="s">
        <v>521</v>
      </c>
      <c r="N235" s="26" t="s">
        <v>40</v>
      </c>
      <c r="O235" s="26" t="s">
        <v>2121</v>
      </c>
      <c r="P235" s="20"/>
      <c r="Q235" s="3" t="s">
        <v>248</v>
      </c>
    </row>
    <row r="236" spans="3:17" x14ac:dyDescent="0.25">
      <c r="C236" s="19">
        <v>1</v>
      </c>
      <c r="D236" s="19" t="s">
        <v>2809</v>
      </c>
      <c r="E236" s="2" t="s">
        <v>522</v>
      </c>
      <c r="F236" s="19" t="s">
        <v>19</v>
      </c>
      <c r="G236" s="19">
        <v>38</v>
      </c>
      <c r="H236" s="22" t="str">
        <f>IF(Titanic_Raw[[#This Row],[age]]="","Unknown",IF(Titanic_Raw[[#This Row],[age]]&lt;13,"Child",IF(Titanic_Raw[[#This Row],[age]]&lt;20,"Teen",IF(Titanic_Raw[[#This Row],[age]]&lt;65,"Adult","Senior"))))</f>
        <v>Adult</v>
      </c>
      <c r="I236" s="19">
        <v>0</v>
      </c>
      <c r="J236" s="19">
        <v>0</v>
      </c>
      <c r="K236" s="26" t="s">
        <v>2188</v>
      </c>
      <c r="L236" s="34">
        <v>0</v>
      </c>
      <c r="M236" s="20"/>
      <c r="N236" s="26" t="s">
        <v>16</v>
      </c>
      <c r="O236" s="20"/>
      <c r="P236" s="20"/>
      <c r="Q236" s="3" t="s">
        <v>523</v>
      </c>
    </row>
    <row r="237" spans="3:17" x14ac:dyDescent="0.25">
      <c r="C237" s="19">
        <v>1</v>
      </c>
      <c r="D237" s="19" t="s">
        <v>2808</v>
      </c>
      <c r="E237" s="2" t="s">
        <v>524</v>
      </c>
      <c r="F237" s="19" t="s">
        <v>19</v>
      </c>
      <c r="G237" s="20"/>
      <c r="H237" s="23" t="str">
        <f>IF(Titanic_Raw[[#This Row],[age]]="","Unknown",IF(Titanic_Raw[[#This Row],[age]]&lt;13,"Child",IF(Titanic_Raw[[#This Row],[age]]&lt;20,"Teen",IF(Titanic_Raw[[#This Row],[age]]&lt;65,"Adult","Senior"))))</f>
        <v>Unknown</v>
      </c>
      <c r="I237" s="19">
        <v>0</v>
      </c>
      <c r="J237" s="19">
        <v>0</v>
      </c>
      <c r="K237" s="26" t="s">
        <v>525</v>
      </c>
      <c r="L237" s="34">
        <v>39.6</v>
      </c>
      <c r="M237" s="20"/>
      <c r="N237" s="26" t="s">
        <v>16</v>
      </c>
      <c r="O237" s="26" t="s">
        <v>66</v>
      </c>
      <c r="P237" s="20"/>
      <c r="Q237" s="3" t="s">
        <v>526</v>
      </c>
    </row>
    <row r="238" spans="3:17" x14ac:dyDescent="0.25">
      <c r="C238" s="19">
        <v>1</v>
      </c>
      <c r="D238" s="19" t="s">
        <v>2809</v>
      </c>
      <c r="E238" s="2" t="s">
        <v>527</v>
      </c>
      <c r="F238" s="19" t="s">
        <v>19</v>
      </c>
      <c r="G238" s="19">
        <v>22</v>
      </c>
      <c r="H238" s="22" t="str">
        <f>IF(Titanic_Raw[[#This Row],[age]]="","Unknown",IF(Titanic_Raw[[#This Row],[age]]&lt;13,"Child",IF(Titanic_Raw[[#This Row],[age]]&lt;20,"Teen",IF(Titanic_Raw[[#This Row],[age]]&lt;65,"Adult","Senior"))))</f>
        <v>Adult</v>
      </c>
      <c r="I238" s="19">
        <v>0</v>
      </c>
      <c r="J238" s="19">
        <v>0</v>
      </c>
      <c r="K238" s="26" t="s">
        <v>84</v>
      </c>
      <c r="L238" s="34">
        <v>135.63329999999999</v>
      </c>
      <c r="M238" s="20"/>
      <c r="N238" s="26" t="s">
        <v>40</v>
      </c>
      <c r="O238" s="20"/>
      <c r="P238" s="26">
        <v>232</v>
      </c>
      <c r="Q238" s="4"/>
    </row>
    <row r="239" spans="3:17" x14ac:dyDescent="0.25">
      <c r="C239" s="19">
        <v>1</v>
      </c>
      <c r="D239" s="19" t="s">
        <v>2809</v>
      </c>
      <c r="E239" s="2" t="s">
        <v>528</v>
      </c>
      <c r="F239" s="19" t="s">
        <v>19</v>
      </c>
      <c r="G239" s="20"/>
      <c r="H239" s="23" t="str">
        <f>IF(Titanic_Raw[[#This Row],[age]]="","Unknown",IF(Titanic_Raw[[#This Row],[age]]&lt;13,"Child",IF(Titanic_Raw[[#This Row],[age]]&lt;20,"Teen",IF(Titanic_Raw[[#This Row],[age]]&lt;65,"Adult","Senior"))))</f>
        <v>Unknown</v>
      </c>
      <c r="I239" s="19">
        <v>0</v>
      </c>
      <c r="J239" s="19">
        <v>0</v>
      </c>
      <c r="K239" s="26" t="s">
        <v>43</v>
      </c>
      <c r="L239" s="34">
        <v>227.52500000000001</v>
      </c>
      <c r="M239" s="20"/>
      <c r="N239" s="26" t="s">
        <v>40</v>
      </c>
      <c r="O239" s="20"/>
      <c r="P239" s="20"/>
      <c r="Q239" s="4"/>
    </row>
    <row r="240" spans="3:17" x14ac:dyDescent="0.25">
      <c r="C240" s="19">
        <v>1</v>
      </c>
      <c r="D240" s="19" t="s">
        <v>2808</v>
      </c>
      <c r="E240" s="2" t="s">
        <v>529</v>
      </c>
      <c r="F240" s="19" t="s">
        <v>14</v>
      </c>
      <c r="G240" s="19">
        <v>43</v>
      </c>
      <c r="H240" s="22" t="str">
        <f>IF(Titanic_Raw[[#This Row],[age]]="","Unknown",IF(Titanic_Raw[[#This Row],[age]]&lt;13,"Child",IF(Titanic_Raw[[#This Row],[age]]&lt;20,"Teen",IF(Titanic_Raw[[#This Row],[age]]&lt;65,"Adult","Senior"))))</f>
        <v>Adult</v>
      </c>
      <c r="I240" s="19">
        <v>0</v>
      </c>
      <c r="J240" s="19">
        <v>1</v>
      </c>
      <c r="K240" s="26" t="s">
        <v>2164</v>
      </c>
      <c r="L240" s="34">
        <v>211.33750000000001</v>
      </c>
      <c r="M240" s="26" t="s">
        <v>530</v>
      </c>
      <c r="N240" s="26" t="s">
        <v>16</v>
      </c>
      <c r="O240" s="26" t="s">
        <v>2123</v>
      </c>
      <c r="P240" s="20"/>
      <c r="Q240" s="3" t="s">
        <v>17</v>
      </c>
    </row>
    <row r="241" spans="3:17" x14ac:dyDescent="0.25">
      <c r="C241" s="19">
        <v>1</v>
      </c>
      <c r="D241" s="19" t="s">
        <v>2809</v>
      </c>
      <c r="E241" s="2" t="s">
        <v>531</v>
      </c>
      <c r="F241" s="19" t="s">
        <v>19</v>
      </c>
      <c r="G241" s="19">
        <v>31</v>
      </c>
      <c r="H241" s="22" t="str">
        <f>IF(Titanic_Raw[[#This Row],[age]]="","Unknown",IF(Titanic_Raw[[#This Row],[age]]&lt;13,"Child",IF(Titanic_Raw[[#This Row],[age]]&lt;20,"Teen",IF(Titanic_Raw[[#This Row],[age]]&lt;65,"Adult","Senior"))))</f>
        <v>Adult</v>
      </c>
      <c r="I241" s="19">
        <v>0</v>
      </c>
      <c r="J241" s="19">
        <v>0</v>
      </c>
      <c r="K241" s="26" t="s">
        <v>532</v>
      </c>
      <c r="L241" s="34">
        <v>50.495800000000003</v>
      </c>
      <c r="M241" s="26" t="s">
        <v>533</v>
      </c>
      <c r="N241" s="26" t="s">
        <v>16</v>
      </c>
      <c r="O241" s="20"/>
      <c r="P241" s="20"/>
      <c r="Q241" s="3" t="s">
        <v>91</v>
      </c>
    </row>
    <row r="242" spans="3:17" x14ac:dyDescent="0.25">
      <c r="C242" s="19">
        <v>1</v>
      </c>
      <c r="D242" s="19" t="s">
        <v>2808</v>
      </c>
      <c r="E242" s="2" t="s">
        <v>534</v>
      </c>
      <c r="F242" s="19" t="s">
        <v>19</v>
      </c>
      <c r="G242" s="19">
        <v>45</v>
      </c>
      <c r="H242" s="22" t="str">
        <f>IF(Titanic_Raw[[#This Row],[age]]="","Unknown",IF(Titanic_Raw[[#This Row],[age]]&lt;13,"Child",IF(Titanic_Raw[[#This Row],[age]]&lt;20,"Teen",IF(Titanic_Raw[[#This Row],[age]]&lt;65,"Adult","Senior"))))</f>
        <v>Adult</v>
      </c>
      <c r="I242" s="19">
        <v>0</v>
      </c>
      <c r="J242" s="19">
        <v>0</v>
      </c>
      <c r="K242" s="26" t="s">
        <v>2189</v>
      </c>
      <c r="L242" s="34">
        <v>26.55</v>
      </c>
      <c r="M242" s="20"/>
      <c r="N242" s="26" t="s">
        <v>16</v>
      </c>
      <c r="O242" s="26" t="s">
        <v>2117</v>
      </c>
      <c r="P242" s="20"/>
      <c r="Q242" s="3" t="s">
        <v>27</v>
      </c>
    </row>
    <row r="243" spans="3:17" x14ac:dyDescent="0.25">
      <c r="C243" s="19">
        <v>1</v>
      </c>
      <c r="D243" s="19" t="s">
        <v>2809</v>
      </c>
      <c r="E243" s="2" t="s">
        <v>535</v>
      </c>
      <c r="F243" s="19" t="s">
        <v>19</v>
      </c>
      <c r="G243" s="20"/>
      <c r="H243" s="23" t="str">
        <f>IF(Titanic_Raw[[#This Row],[age]]="","Unknown",IF(Titanic_Raw[[#This Row],[age]]&lt;13,"Child",IF(Titanic_Raw[[#This Row],[age]]&lt;20,"Teen",IF(Titanic_Raw[[#This Row],[age]]&lt;65,"Adult","Senior"))))</f>
        <v>Unknown</v>
      </c>
      <c r="I243" s="19">
        <v>0</v>
      </c>
      <c r="J243" s="19">
        <v>0</v>
      </c>
      <c r="K243" s="26" t="s">
        <v>2190</v>
      </c>
      <c r="L243" s="34">
        <v>50</v>
      </c>
      <c r="M243" s="26" t="s">
        <v>536</v>
      </c>
      <c r="N243" s="26" t="s">
        <v>16</v>
      </c>
      <c r="O243" s="20"/>
      <c r="P243" s="20"/>
      <c r="Q243" s="3" t="s">
        <v>537</v>
      </c>
    </row>
    <row r="244" spans="3:17" x14ac:dyDescent="0.25">
      <c r="C244" s="19">
        <v>1</v>
      </c>
      <c r="D244" s="19" t="s">
        <v>2808</v>
      </c>
      <c r="E244" s="2" t="s">
        <v>538</v>
      </c>
      <c r="F244" s="19" t="s">
        <v>14</v>
      </c>
      <c r="G244" s="19">
        <v>33</v>
      </c>
      <c r="H244" s="22" t="str">
        <f>IF(Titanic_Raw[[#This Row],[age]]="","Unknown",IF(Titanic_Raw[[#This Row],[age]]&lt;13,"Child",IF(Titanic_Raw[[#This Row],[age]]&lt;20,"Teen",IF(Titanic_Raw[[#This Row],[age]]&lt;65,"Adult","Senior"))))</f>
        <v>Adult</v>
      </c>
      <c r="I244" s="19">
        <v>0</v>
      </c>
      <c r="J244" s="19">
        <v>0</v>
      </c>
      <c r="K244" s="26" t="s">
        <v>539</v>
      </c>
      <c r="L244" s="34">
        <v>27.720800000000001</v>
      </c>
      <c r="M244" s="26" t="s">
        <v>540</v>
      </c>
      <c r="N244" s="26" t="s">
        <v>40</v>
      </c>
      <c r="O244" s="26" t="s">
        <v>2113</v>
      </c>
      <c r="P244" s="20"/>
      <c r="Q244" s="3" t="s">
        <v>49</v>
      </c>
    </row>
    <row r="245" spans="3:17" x14ac:dyDescent="0.25">
      <c r="C245" s="19">
        <v>1</v>
      </c>
      <c r="D245" s="19" t="s">
        <v>2809</v>
      </c>
      <c r="E245" s="2" t="s">
        <v>541</v>
      </c>
      <c r="F245" s="19" t="s">
        <v>19</v>
      </c>
      <c r="G245" s="19">
        <v>46</v>
      </c>
      <c r="H245" s="22" t="str">
        <f>IF(Titanic_Raw[[#This Row],[age]]="","Unknown",IF(Titanic_Raw[[#This Row],[age]]&lt;13,"Child",IF(Titanic_Raw[[#This Row],[age]]&lt;20,"Teen",IF(Titanic_Raw[[#This Row],[age]]&lt;65,"Adult","Senior"))))</f>
        <v>Adult</v>
      </c>
      <c r="I245" s="19">
        <v>0</v>
      </c>
      <c r="J245" s="19">
        <v>0</v>
      </c>
      <c r="K245" s="26" t="s">
        <v>542</v>
      </c>
      <c r="L245" s="34">
        <v>79.2</v>
      </c>
      <c r="M245" s="20"/>
      <c r="N245" s="26" t="s">
        <v>40</v>
      </c>
      <c r="O245" s="20"/>
      <c r="P245" s="26">
        <v>16</v>
      </c>
      <c r="Q245" s="3" t="s">
        <v>27</v>
      </c>
    </row>
    <row r="246" spans="3:17" x14ac:dyDescent="0.25">
      <c r="C246" s="19">
        <v>1</v>
      </c>
      <c r="D246" s="19" t="s">
        <v>2809</v>
      </c>
      <c r="E246" s="2" t="s">
        <v>543</v>
      </c>
      <c r="F246" s="19" t="s">
        <v>19</v>
      </c>
      <c r="G246" s="19">
        <v>36</v>
      </c>
      <c r="H246" s="22" t="str">
        <f>IF(Titanic_Raw[[#This Row],[age]]="","Unknown",IF(Titanic_Raw[[#This Row],[age]]&lt;13,"Child",IF(Titanic_Raw[[#This Row],[age]]&lt;20,"Teen",IF(Titanic_Raw[[#This Row],[age]]&lt;65,"Adult","Senior"))))</f>
        <v>Adult</v>
      </c>
      <c r="I246" s="19">
        <v>0</v>
      </c>
      <c r="J246" s="19">
        <v>0</v>
      </c>
      <c r="K246" s="26" t="s">
        <v>2191</v>
      </c>
      <c r="L246" s="34">
        <v>40.125</v>
      </c>
      <c r="M246" s="26" t="s">
        <v>544</v>
      </c>
      <c r="N246" s="26" t="s">
        <v>40</v>
      </c>
      <c r="O246" s="20"/>
      <c r="P246" s="20"/>
      <c r="Q246" s="3" t="s">
        <v>270</v>
      </c>
    </row>
    <row r="247" spans="3:17" x14ac:dyDescent="0.25">
      <c r="C247" s="19">
        <v>1</v>
      </c>
      <c r="D247" s="19" t="s">
        <v>2808</v>
      </c>
      <c r="E247" s="2" t="s">
        <v>545</v>
      </c>
      <c r="F247" s="19" t="s">
        <v>14</v>
      </c>
      <c r="G247" s="19">
        <v>33</v>
      </c>
      <c r="H247" s="22" t="str">
        <f>IF(Titanic_Raw[[#This Row],[age]]="","Unknown",IF(Titanic_Raw[[#This Row],[age]]&lt;13,"Child",IF(Titanic_Raw[[#This Row],[age]]&lt;20,"Teen",IF(Titanic_Raw[[#This Row],[age]]&lt;65,"Adult","Senior"))))</f>
        <v>Adult</v>
      </c>
      <c r="I247" s="19">
        <v>0</v>
      </c>
      <c r="J247" s="19">
        <v>0</v>
      </c>
      <c r="K247" s="26" t="s">
        <v>2171</v>
      </c>
      <c r="L247" s="34">
        <v>86.5</v>
      </c>
      <c r="M247" s="26" t="s">
        <v>173</v>
      </c>
      <c r="N247" s="26" t="s">
        <v>16</v>
      </c>
      <c r="O247" s="26" t="s">
        <v>2119</v>
      </c>
      <c r="P247" s="20"/>
      <c r="Q247" s="3" t="s">
        <v>546</v>
      </c>
    </row>
    <row r="248" spans="3:17" x14ac:dyDescent="0.25">
      <c r="C248" s="19">
        <v>1</v>
      </c>
      <c r="D248" s="19" t="s">
        <v>2809</v>
      </c>
      <c r="E248" s="2" t="s">
        <v>547</v>
      </c>
      <c r="F248" s="19" t="s">
        <v>19</v>
      </c>
      <c r="G248" s="19">
        <v>55</v>
      </c>
      <c r="H248" s="22" t="str">
        <f>IF(Titanic_Raw[[#This Row],[age]]="","Unknown",IF(Titanic_Raw[[#This Row],[age]]&lt;13,"Child",IF(Titanic_Raw[[#This Row],[age]]&lt;20,"Teen",IF(Titanic_Raw[[#This Row],[age]]&lt;65,"Adult","Senior"))))</f>
        <v>Adult</v>
      </c>
      <c r="I248" s="19">
        <v>1</v>
      </c>
      <c r="J248" s="19">
        <v>0</v>
      </c>
      <c r="K248" s="26" t="s">
        <v>548</v>
      </c>
      <c r="L248" s="34">
        <v>59.4</v>
      </c>
      <c r="M248" s="20"/>
      <c r="N248" s="26" t="s">
        <v>40</v>
      </c>
      <c r="O248" s="20"/>
      <c r="P248" s="20"/>
      <c r="Q248" s="3" t="s">
        <v>27</v>
      </c>
    </row>
    <row r="249" spans="3:17" x14ac:dyDescent="0.25">
      <c r="C249" s="19">
        <v>1</v>
      </c>
      <c r="D249" s="19" t="s">
        <v>2808</v>
      </c>
      <c r="E249" s="2" t="s">
        <v>549</v>
      </c>
      <c r="F249" s="19" t="s">
        <v>14</v>
      </c>
      <c r="G249" s="19">
        <v>54</v>
      </c>
      <c r="H249" s="22" t="str">
        <f>IF(Titanic_Raw[[#This Row],[age]]="","Unknown",IF(Titanic_Raw[[#This Row],[age]]&lt;13,"Child",IF(Titanic_Raw[[#This Row],[age]]&lt;20,"Teen",IF(Titanic_Raw[[#This Row],[age]]&lt;65,"Adult","Senior"))))</f>
        <v>Adult</v>
      </c>
      <c r="I249" s="19">
        <v>1</v>
      </c>
      <c r="J249" s="19">
        <v>0</v>
      </c>
      <c r="K249" s="26" t="s">
        <v>548</v>
      </c>
      <c r="L249" s="34">
        <v>59.4</v>
      </c>
      <c r="M249" s="20"/>
      <c r="N249" s="26" t="s">
        <v>40</v>
      </c>
      <c r="O249" s="26" t="s">
        <v>2118</v>
      </c>
      <c r="P249" s="20"/>
      <c r="Q249" s="3" t="s">
        <v>27</v>
      </c>
    </row>
    <row r="250" spans="3:17" x14ac:dyDescent="0.25">
      <c r="C250" s="19">
        <v>1</v>
      </c>
      <c r="D250" s="19" t="s">
        <v>2809</v>
      </c>
      <c r="E250" s="2" t="s">
        <v>550</v>
      </c>
      <c r="F250" s="19" t="s">
        <v>19</v>
      </c>
      <c r="G250" s="19">
        <v>33</v>
      </c>
      <c r="H250" s="22" t="str">
        <f>IF(Titanic_Raw[[#This Row],[age]]="","Unknown",IF(Titanic_Raw[[#This Row],[age]]&lt;13,"Child",IF(Titanic_Raw[[#This Row],[age]]&lt;20,"Teen",IF(Titanic_Raw[[#This Row],[age]]&lt;65,"Adult","Senior"))))</f>
        <v>Adult</v>
      </c>
      <c r="I250" s="19">
        <v>0</v>
      </c>
      <c r="J250" s="19">
        <v>0</v>
      </c>
      <c r="K250" s="26" t="s">
        <v>2192</v>
      </c>
      <c r="L250" s="34">
        <v>26.55</v>
      </c>
      <c r="M250" s="20"/>
      <c r="N250" s="26" t="s">
        <v>16</v>
      </c>
      <c r="O250" s="20"/>
      <c r="P250" s="26">
        <v>109</v>
      </c>
      <c r="Q250" s="3" t="s">
        <v>391</v>
      </c>
    </row>
    <row r="251" spans="3:17" x14ac:dyDescent="0.25">
      <c r="C251" s="19">
        <v>1</v>
      </c>
      <c r="D251" s="19" t="s">
        <v>2808</v>
      </c>
      <c r="E251" s="2" t="s">
        <v>551</v>
      </c>
      <c r="F251" s="19" t="s">
        <v>19</v>
      </c>
      <c r="G251" s="19">
        <v>13</v>
      </c>
      <c r="H251" s="22" t="str">
        <f>IF(Titanic_Raw[[#This Row],[age]]="","Unknown",IF(Titanic_Raw[[#This Row],[age]]&lt;13,"Child",IF(Titanic_Raw[[#This Row],[age]]&lt;20,"Teen",IF(Titanic_Raw[[#This Row],[age]]&lt;65,"Adult","Senior"))))</f>
        <v>Teen</v>
      </c>
      <c r="I251" s="19">
        <v>2</v>
      </c>
      <c r="J251" s="19">
        <v>2</v>
      </c>
      <c r="K251" s="26" t="s">
        <v>105</v>
      </c>
      <c r="L251" s="34">
        <v>262.375</v>
      </c>
      <c r="M251" s="26" t="s">
        <v>552</v>
      </c>
      <c r="N251" s="26" t="s">
        <v>40</v>
      </c>
      <c r="O251" s="26" t="s">
        <v>2116</v>
      </c>
      <c r="P251" s="20"/>
      <c r="Q251" s="3" t="s">
        <v>553</v>
      </c>
    </row>
    <row r="252" spans="3:17" x14ac:dyDescent="0.25">
      <c r="C252" s="19">
        <v>1</v>
      </c>
      <c r="D252" s="19" t="s">
        <v>2808</v>
      </c>
      <c r="E252" s="2" t="s">
        <v>554</v>
      </c>
      <c r="F252" s="19" t="s">
        <v>14</v>
      </c>
      <c r="G252" s="19">
        <v>18</v>
      </c>
      <c r="H252" s="22" t="str">
        <f>IF(Titanic_Raw[[#This Row],[age]]="","Unknown",IF(Titanic_Raw[[#This Row],[age]]&lt;13,"Child",IF(Titanic_Raw[[#This Row],[age]]&lt;20,"Teen",IF(Titanic_Raw[[#This Row],[age]]&lt;65,"Adult","Senior"))))</f>
        <v>Teen</v>
      </c>
      <c r="I252" s="19">
        <v>2</v>
      </c>
      <c r="J252" s="19">
        <v>2</v>
      </c>
      <c r="K252" s="26" t="s">
        <v>105</v>
      </c>
      <c r="L252" s="34">
        <v>262.375</v>
      </c>
      <c r="M252" s="26" t="s">
        <v>552</v>
      </c>
      <c r="N252" s="26" t="s">
        <v>40</v>
      </c>
      <c r="O252" s="26" t="s">
        <v>2116</v>
      </c>
      <c r="P252" s="20"/>
      <c r="Q252" s="3" t="s">
        <v>553</v>
      </c>
    </row>
    <row r="253" spans="3:17" x14ac:dyDescent="0.25">
      <c r="C253" s="19">
        <v>1</v>
      </c>
      <c r="D253" s="19" t="s">
        <v>2808</v>
      </c>
      <c r="E253" s="2" t="s">
        <v>555</v>
      </c>
      <c r="F253" s="19" t="s">
        <v>14</v>
      </c>
      <c r="G253" s="19">
        <v>21</v>
      </c>
      <c r="H253" s="22" t="str">
        <f>IF(Titanic_Raw[[#This Row],[age]]="","Unknown",IF(Titanic_Raw[[#This Row],[age]]&lt;13,"Child",IF(Titanic_Raw[[#This Row],[age]]&lt;20,"Teen",IF(Titanic_Raw[[#This Row],[age]]&lt;65,"Adult","Senior"))))</f>
        <v>Adult</v>
      </c>
      <c r="I253" s="19">
        <v>2</v>
      </c>
      <c r="J253" s="19">
        <v>2</v>
      </c>
      <c r="K253" s="26" t="s">
        <v>105</v>
      </c>
      <c r="L253" s="34">
        <v>262.375</v>
      </c>
      <c r="M253" s="26" t="s">
        <v>552</v>
      </c>
      <c r="N253" s="26" t="s">
        <v>40</v>
      </c>
      <c r="O253" s="26" t="s">
        <v>2116</v>
      </c>
      <c r="P253" s="20"/>
      <c r="Q253" s="3" t="s">
        <v>553</v>
      </c>
    </row>
    <row r="254" spans="3:17" x14ac:dyDescent="0.25">
      <c r="C254" s="19">
        <v>1</v>
      </c>
      <c r="D254" s="19" t="s">
        <v>2809</v>
      </c>
      <c r="E254" s="2" t="s">
        <v>556</v>
      </c>
      <c r="F254" s="19" t="s">
        <v>19</v>
      </c>
      <c r="G254" s="19">
        <v>61</v>
      </c>
      <c r="H254" s="22" t="str">
        <f>IF(Titanic_Raw[[#This Row],[age]]="","Unknown",IF(Titanic_Raw[[#This Row],[age]]&lt;13,"Child",IF(Titanic_Raw[[#This Row],[age]]&lt;20,"Teen",IF(Titanic_Raw[[#This Row],[age]]&lt;65,"Adult","Senior"))))</f>
        <v>Adult</v>
      </c>
      <c r="I254" s="19">
        <v>1</v>
      </c>
      <c r="J254" s="19">
        <v>3</v>
      </c>
      <c r="K254" s="26" t="s">
        <v>105</v>
      </c>
      <c r="L254" s="34">
        <v>262.375</v>
      </c>
      <c r="M254" s="26" t="s">
        <v>552</v>
      </c>
      <c r="N254" s="26" t="s">
        <v>40</v>
      </c>
      <c r="O254" s="20"/>
      <c r="P254" s="20"/>
      <c r="Q254" s="3" t="s">
        <v>553</v>
      </c>
    </row>
    <row r="255" spans="3:17" x14ac:dyDescent="0.25">
      <c r="C255" s="19">
        <v>1</v>
      </c>
      <c r="D255" s="19" t="s">
        <v>2808</v>
      </c>
      <c r="E255" s="2" t="s">
        <v>557</v>
      </c>
      <c r="F255" s="19" t="s">
        <v>14</v>
      </c>
      <c r="G255" s="19">
        <v>48</v>
      </c>
      <c r="H255" s="22" t="str">
        <f>IF(Titanic_Raw[[#This Row],[age]]="","Unknown",IF(Titanic_Raw[[#This Row],[age]]&lt;13,"Child",IF(Titanic_Raw[[#This Row],[age]]&lt;20,"Teen",IF(Titanic_Raw[[#This Row],[age]]&lt;65,"Adult","Senior"))))</f>
        <v>Adult</v>
      </c>
      <c r="I255" s="19">
        <v>1</v>
      </c>
      <c r="J255" s="19">
        <v>3</v>
      </c>
      <c r="K255" s="26" t="s">
        <v>105</v>
      </c>
      <c r="L255" s="34">
        <v>262.375</v>
      </c>
      <c r="M255" s="26" t="s">
        <v>552</v>
      </c>
      <c r="N255" s="26" t="s">
        <v>40</v>
      </c>
      <c r="O255" s="26" t="s">
        <v>2116</v>
      </c>
      <c r="P255" s="20"/>
      <c r="Q255" s="3" t="s">
        <v>553</v>
      </c>
    </row>
    <row r="256" spans="3:17" x14ac:dyDescent="0.25">
      <c r="C256" s="19">
        <v>1</v>
      </c>
      <c r="D256" s="19" t="s">
        <v>2808</v>
      </c>
      <c r="E256" s="2" t="s">
        <v>558</v>
      </c>
      <c r="F256" s="19" t="s">
        <v>19</v>
      </c>
      <c r="G256" s="20"/>
      <c r="H256" s="23" t="str">
        <f>IF(Titanic_Raw[[#This Row],[age]]="","Unknown",IF(Titanic_Raw[[#This Row],[age]]&lt;13,"Child",IF(Titanic_Raw[[#This Row],[age]]&lt;20,"Teen",IF(Titanic_Raw[[#This Row],[age]]&lt;65,"Adult","Senior"))))</f>
        <v>Unknown</v>
      </c>
      <c r="I256" s="19">
        <v>0</v>
      </c>
      <c r="J256" s="19">
        <v>0</v>
      </c>
      <c r="K256" s="26" t="s">
        <v>2193</v>
      </c>
      <c r="L256" s="34">
        <v>30.5</v>
      </c>
      <c r="M256" s="26" t="s">
        <v>435</v>
      </c>
      <c r="N256" s="26" t="s">
        <v>16</v>
      </c>
      <c r="O256" s="26" t="s">
        <v>2114</v>
      </c>
      <c r="P256" s="20"/>
      <c r="Q256" s="3" t="s">
        <v>559</v>
      </c>
    </row>
    <row r="257" spans="3:17" x14ac:dyDescent="0.25">
      <c r="C257" s="19">
        <v>1</v>
      </c>
      <c r="D257" s="19" t="s">
        <v>2808</v>
      </c>
      <c r="E257" s="2" t="s">
        <v>560</v>
      </c>
      <c r="F257" s="19" t="s">
        <v>14</v>
      </c>
      <c r="G257" s="19">
        <v>24</v>
      </c>
      <c r="H257" s="22" t="str">
        <f>IF(Titanic_Raw[[#This Row],[age]]="","Unknown",IF(Titanic_Raw[[#This Row],[age]]&lt;13,"Child",IF(Titanic_Raw[[#This Row],[age]]&lt;20,"Teen",IF(Titanic_Raw[[#This Row],[age]]&lt;65,"Adult","Senior"))))</f>
        <v>Adult</v>
      </c>
      <c r="I257" s="19">
        <v>0</v>
      </c>
      <c r="J257" s="19">
        <v>0</v>
      </c>
      <c r="K257" s="26" t="s">
        <v>47</v>
      </c>
      <c r="L257" s="34">
        <v>69.3</v>
      </c>
      <c r="M257" s="26" t="s">
        <v>48</v>
      </c>
      <c r="N257" s="26" t="s">
        <v>40</v>
      </c>
      <c r="O257" s="26" t="s">
        <v>2117</v>
      </c>
      <c r="P257" s="20"/>
      <c r="Q257" s="4"/>
    </row>
    <row r="258" spans="3:17" x14ac:dyDescent="0.25">
      <c r="C258" s="19">
        <v>1</v>
      </c>
      <c r="D258" s="19" t="s">
        <v>2808</v>
      </c>
      <c r="E258" s="2" t="s">
        <v>561</v>
      </c>
      <c r="F258" s="19" t="s">
        <v>19</v>
      </c>
      <c r="G258" s="20"/>
      <c r="H258" s="23" t="str">
        <f>IF(Titanic_Raw[[#This Row],[age]]="","Unknown",IF(Titanic_Raw[[#This Row],[age]]&lt;13,"Child",IF(Titanic_Raw[[#This Row],[age]]&lt;20,"Teen",IF(Titanic_Raw[[#This Row],[age]]&lt;65,"Adult","Senior"))))</f>
        <v>Unknown</v>
      </c>
      <c r="I258" s="19">
        <v>0</v>
      </c>
      <c r="J258" s="19">
        <v>0</v>
      </c>
      <c r="K258" s="26" t="s">
        <v>2194</v>
      </c>
      <c r="L258" s="34">
        <v>26</v>
      </c>
      <c r="M258" s="20"/>
      <c r="N258" s="26" t="s">
        <v>16</v>
      </c>
      <c r="O258" s="26" t="s">
        <v>2125</v>
      </c>
      <c r="P258" s="20"/>
      <c r="Q258" s="3" t="s">
        <v>27</v>
      </c>
    </row>
    <row r="259" spans="3:17" x14ac:dyDescent="0.25">
      <c r="C259" s="19">
        <v>1</v>
      </c>
      <c r="D259" s="19" t="s">
        <v>2808</v>
      </c>
      <c r="E259" s="2" t="s">
        <v>562</v>
      </c>
      <c r="F259" s="19" t="s">
        <v>14</v>
      </c>
      <c r="G259" s="19">
        <v>35</v>
      </c>
      <c r="H259" s="22" t="str">
        <f>IF(Titanic_Raw[[#This Row],[age]]="","Unknown",IF(Titanic_Raw[[#This Row],[age]]&lt;13,"Child",IF(Titanic_Raw[[#This Row],[age]]&lt;20,"Teen",IF(Titanic_Raw[[#This Row],[age]]&lt;65,"Adult","Senior"))))</f>
        <v>Adult</v>
      </c>
      <c r="I259" s="19">
        <v>1</v>
      </c>
      <c r="J259" s="19">
        <v>0</v>
      </c>
      <c r="K259" s="26" t="s">
        <v>2177</v>
      </c>
      <c r="L259" s="34">
        <v>57.75</v>
      </c>
      <c r="M259" s="26" t="s">
        <v>563</v>
      </c>
      <c r="N259" s="26" t="s">
        <v>40</v>
      </c>
      <c r="O259" s="26" t="s">
        <v>2113</v>
      </c>
      <c r="P259" s="20"/>
      <c r="Q259" s="3" t="s">
        <v>27</v>
      </c>
    </row>
    <row r="260" spans="3:17" x14ac:dyDescent="0.25">
      <c r="C260" s="19">
        <v>1</v>
      </c>
      <c r="D260" s="19" t="s">
        <v>2808</v>
      </c>
      <c r="E260" s="2" t="s">
        <v>564</v>
      </c>
      <c r="F260" s="19" t="s">
        <v>14</v>
      </c>
      <c r="G260" s="19">
        <v>30</v>
      </c>
      <c r="H260" s="22" t="str">
        <f>IF(Titanic_Raw[[#This Row],[age]]="","Unknown",IF(Titanic_Raw[[#This Row],[age]]&lt;13,"Child",IF(Titanic_Raw[[#This Row],[age]]&lt;20,"Teen",IF(Titanic_Raw[[#This Row],[age]]&lt;65,"Adult","Senior"))))</f>
        <v>Adult</v>
      </c>
      <c r="I260" s="19">
        <v>0</v>
      </c>
      <c r="J260" s="19">
        <v>0</v>
      </c>
      <c r="K260" s="26" t="s">
        <v>2195</v>
      </c>
      <c r="L260" s="34">
        <v>31</v>
      </c>
      <c r="M260" s="20"/>
      <c r="N260" s="26" t="s">
        <v>40</v>
      </c>
      <c r="O260" s="26" t="s">
        <v>2116</v>
      </c>
      <c r="P260" s="20"/>
      <c r="Q260" s="4"/>
    </row>
    <row r="261" spans="3:17" x14ac:dyDescent="0.25">
      <c r="C261" s="19">
        <v>1</v>
      </c>
      <c r="D261" s="19" t="s">
        <v>2808</v>
      </c>
      <c r="E261" s="2" t="s">
        <v>565</v>
      </c>
      <c r="F261" s="19" t="s">
        <v>19</v>
      </c>
      <c r="G261" s="19">
        <v>34</v>
      </c>
      <c r="H261" s="22" t="str">
        <f>IF(Titanic_Raw[[#This Row],[age]]="","Unknown",IF(Titanic_Raw[[#This Row],[age]]&lt;13,"Child",IF(Titanic_Raw[[#This Row],[age]]&lt;20,"Teen",IF(Titanic_Raw[[#This Row],[age]]&lt;65,"Adult","Senior"))))</f>
        <v>Adult</v>
      </c>
      <c r="I261" s="19">
        <v>0</v>
      </c>
      <c r="J261" s="19">
        <v>0</v>
      </c>
      <c r="K261" s="26" t="s">
        <v>2196</v>
      </c>
      <c r="L261" s="34">
        <v>26.55</v>
      </c>
      <c r="M261" s="20"/>
      <c r="N261" s="26" t="s">
        <v>16</v>
      </c>
      <c r="O261" s="26" t="s">
        <v>2121</v>
      </c>
      <c r="P261" s="20"/>
      <c r="Q261" s="3" t="s">
        <v>27</v>
      </c>
    </row>
    <row r="262" spans="3:17" x14ac:dyDescent="0.25">
      <c r="C262" s="19">
        <v>1</v>
      </c>
      <c r="D262" s="19" t="s">
        <v>2808</v>
      </c>
      <c r="E262" s="2" t="s">
        <v>566</v>
      </c>
      <c r="F262" s="19" t="s">
        <v>14</v>
      </c>
      <c r="G262" s="19">
        <v>40</v>
      </c>
      <c r="H262" s="22" t="str">
        <f>IF(Titanic_Raw[[#This Row],[age]]="","Unknown",IF(Titanic_Raw[[#This Row],[age]]&lt;13,"Child",IF(Titanic_Raw[[#This Row],[age]]&lt;20,"Teen",IF(Titanic_Raw[[#This Row],[age]]&lt;65,"Adult","Senior"))))</f>
        <v>Adult</v>
      </c>
      <c r="I262" s="19">
        <v>0</v>
      </c>
      <c r="J262" s="19">
        <v>0</v>
      </c>
      <c r="K262" s="26" t="s">
        <v>321</v>
      </c>
      <c r="L262" s="34">
        <v>153.46250000000001</v>
      </c>
      <c r="M262" s="26" t="s">
        <v>324</v>
      </c>
      <c r="N262" s="26" t="s">
        <v>16</v>
      </c>
      <c r="O262" s="26" t="s">
        <v>2114</v>
      </c>
      <c r="P262" s="20"/>
      <c r="Q262" s="3" t="s">
        <v>567</v>
      </c>
    </row>
    <row r="263" spans="3:17" x14ac:dyDescent="0.25">
      <c r="C263" s="19">
        <v>1</v>
      </c>
      <c r="D263" s="19" t="s">
        <v>2808</v>
      </c>
      <c r="E263" s="2" t="s">
        <v>568</v>
      </c>
      <c r="F263" s="19" t="s">
        <v>19</v>
      </c>
      <c r="G263" s="19">
        <v>35</v>
      </c>
      <c r="H263" s="22" t="str">
        <f>IF(Titanic_Raw[[#This Row],[age]]="","Unknown",IF(Titanic_Raw[[#This Row],[age]]&lt;13,"Child",IF(Titanic_Raw[[#This Row],[age]]&lt;20,"Teen",IF(Titanic_Raw[[#This Row],[age]]&lt;65,"Adult","Senior"))))</f>
        <v>Adult</v>
      </c>
      <c r="I263" s="19">
        <v>0</v>
      </c>
      <c r="J263" s="19">
        <v>0</v>
      </c>
      <c r="K263" s="26" t="s">
        <v>569</v>
      </c>
      <c r="L263" s="34">
        <v>26.287500000000001</v>
      </c>
      <c r="M263" s="26" t="s">
        <v>136</v>
      </c>
      <c r="N263" s="26" t="s">
        <v>16</v>
      </c>
      <c r="O263" s="26" t="s">
        <v>2120</v>
      </c>
      <c r="P263" s="20"/>
      <c r="Q263" s="3" t="s">
        <v>17</v>
      </c>
    </row>
    <row r="264" spans="3:17" x14ac:dyDescent="0.25">
      <c r="C264" s="19">
        <v>1</v>
      </c>
      <c r="D264" s="19" t="s">
        <v>2809</v>
      </c>
      <c r="E264" s="2" t="s">
        <v>570</v>
      </c>
      <c r="F264" s="19" t="s">
        <v>19</v>
      </c>
      <c r="G264" s="19">
        <v>50</v>
      </c>
      <c r="H264" s="22" t="str">
        <f>IF(Titanic_Raw[[#This Row],[age]]="","Unknown",IF(Titanic_Raw[[#This Row],[age]]&lt;13,"Child",IF(Titanic_Raw[[#This Row],[age]]&lt;20,"Teen",IF(Titanic_Raw[[#This Row],[age]]&lt;65,"Adult","Senior"))))</f>
        <v>Adult</v>
      </c>
      <c r="I264" s="19">
        <v>1</v>
      </c>
      <c r="J264" s="19">
        <v>0</v>
      </c>
      <c r="K264" s="26" t="s">
        <v>2197</v>
      </c>
      <c r="L264" s="34">
        <v>55.9</v>
      </c>
      <c r="M264" s="26" t="s">
        <v>571</v>
      </c>
      <c r="N264" s="26" t="s">
        <v>16</v>
      </c>
      <c r="O264" s="20"/>
      <c r="P264" s="20"/>
      <c r="Q264" s="3" t="s">
        <v>572</v>
      </c>
    </row>
    <row r="265" spans="3:17" x14ac:dyDescent="0.25">
      <c r="C265" s="19">
        <v>1</v>
      </c>
      <c r="D265" s="19" t="s">
        <v>2808</v>
      </c>
      <c r="E265" s="2" t="s">
        <v>573</v>
      </c>
      <c r="F265" s="19" t="s">
        <v>14</v>
      </c>
      <c r="G265" s="19">
        <v>39</v>
      </c>
      <c r="H265" s="22" t="str">
        <f>IF(Titanic_Raw[[#This Row],[age]]="","Unknown",IF(Titanic_Raw[[#This Row],[age]]&lt;13,"Child",IF(Titanic_Raw[[#This Row],[age]]&lt;20,"Teen",IF(Titanic_Raw[[#This Row],[age]]&lt;65,"Adult","Senior"))))</f>
        <v>Adult</v>
      </c>
      <c r="I265" s="19">
        <v>1</v>
      </c>
      <c r="J265" s="19">
        <v>0</v>
      </c>
      <c r="K265" s="26" t="s">
        <v>2197</v>
      </c>
      <c r="L265" s="34">
        <v>55.9</v>
      </c>
      <c r="M265" s="26" t="s">
        <v>571</v>
      </c>
      <c r="N265" s="26" t="s">
        <v>16</v>
      </c>
      <c r="O265" s="26" t="s">
        <v>2113</v>
      </c>
      <c r="P265" s="20"/>
      <c r="Q265" s="3" t="s">
        <v>572</v>
      </c>
    </row>
    <row r="266" spans="3:17" x14ac:dyDescent="0.25">
      <c r="C266" s="19">
        <v>1</v>
      </c>
      <c r="D266" s="19" t="s">
        <v>2808</v>
      </c>
      <c r="E266" s="2" t="s">
        <v>574</v>
      </c>
      <c r="F266" s="19" t="s">
        <v>19</v>
      </c>
      <c r="G266" s="19">
        <v>56</v>
      </c>
      <c r="H266" s="22" t="str">
        <f>IF(Titanic_Raw[[#This Row],[age]]="","Unknown",IF(Titanic_Raw[[#This Row],[age]]&lt;13,"Child",IF(Titanic_Raw[[#This Row],[age]]&lt;20,"Teen",IF(Titanic_Raw[[#This Row],[age]]&lt;65,"Adult","Senior"))))</f>
        <v>Adult</v>
      </c>
      <c r="I266" s="19">
        <v>0</v>
      </c>
      <c r="J266" s="19">
        <v>0</v>
      </c>
      <c r="K266" s="26" t="s">
        <v>2198</v>
      </c>
      <c r="L266" s="34">
        <v>35.5</v>
      </c>
      <c r="M266" s="26" t="s">
        <v>575</v>
      </c>
      <c r="N266" s="26" t="s">
        <v>40</v>
      </c>
      <c r="O266" s="26" t="s">
        <v>2114</v>
      </c>
      <c r="P266" s="20"/>
      <c r="Q266" s="3" t="s">
        <v>576</v>
      </c>
    </row>
    <row r="267" spans="3:17" x14ac:dyDescent="0.25">
      <c r="C267" s="19">
        <v>1</v>
      </c>
      <c r="D267" s="19" t="s">
        <v>2808</v>
      </c>
      <c r="E267" s="2" t="s">
        <v>577</v>
      </c>
      <c r="F267" s="19" t="s">
        <v>19</v>
      </c>
      <c r="G267" s="19">
        <v>28</v>
      </c>
      <c r="H267" s="22" t="str">
        <f>IF(Titanic_Raw[[#This Row],[age]]="","Unknown",IF(Titanic_Raw[[#This Row],[age]]&lt;13,"Child",IF(Titanic_Raw[[#This Row],[age]]&lt;20,"Teen",IF(Titanic_Raw[[#This Row],[age]]&lt;65,"Adult","Senior"))))</f>
        <v>Adult</v>
      </c>
      <c r="I267" s="19">
        <v>0</v>
      </c>
      <c r="J267" s="19">
        <v>0</v>
      </c>
      <c r="K267" s="26" t="s">
        <v>2199</v>
      </c>
      <c r="L267" s="34">
        <v>35.5</v>
      </c>
      <c r="M267" s="26" t="s">
        <v>578</v>
      </c>
      <c r="N267" s="26" t="s">
        <v>16</v>
      </c>
      <c r="O267" s="26" t="s">
        <v>2121</v>
      </c>
      <c r="P267" s="20"/>
      <c r="Q267" s="3" t="s">
        <v>579</v>
      </c>
    </row>
    <row r="268" spans="3:17" x14ac:dyDescent="0.25">
      <c r="C268" s="19">
        <v>1</v>
      </c>
      <c r="D268" s="19" t="s">
        <v>2809</v>
      </c>
      <c r="E268" s="2" t="s">
        <v>580</v>
      </c>
      <c r="F268" s="19" t="s">
        <v>19</v>
      </c>
      <c r="G268" s="19">
        <v>56</v>
      </c>
      <c r="H268" s="22" t="str">
        <f>IF(Titanic_Raw[[#This Row],[age]]="","Unknown",IF(Titanic_Raw[[#This Row],[age]]&lt;13,"Child",IF(Titanic_Raw[[#This Row],[age]]&lt;20,"Teen",IF(Titanic_Raw[[#This Row],[age]]&lt;65,"Adult","Senior"))))</f>
        <v>Adult</v>
      </c>
      <c r="I268" s="19">
        <v>0</v>
      </c>
      <c r="J268" s="19">
        <v>0</v>
      </c>
      <c r="K268" s="26" t="s">
        <v>2200</v>
      </c>
      <c r="L268" s="34">
        <v>26.55</v>
      </c>
      <c r="M268" s="20"/>
      <c r="N268" s="26" t="s">
        <v>16</v>
      </c>
      <c r="O268" s="20"/>
      <c r="P268" s="20"/>
      <c r="Q268" s="3" t="s">
        <v>27</v>
      </c>
    </row>
    <row r="269" spans="3:17" x14ac:dyDescent="0.25">
      <c r="C269" s="19">
        <v>1</v>
      </c>
      <c r="D269" s="19" t="s">
        <v>2809</v>
      </c>
      <c r="E269" s="2" t="s">
        <v>581</v>
      </c>
      <c r="F269" s="19" t="s">
        <v>19</v>
      </c>
      <c r="G269" s="19">
        <v>56</v>
      </c>
      <c r="H269" s="22" t="str">
        <f>IF(Titanic_Raw[[#This Row],[age]]="","Unknown",IF(Titanic_Raw[[#This Row],[age]]&lt;13,"Child",IF(Titanic_Raw[[#This Row],[age]]&lt;20,"Teen",IF(Titanic_Raw[[#This Row],[age]]&lt;65,"Adult","Senior"))))</f>
        <v>Adult</v>
      </c>
      <c r="I269" s="19">
        <v>0</v>
      </c>
      <c r="J269" s="19">
        <v>0</v>
      </c>
      <c r="K269" s="26" t="s">
        <v>2201</v>
      </c>
      <c r="L269" s="34">
        <v>30.695799999999998</v>
      </c>
      <c r="M269" s="26" t="s">
        <v>582</v>
      </c>
      <c r="N269" s="26" t="s">
        <v>40</v>
      </c>
      <c r="O269" s="20"/>
      <c r="P269" s="20"/>
      <c r="Q269" s="3" t="s">
        <v>583</v>
      </c>
    </row>
    <row r="270" spans="3:17" x14ac:dyDescent="0.25">
      <c r="C270" s="19">
        <v>1</v>
      </c>
      <c r="D270" s="19" t="s">
        <v>2809</v>
      </c>
      <c r="E270" s="2" t="s">
        <v>584</v>
      </c>
      <c r="F270" s="19" t="s">
        <v>19</v>
      </c>
      <c r="G270" s="19">
        <v>24</v>
      </c>
      <c r="H270" s="22" t="str">
        <f>IF(Titanic_Raw[[#This Row],[age]]="","Unknown",IF(Titanic_Raw[[#This Row],[age]]&lt;13,"Child",IF(Titanic_Raw[[#This Row],[age]]&lt;20,"Teen",IF(Titanic_Raw[[#This Row],[age]]&lt;65,"Adult","Senior"))))</f>
        <v>Adult</v>
      </c>
      <c r="I270" s="19">
        <v>1</v>
      </c>
      <c r="J270" s="19">
        <v>0</v>
      </c>
      <c r="K270" s="26" t="s">
        <v>2202</v>
      </c>
      <c r="L270" s="34">
        <v>60</v>
      </c>
      <c r="M270" s="26" t="s">
        <v>585</v>
      </c>
      <c r="N270" s="26" t="s">
        <v>16</v>
      </c>
      <c r="O270" s="20"/>
      <c r="P270" s="20"/>
      <c r="Q270" s="3" t="s">
        <v>586</v>
      </c>
    </row>
    <row r="271" spans="3:17" x14ac:dyDescent="0.25">
      <c r="C271" s="19">
        <v>1</v>
      </c>
      <c r="D271" s="19" t="s">
        <v>2809</v>
      </c>
      <c r="E271" s="2" t="s">
        <v>587</v>
      </c>
      <c r="F271" s="19" t="s">
        <v>19</v>
      </c>
      <c r="G271" s="20"/>
      <c r="H271" s="23" t="str">
        <f>IF(Titanic_Raw[[#This Row],[age]]="","Unknown",IF(Titanic_Raw[[#This Row],[age]]&lt;13,"Child",IF(Titanic_Raw[[#This Row],[age]]&lt;20,"Teen",IF(Titanic_Raw[[#This Row],[age]]&lt;65,"Adult","Senior"))))</f>
        <v>Unknown</v>
      </c>
      <c r="I271" s="19">
        <v>0</v>
      </c>
      <c r="J271" s="19">
        <v>0</v>
      </c>
      <c r="K271" s="26" t="s">
        <v>2203</v>
      </c>
      <c r="L271" s="34">
        <v>26</v>
      </c>
      <c r="M271" s="26" t="s">
        <v>588</v>
      </c>
      <c r="N271" s="26" t="s">
        <v>16</v>
      </c>
      <c r="O271" s="20"/>
      <c r="P271" s="20"/>
      <c r="Q271" s="3" t="s">
        <v>589</v>
      </c>
    </row>
    <row r="272" spans="3:17" x14ac:dyDescent="0.25">
      <c r="C272" s="19">
        <v>1</v>
      </c>
      <c r="D272" s="19" t="s">
        <v>2808</v>
      </c>
      <c r="E272" s="2" t="s">
        <v>590</v>
      </c>
      <c r="F272" s="19" t="s">
        <v>14</v>
      </c>
      <c r="G272" s="19">
        <v>18</v>
      </c>
      <c r="H272" s="22" t="str">
        <f>IF(Titanic_Raw[[#This Row],[age]]="","Unknown",IF(Titanic_Raw[[#This Row],[age]]&lt;13,"Child",IF(Titanic_Raw[[#This Row],[age]]&lt;20,"Teen",IF(Titanic_Raw[[#This Row],[age]]&lt;65,"Adult","Senior"))))</f>
        <v>Teen</v>
      </c>
      <c r="I272" s="19">
        <v>1</v>
      </c>
      <c r="J272" s="19">
        <v>0</v>
      </c>
      <c r="K272" s="26" t="s">
        <v>2202</v>
      </c>
      <c r="L272" s="34">
        <v>60</v>
      </c>
      <c r="M272" s="26" t="s">
        <v>585</v>
      </c>
      <c r="N272" s="26" t="s">
        <v>16</v>
      </c>
      <c r="O272" s="26" t="s">
        <v>2118</v>
      </c>
      <c r="P272" s="20"/>
      <c r="Q272" s="3" t="s">
        <v>586</v>
      </c>
    </row>
    <row r="273" spans="3:17" x14ac:dyDescent="0.25">
      <c r="C273" s="19">
        <v>1</v>
      </c>
      <c r="D273" s="19" t="s">
        <v>2808</v>
      </c>
      <c r="E273" s="2" t="s">
        <v>591</v>
      </c>
      <c r="F273" s="19" t="s">
        <v>19</v>
      </c>
      <c r="G273" s="19">
        <v>24</v>
      </c>
      <c r="H273" s="22" t="str">
        <f>IF(Titanic_Raw[[#This Row],[age]]="","Unknown",IF(Titanic_Raw[[#This Row],[age]]&lt;13,"Child",IF(Titanic_Raw[[#This Row],[age]]&lt;20,"Teen",IF(Titanic_Raw[[#This Row],[age]]&lt;65,"Adult","Senior"))))</f>
        <v>Adult</v>
      </c>
      <c r="I273" s="19">
        <v>1</v>
      </c>
      <c r="J273" s="19">
        <v>0</v>
      </c>
      <c r="K273" s="26" t="s">
        <v>2204</v>
      </c>
      <c r="L273" s="34">
        <v>82.2667</v>
      </c>
      <c r="M273" s="26" t="s">
        <v>592</v>
      </c>
      <c r="N273" s="26" t="s">
        <v>16</v>
      </c>
      <c r="O273" s="26" t="s">
        <v>2121</v>
      </c>
      <c r="P273" s="20"/>
      <c r="Q273" s="3" t="s">
        <v>593</v>
      </c>
    </row>
    <row r="274" spans="3:17" x14ac:dyDescent="0.25">
      <c r="C274" s="19">
        <v>1</v>
      </c>
      <c r="D274" s="19" t="s">
        <v>2808</v>
      </c>
      <c r="E274" s="2" t="s">
        <v>594</v>
      </c>
      <c r="F274" s="19" t="s">
        <v>14</v>
      </c>
      <c r="G274" s="19">
        <v>23</v>
      </c>
      <c r="H274" s="22" t="str">
        <f>IF(Titanic_Raw[[#This Row],[age]]="","Unknown",IF(Titanic_Raw[[#This Row],[age]]&lt;13,"Child",IF(Titanic_Raw[[#This Row],[age]]&lt;20,"Teen",IF(Titanic_Raw[[#This Row],[age]]&lt;65,"Adult","Senior"))))</f>
        <v>Adult</v>
      </c>
      <c r="I274" s="19">
        <v>1</v>
      </c>
      <c r="J274" s="19">
        <v>0</v>
      </c>
      <c r="K274" s="26" t="s">
        <v>2204</v>
      </c>
      <c r="L274" s="34">
        <v>82.2667</v>
      </c>
      <c r="M274" s="26" t="s">
        <v>592</v>
      </c>
      <c r="N274" s="26" t="s">
        <v>16</v>
      </c>
      <c r="O274" s="26" t="s">
        <v>2121</v>
      </c>
      <c r="P274" s="20"/>
      <c r="Q274" s="3" t="s">
        <v>593</v>
      </c>
    </row>
    <row r="275" spans="3:17" x14ac:dyDescent="0.25">
      <c r="C275" s="19">
        <v>1</v>
      </c>
      <c r="D275" s="19" t="s">
        <v>2808</v>
      </c>
      <c r="E275" s="2" t="s">
        <v>595</v>
      </c>
      <c r="F275" s="19" t="s">
        <v>19</v>
      </c>
      <c r="G275" s="19">
        <v>6</v>
      </c>
      <c r="H275" s="22" t="str">
        <f>IF(Titanic_Raw[[#This Row],[age]]="","Unknown",IF(Titanic_Raw[[#This Row],[age]]&lt;13,"Child",IF(Titanic_Raw[[#This Row],[age]]&lt;20,"Teen",IF(Titanic_Raw[[#This Row],[age]]&lt;65,"Adult","Senior"))))</f>
        <v>Child</v>
      </c>
      <c r="I275" s="19">
        <v>0</v>
      </c>
      <c r="J275" s="19">
        <v>2</v>
      </c>
      <c r="K275" s="26" t="s">
        <v>2205</v>
      </c>
      <c r="L275" s="34">
        <v>134.5</v>
      </c>
      <c r="M275" s="26" t="s">
        <v>596</v>
      </c>
      <c r="N275" s="26" t="s">
        <v>40</v>
      </c>
      <c r="O275" s="26" t="s">
        <v>2114</v>
      </c>
      <c r="P275" s="20"/>
      <c r="Q275" s="3" t="s">
        <v>597</v>
      </c>
    </row>
    <row r="276" spans="3:17" x14ac:dyDescent="0.25">
      <c r="C276" s="19">
        <v>1</v>
      </c>
      <c r="D276" s="19" t="s">
        <v>2808</v>
      </c>
      <c r="E276" s="2" t="s">
        <v>598</v>
      </c>
      <c r="F276" s="19" t="s">
        <v>19</v>
      </c>
      <c r="G276" s="19">
        <v>45</v>
      </c>
      <c r="H276" s="22" t="str">
        <f>IF(Titanic_Raw[[#This Row],[age]]="","Unknown",IF(Titanic_Raw[[#This Row],[age]]&lt;13,"Child",IF(Titanic_Raw[[#This Row],[age]]&lt;20,"Teen",IF(Titanic_Raw[[#This Row],[age]]&lt;65,"Adult","Senior"))))</f>
        <v>Adult</v>
      </c>
      <c r="I276" s="19">
        <v>1</v>
      </c>
      <c r="J276" s="19">
        <v>1</v>
      </c>
      <c r="K276" s="26" t="s">
        <v>2205</v>
      </c>
      <c r="L276" s="34">
        <v>134.5</v>
      </c>
      <c r="M276" s="26" t="s">
        <v>596</v>
      </c>
      <c r="N276" s="26" t="s">
        <v>40</v>
      </c>
      <c r="O276" s="26" t="s">
        <v>2114</v>
      </c>
      <c r="P276" s="20"/>
      <c r="Q276" s="3" t="s">
        <v>597</v>
      </c>
    </row>
    <row r="277" spans="3:17" x14ac:dyDescent="0.25">
      <c r="C277" s="19">
        <v>1</v>
      </c>
      <c r="D277" s="19" t="s">
        <v>2808</v>
      </c>
      <c r="E277" s="2" t="s">
        <v>599</v>
      </c>
      <c r="F277" s="19" t="s">
        <v>14</v>
      </c>
      <c r="G277" s="19">
        <v>40</v>
      </c>
      <c r="H277" s="22" t="str">
        <f>IF(Titanic_Raw[[#This Row],[age]]="","Unknown",IF(Titanic_Raw[[#This Row],[age]]&lt;13,"Child",IF(Titanic_Raw[[#This Row],[age]]&lt;20,"Teen",IF(Titanic_Raw[[#This Row],[age]]&lt;65,"Adult","Senior"))))</f>
        <v>Adult</v>
      </c>
      <c r="I277" s="19">
        <v>1</v>
      </c>
      <c r="J277" s="19">
        <v>1</v>
      </c>
      <c r="K277" s="26" t="s">
        <v>2205</v>
      </c>
      <c r="L277" s="34">
        <v>134.5</v>
      </c>
      <c r="M277" s="26" t="s">
        <v>596</v>
      </c>
      <c r="N277" s="26" t="s">
        <v>40</v>
      </c>
      <c r="O277" s="26" t="s">
        <v>2114</v>
      </c>
      <c r="P277" s="20"/>
      <c r="Q277" s="3" t="s">
        <v>597</v>
      </c>
    </row>
    <row r="278" spans="3:17" x14ac:dyDescent="0.25">
      <c r="C278" s="19">
        <v>1</v>
      </c>
      <c r="D278" s="19" t="s">
        <v>2809</v>
      </c>
      <c r="E278" s="2" t="s">
        <v>600</v>
      </c>
      <c r="F278" s="19" t="s">
        <v>19</v>
      </c>
      <c r="G278" s="19">
        <v>57</v>
      </c>
      <c r="H278" s="22" t="str">
        <f>IF(Titanic_Raw[[#This Row],[age]]="","Unknown",IF(Titanic_Raw[[#This Row],[age]]&lt;13,"Child",IF(Titanic_Raw[[#This Row],[age]]&lt;20,"Teen",IF(Titanic_Raw[[#This Row],[age]]&lt;65,"Adult","Senior"))))</f>
        <v>Adult</v>
      </c>
      <c r="I278" s="19">
        <v>1</v>
      </c>
      <c r="J278" s="19">
        <v>0</v>
      </c>
      <c r="K278" s="26" t="s">
        <v>431</v>
      </c>
      <c r="L278" s="34">
        <v>146.52080000000001</v>
      </c>
      <c r="M278" s="26" t="s">
        <v>601</v>
      </c>
      <c r="N278" s="26" t="s">
        <v>40</v>
      </c>
      <c r="O278" s="20"/>
      <c r="P278" s="20"/>
      <c r="Q278" s="3" t="s">
        <v>49</v>
      </c>
    </row>
    <row r="279" spans="3:17" x14ac:dyDescent="0.25">
      <c r="C279" s="19">
        <v>1</v>
      </c>
      <c r="D279" s="19" t="s">
        <v>2808</v>
      </c>
      <c r="E279" s="2" t="s">
        <v>602</v>
      </c>
      <c r="F279" s="19" t="s">
        <v>14</v>
      </c>
      <c r="G279" s="20"/>
      <c r="H279" s="23" t="str">
        <f>IF(Titanic_Raw[[#This Row],[age]]="","Unknown",IF(Titanic_Raw[[#This Row],[age]]&lt;13,"Child",IF(Titanic_Raw[[#This Row],[age]]&lt;20,"Teen",IF(Titanic_Raw[[#This Row],[age]]&lt;65,"Adult","Senior"))))</f>
        <v>Unknown</v>
      </c>
      <c r="I279" s="19">
        <v>1</v>
      </c>
      <c r="J279" s="19">
        <v>0</v>
      </c>
      <c r="K279" s="26" t="s">
        <v>431</v>
      </c>
      <c r="L279" s="34">
        <v>146.52080000000001</v>
      </c>
      <c r="M279" s="26" t="s">
        <v>601</v>
      </c>
      <c r="N279" s="26" t="s">
        <v>40</v>
      </c>
      <c r="O279" s="26" t="s">
        <v>2118</v>
      </c>
      <c r="P279" s="20"/>
      <c r="Q279" s="3" t="s">
        <v>49</v>
      </c>
    </row>
    <row r="280" spans="3:17" x14ac:dyDescent="0.25">
      <c r="C280" s="19">
        <v>1</v>
      </c>
      <c r="D280" s="19" t="s">
        <v>2808</v>
      </c>
      <c r="E280" s="2" t="s">
        <v>603</v>
      </c>
      <c r="F280" s="19" t="s">
        <v>19</v>
      </c>
      <c r="G280" s="19">
        <v>32</v>
      </c>
      <c r="H280" s="22" t="str">
        <f>IF(Titanic_Raw[[#This Row],[age]]="","Unknown",IF(Titanic_Raw[[#This Row],[age]]&lt;13,"Child",IF(Titanic_Raw[[#This Row],[age]]&lt;20,"Teen",IF(Titanic_Raw[[#This Row],[age]]&lt;65,"Adult","Senior"))))</f>
        <v>Adult</v>
      </c>
      <c r="I280" s="19">
        <v>0</v>
      </c>
      <c r="J280" s="19">
        <v>0</v>
      </c>
      <c r="K280" s="26" t="s">
        <v>2206</v>
      </c>
      <c r="L280" s="34">
        <v>30.5</v>
      </c>
      <c r="M280" s="26" t="s">
        <v>604</v>
      </c>
      <c r="N280" s="26" t="s">
        <v>40</v>
      </c>
      <c r="O280" s="26" t="s">
        <v>2114</v>
      </c>
      <c r="P280" s="20"/>
      <c r="Q280" s="3" t="s">
        <v>576</v>
      </c>
    </row>
    <row r="281" spans="3:17" x14ac:dyDescent="0.25">
      <c r="C281" s="19">
        <v>1</v>
      </c>
      <c r="D281" s="19" t="s">
        <v>2809</v>
      </c>
      <c r="E281" s="2" t="s">
        <v>605</v>
      </c>
      <c r="F281" s="19" t="s">
        <v>19</v>
      </c>
      <c r="G281" s="19">
        <v>62</v>
      </c>
      <c r="H281" s="22" t="str">
        <f>IF(Titanic_Raw[[#This Row],[age]]="","Unknown",IF(Titanic_Raw[[#This Row],[age]]&lt;13,"Child",IF(Titanic_Raw[[#This Row],[age]]&lt;20,"Teen",IF(Titanic_Raw[[#This Row],[age]]&lt;65,"Adult","Senior"))))</f>
        <v>Adult</v>
      </c>
      <c r="I281" s="19">
        <v>0</v>
      </c>
      <c r="J281" s="19">
        <v>0</v>
      </c>
      <c r="K281" s="26" t="s">
        <v>2207</v>
      </c>
      <c r="L281" s="34">
        <v>26.55</v>
      </c>
      <c r="M281" s="26" t="s">
        <v>606</v>
      </c>
      <c r="N281" s="26" t="s">
        <v>16</v>
      </c>
      <c r="O281" s="20"/>
      <c r="P281" s="20"/>
      <c r="Q281" s="3" t="s">
        <v>607</v>
      </c>
    </row>
    <row r="282" spans="3:17" x14ac:dyDescent="0.25">
      <c r="C282" s="19">
        <v>1</v>
      </c>
      <c r="D282" s="19" t="s">
        <v>2808</v>
      </c>
      <c r="E282" s="2" t="s">
        <v>608</v>
      </c>
      <c r="F282" s="19" t="s">
        <v>19</v>
      </c>
      <c r="G282" s="19">
        <v>54</v>
      </c>
      <c r="H282" s="22" t="str">
        <f>IF(Titanic_Raw[[#This Row],[age]]="","Unknown",IF(Titanic_Raw[[#This Row],[age]]&lt;13,"Child",IF(Titanic_Raw[[#This Row],[age]]&lt;20,"Teen",IF(Titanic_Raw[[#This Row],[age]]&lt;65,"Adult","Senior"))))</f>
        <v>Adult</v>
      </c>
      <c r="I282" s="19">
        <v>1</v>
      </c>
      <c r="J282" s="19">
        <v>0</v>
      </c>
      <c r="K282" s="26" t="s">
        <v>2208</v>
      </c>
      <c r="L282" s="34">
        <v>55.441699999999997</v>
      </c>
      <c r="M282" s="26" t="s">
        <v>609</v>
      </c>
      <c r="N282" s="26" t="s">
        <v>40</v>
      </c>
      <c r="O282" s="26" t="s">
        <v>2125</v>
      </c>
      <c r="P282" s="20"/>
      <c r="Q282" s="3" t="s">
        <v>610</v>
      </c>
    </row>
    <row r="283" spans="3:17" x14ac:dyDescent="0.25">
      <c r="C283" s="19">
        <v>1</v>
      </c>
      <c r="D283" s="19" t="s">
        <v>2808</v>
      </c>
      <c r="E283" s="2" t="s">
        <v>611</v>
      </c>
      <c r="F283" s="19" t="s">
        <v>14</v>
      </c>
      <c r="G283" s="19">
        <v>43</v>
      </c>
      <c r="H283" s="22" t="str">
        <f>IF(Titanic_Raw[[#This Row],[age]]="","Unknown",IF(Titanic_Raw[[#This Row],[age]]&lt;13,"Child",IF(Titanic_Raw[[#This Row],[age]]&lt;20,"Teen",IF(Titanic_Raw[[#This Row],[age]]&lt;65,"Adult","Senior"))))</f>
        <v>Adult</v>
      </c>
      <c r="I283" s="19">
        <v>1</v>
      </c>
      <c r="J283" s="19">
        <v>0</v>
      </c>
      <c r="K283" s="26" t="s">
        <v>2208</v>
      </c>
      <c r="L283" s="34">
        <v>55.441699999999997</v>
      </c>
      <c r="M283" s="26" t="s">
        <v>609</v>
      </c>
      <c r="N283" s="26" t="s">
        <v>40</v>
      </c>
      <c r="O283" s="26" t="s">
        <v>2120</v>
      </c>
      <c r="P283" s="20"/>
      <c r="Q283" s="3" t="s">
        <v>610</v>
      </c>
    </row>
    <row r="284" spans="3:17" x14ac:dyDescent="0.25">
      <c r="C284" s="19">
        <v>1</v>
      </c>
      <c r="D284" s="19" t="s">
        <v>2808</v>
      </c>
      <c r="E284" s="2" t="s">
        <v>612</v>
      </c>
      <c r="F284" s="19" t="s">
        <v>14</v>
      </c>
      <c r="G284" s="19">
        <v>52</v>
      </c>
      <c r="H284" s="22" t="str">
        <f>IF(Titanic_Raw[[#This Row],[age]]="","Unknown",IF(Titanic_Raw[[#This Row],[age]]&lt;13,"Child",IF(Titanic_Raw[[#This Row],[age]]&lt;20,"Teen",IF(Titanic_Raw[[#This Row],[age]]&lt;65,"Adult","Senior"))))</f>
        <v>Adult</v>
      </c>
      <c r="I284" s="19">
        <v>1</v>
      </c>
      <c r="J284" s="19">
        <v>0</v>
      </c>
      <c r="K284" s="26" t="s">
        <v>2209</v>
      </c>
      <c r="L284" s="34">
        <v>78.2667</v>
      </c>
      <c r="M284" s="26" t="s">
        <v>252</v>
      </c>
      <c r="N284" s="26" t="s">
        <v>40</v>
      </c>
      <c r="O284" s="26" t="s">
        <v>2116</v>
      </c>
      <c r="P284" s="20"/>
      <c r="Q284" s="3" t="s">
        <v>613</v>
      </c>
    </row>
    <row r="285" spans="3:17" x14ac:dyDescent="0.25">
      <c r="C285" s="19">
        <v>1</v>
      </c>
      <c r="D285" s="19" t="s">
        <v>2809</v>
      </c>
      <c r="E285" s="2" t="s">
        <v>614</v>
      </c>
      <c r="F285" s="19" t="s">
        <v>19</v>
      </c>
      <c r="G285" s="20"/>
      <c r="H285" s="23" t="str">
        <f>IF(Titanic_Raw[[#This Row],[age]]="","Unknown",IF(Titanic_Raw[[#This Row],[age]]&lt;13,"Child",IF(Titanic_Raw[[#This Row],[age]]&lt;20,"Teen",IF(Titanic_Raw[[#This Row],[age]]&lt;65,"Adult","Senior"))))</f>
        <v>Unknown</v>
      </c>
      <c r="I285" s="19">
        <v>0</v>
      </c>
      <c r="J285" s="19">
        <v>0</v>
      </c>
      <c r="K285" s="26" t="s">
        <v>615</v>
      </c>
      <c r="L285" s="34">
        <v>27.720800000000001</v>
      </c>
      <c r="M285" s="20"/>
      <c r="N285" s="26" t="s">
        <v>40</v>
      </c>
      <c r="O285" s="20"/>
      <c r="P285" s="20"/>
      <c r="Q285" s="3" t="s">
        <v>616</v>
      </c>
    </row>
    <row r="286" spans="3:17" x14ac:dyDescent="0.25">
      <c r="C286" s="19">
        <v>1</v>
      </c>
      <c r="D286" s="19" t="s">
        <v>2808</v>
      </c>
      <c r="E286" s="2" t="s">
        <v>617</v>
      </c>
      <c r="F286" s="19" t="s">
        <v>14</v>
      </c>
      <c r="G286" s="19">
        <v>62</v>
      </c>
      <c r="H286" s="22" t="str">
        <f>IF(Titanic_Raw[[#This Row],[age]]="","Unknown",IF(Titanic_Raw[[#This Row],[age]]&lt;13,"Child",IF(Titanic_Raw[[#This Row],[age]]&lt;20,"Teen",IF(Titanic_Raw[[#This Row],[age]]&lt;65,"Adult","Senior"))))</f>
        <v>Adult</v>
      </c>
      <c r="I286" s="19">
        <v>0</v>
      </c>
      <c r="J286" s="19">
        <v>0</v>
      </c>
      <c r="K286" s="26" t="s">
        <v>2157</v>
      </c>
      <c r="L286" s="34">
        <v>80</v>
      </c>
      <c r="M286" s="26" t="s">
        <v>379</v>
      </c>
      <c r="N286" s="20"/>
      <c r="O286" s="26" t="s">
        <v>2118</v>
      </c>
      <c r="P286" s="20"/>
      <c r="Q286" s="3" t="s">
        <v>618</v>
      </c>
    </row>
    <row r="287" spans="3:17" x14ac:dyDescent="0.25">
      <c r="C287" s="19">
        <v>1</v>
      </c>
      <c r="D287" s="19" t="s">
        <v>2809</v>
      </c>
      <c r="E287" s="2" t="s">
        <v>619</v>
      </c>
      <c r="F287" s="19" t="s">
        <v>19</v>
      </c>
      <c r="G287" s="19">
        <v>67</v>
      </c>
      <c r="H287" s="22" t="str">
        <f>IF(Titanic_Raw[[#This Row],[age]]="","Unknown",IF(Titanic_Raw[[#This Row],[age]]&lt;13,"Child",IF(Titanic_Raw[[#This Row],[age]]&lt;20,"Teen",IF(Titanic_Raw[[#This Row],[age]]&lt;65,"Adult","Senior"))))</f>
        <v>Senior</v>
      </c>
      <c r="I287" s="19">
        <v>1</v>
      </c>
      <c r="J287" s="19">
        <v>0</v>
      </c>
      <c r="K287" s="26" t="s">
        <v>75</v>
      </c>
      <c r="L287" s="34">
        <v>221.7792</v>
      </c>
      <c r="M287" s="26" t="s">
        <v>620</v>
      </c>
      <c r="N287" s="26" t="s">
        <v>16</v>
      </c>
      <c r="O287" s="20"/>
      <c r="P287" s="26">
        <v>96</v>
      </c>
      <c r="Q287" s="3" t="s">
        <v>27</v>
      </c>
    </row>
    <row r="288" spans="3:17" x14ac:dyDescent="0.25">
      <c r="C288" s="19">
        <v>1</v>
      </c>
      <c r="D288" s="19" t="s">
        <v>2809</v>
      </c>
      <c r="E288" s="2" t="s">
        <v>621</v>
      </c>
      <c r="F288" s="19" t="s">
        <v>14</v>
      </c>
      <c r="G288" s="19">
        <v>63</v>
      </c>
      <c r="H288" s="22" t="str">
        <f>IF(Titanic_Raw[[#This Row],[age]]="","Unknown",IF(Titanic_Raw[[#This Row],[age]]&lt;13,"Child",IF(Titanic_Raw[[#This Row],[age]]&lt;20,"Teen",IF(Titanic_Raw[[#This Row],[age]]&lt;65,"Adult","Senior"))))</f>
        <v>Adult</v>
      </c>
      <c r="I288" s="19">
        <v>1</v>
      </c>
      <c r="J288" s="19">
        <v>0</v>
      </c>
      <c r="K288" s="26" t="s">
        <v>75</v>
      </c>
      <c r="L288" s="34">
        <v>221.7792</v>
      </c>
      <c r="M288" s="26" t="s">
        <v>620</v>
      </c>
      <c r="N288" s="26" t="s">
        <v>16</v>
      </c>
      <c r="O288" s="20"/>
      <c r="P288" s="20"/>
      <c r="Q288" s="3" t="s">
        <v>27</v>
      </c>
    </row>
    <row r="289" spans="3:17" x14ac:dyDescent="0.25">
      <c r="C289" s="19">
        <v>1</v>
      </c>
      <c r="D289" s="19" t="s">
        <v>2809</v>
      </c>
      <c r="E289" s="2" t="s">
        <v>622</v>
      </c>
      <c r="F289" s="19" t="s">
        <v>19</v>
      </c>
      <c r="G289" s="19">
        <v>61</v>
      </c>
      <c r="H289" s="22" t="str">
        <f>IF(Titanic_Raw[[#This Row],[age]]="","Unknown",IF(Titanic_Raw[[#This Row],[age]]&lt;13,"Child",IF(Titanic_Raw[[#This Row],[age]]&lt;20,"Teen",IF(Titanic_Raw[[#This Row],[age]]&lt;65,"Adult","Senior"))))</f>
        <v>Adult</v>
      </c>
      <c r="I289" s="19">
        <v>0</v>
      </c>
      <c r="J289" s="19">
        <v>0</v>
      </c>
      <c r="K289" s="26" t="s">
        <v>2210</v>
      </c>
      <c r="L289" s="34">
        <v>32.320799999999998</v>
      </c>
      <c r="M289" s="26" t="s">
        <v>623</v>
      </c>
      <c r="N289" s="26" t="s">
        <v>16</v>
      </c>
      <c r="O289" s="20"/>
      <c r="P289" s="26">
        <v>46</v>
      </c>
      <c r="Q289" s="3" t="s">
        <v>624</v>
      </c>
    </row>
    <row r="290" spans="3:17" x14ac:dyDescent="0.25">
      <c r="C290" s="19">
        <v>1</v>
      </c>
      <c r="D290" s="19" t="s">
        <v>2808</v>
      </c>
      <c r="E290" s="2" t="s">
        <v>625</v>
      </c>
      <c r="F290" s="19" t="s">
        <v>14</v>
      </c>
      <c r="G290" s="19">
        <v>48</v>
      </c>
      <c r="H290" s="22" t="str">
        <f>IF(Titanic_Raw[[#This Row],[age]]="","Unknown",IF(Titanic_Raw[[#This Row],[age]]&lt;13,"Child",IF(Titanic_Raw[[#This Row],[age]]&lt;20,"Teen",IF(Titanic_Raw[[#This Row],[age]]&lt;65,"Adult","Senior"))))</f>
        <v>Adult</v>
      </c>
      <c r="I290" s="19">
        <v>0</v>
      </c>
      <c r="J290" s="19">
        <v>0</v>
      </c>
      <c r="K290" s="26" t="s">
        <v>2211</v>
      </c>
      <c r="L290" s="34">
        <v>25.929200000000002</v>
      </c>
      <c r="M290" s="26" t="s">
        <v>410</v>
      </c>
      <c r="N290" s="26" t="s">
        <v>16</v>
      </c>
      <c r="O290" s="26" t="s">
        <v>2119</v>
      </c>
      <c r="P290" s="20"/>
      <c r="Q290" s="3" t="s">
        <v>265</v>
      </c>
    </row>
    <row r="291" spans="3:17" x14ac:dyDescent="0.25">
      <c r="C291" s="19">
        <v>1</v>
      </c>
      <c r="D291" s="19" t="s">
        <v>2808</v>
      </c>
      <c r="E291" s="2" t="s">
        <v>626</v>
      </c>
      <c r="F291" s="19" t="s">
        <v>14</v>
      </c>
      <c r="G291" s="19">
        <v>18</v>
      </c>
      <c r="H291" s="22" t="str">
        <f>IF(Titanic_Raw[[#This Row],[age]]="","Unknown",IF(Titanic_Raw[[#This Row],[age]]&lt;13,"Child",IF(Titanic_Raw[[#This Row],[age]]&lt;20,"Teen",IF(Titanic_Raw[[#This Row],[age]]&lt;65,"Adult","Senior"))))</f>
        <v>Teen</v>
      </c>
      <c r="I291" s="19">
        <v>0</v>
      </c>
      <c r="J291" s="19">
        <v>2</v>
      </c>
      <c r="K291" s="26" t="s">
        <v>2212</v>
      </c>
      <c r="L291" s="34">
        <v>79.650000000000006</v>
      </c>
      <c r="M291" s="26" t="s">
        <v>627</v>
      </c>
      <c r="N291" s="26" t="s">
        <v>16</v>
      </c>
      <c r="O291" s="26" t="s">
        <v>2119</v>
      </c>
      <c r="P291" s="20"/>
      <c r="Q291" s="3" t="s">
        <v>27</v>
      </c>
    </row>
    <row r="292" spans="3:17" x14ac:dyDescent="0.25">
      <c r="C292" s="19">
        <v>1</v>
      </c>
      <c r="D292" s="19" t="s">
        <v>2809</v>
      </c>
      <c r="E292" s="2" t="s">
        <v>628</v>
      </c>
      <c r="F292" s="19" t="s">
        <v>19</v>
      </c>
      <c r="G292" s="19">
        <v>52</v>
      </c>
      <c r="H292" s="22" t="str">
        <f>IF(Titanic_Raw[[#This Row],[age]]="","Unknown",IF(Titanic_Raw[[#This Row],[age]]&lt;13,"Child",IF(Titanic_Raw[[#This Row],[age]]&lt;20,"Teen",IF(Titanic_Raw[[#This Row],[age]]&lt;65,"Adult","Senior"))))</f>
        <v>Adult</v>
      </c>
      <c r="I292" s="19">
        <v>1</v>
      </c>
      <c r="J292" s="19">
        <v>1</v>
      </c>
      <c r="K292" s="26" t="s">
        <v>2212</v>
      </c>
      <c r="L292" s="34">
        <v>79.650000000000006</v>
      </c>
      <c r="M292" s="26" t="s">
        <v>629</v>
      </c>
      <c r="N292" s="26" t="s">
        <v>16</v>
      </c>
      <c r="O292" s="20"/>
      <c r="P292" s="20"/>
      <c r="Q292" s="3" t="s">
        <v>27</v>
      </c>
    </row>
    <row r="293" spans="3:17" x14ac:dyDescent="0.25">
      <c r="C293" s="19">
        <v>1</v>
      </c>
      <c r="D293" s="19" t="s">
        <v>2808</v>
      </c>
      <c r="E293" s="2" t="s">
        <v>630</v>
      </c>
      <c r="F293" s="19" t="s">
        <v>14</v>
      </c>
      <c r="G293" s="19">
        <v>39</v>
      </c>
      <c r="H293" s="22" t="str">
        <f>IF(Titanic_Raw[[#This Row],[age]]="","Unknown",IF(Titanic_Raw[[#This Row],[age]]&lt;13,"Child",IF(Titanic_Raw[[#This Row],[age]]&lt;20,"Teen",IF(Titanic_Raw[[#This Row],[age]]&lt;65,"Adult","Senior"))))</f>
        <v>Adult</v>
      </c>
      <c r="I293" s="19">
        <v>1</v>
      </c>
      <c r="J293" s="19">
        <v>1</v>
      </c>
      <c r="K293" s="26" t="s">
        <v>2212</v>
      </c>
      <c r="L293" s="34">
        <v>79.650000000000006</v>
      </c>
      <c r="M293" s="26" t="s">
        <v>629</v>
      </c>
      <c r="N293" s="26" t="s">
        <v>16</v>
      </c>
      <c r="O293" s="26" t="s">
        <v>2119</v>
      </c>
      <c r="P293" s="20"/>
      <c r="Q293" s="3" t="s">
        <v>27</v>
      </c>
    </row>
    <row r="294" spans="3:17" x14ac:dyDescent="0.25">
      <c r="C294" s="19">
        <v>1</v>
      </c>
      <c r="D294" s="19" t="s">
        <v>2808</v>
      </c>
      <c r="E294" s="2" t="s">
        <v>631</v>
      </c>
      <c r="F294" s="19" t="s">
        <v>19</v>
      </c>
      <c r="G294" s="19">
        <v>48</v>
      </c>
      <c r="H294" s="22" t="str">
        <f>IF(Titanic_Raw[[#This Row],[age]]="","Unknown",IF(Titanic_Raw[[#This Row],[age]]&lt;13,"Child",IF(Titanic_Raw[[#This Row],[age]]&lt;20,"Teen",IF(Titanic_Raw[[#This Row],[age]]&lt;65,"Adult","Senior"))))</f>
        <v>Adult</v>
      </c>
      <c r="I294" s="19">
        <v>1</v>
      </c>
      <c r="J294" s="19">
        <v>0</v>
      </c>
      <c r="K294" s="26" t="s">
        <v>2213</v>
      </c>
      <c r="L294" s="34">
        <v>52</v>
      </c>
      <c r="M294" s="26" t="s">
        <v>632</v>
      </c>
      <c r="N294" s="26" t="s">
        <v>16</v>
      </c>
      <c r="O294" s="26" t="s">
        <v>633</v>
      </c>
      <c r="P294" s="20"/>
      <c r="Q294" s="3" t="s">
        <v>634</v>
      </c>
    </row>
    <row r="295" spans="3:17" x14ac:dyDescent="0.25">
      <c r="C295" s="19">
        <v>1</v>
      </c>
      <c r="D295" s="19" t="s">
        <v>2808</v>
      </c>
      <c r="E295" s="2" t="s">
        <v>635</v>
      </c>
      <c r="F295" s="19" t="s">
        <v>14</v>
      </c>
      <c r="G295" s="20"/>
      <c r="H295" s="23" t="str">
        <f>IF(Titanic_Raw[[#This Row],[age]]="","Unknown",IF(Titanic_Raw[[#This Row],[age]]&lt;13,"Child",IF(Titanic_Raw[[#This Row],[age]]&lt;20,"Teen",IF(Titanic_Raw[[#This Row],[age]]&lt;65,"Adult","Senior"))))</f>
        <v>Unknown</v>
      </c>
      <c r="I295" s="19">
        <v>1</v>
      </c>
      <c r="J295" s="19">
        <v>0</v>
      </c>
      <c r="K295" s="26" t="s">
        <v>2213</v>
      </c>
      <c r="L295" s="34">
        <v>52</v>
      </c>
      <c r="M295" s="26" t="s">
        <v>632</v>
      </c>
      <c r="N295" s="26" t="s">
        <v>16</v>
      </c>
      <c r="O295" s="26" t="s">
        <v>633</v>
      </c>
      <c r="P295" s="20"/>
      <c r="Q295" s="3" t="s">
        <v>634</v>
      </c>
    </row>
    <row r="296" spans="3:17" x14ac:dyDescent="0.25">
      <c r="C296" s="19">
        <v>1</v>
      </c>
      <c r="D296" s="19" t="s">
        <v>2809</v>
      </c>
      <c r="E296" s="2" t="s">
        <v>636</v>
      </c>
      <c r="F296" s="19" t="s">
        <v>19</v>
      </c>
      <c r="G296" s="19">
        <v>49</v>
      </c>
      <c r="H296" s="22" t="str">
        <f>IF(Titanic_Raw[[#This Row],[age]]="","Unknown",IF(Titanic_Raw[[#This Row],[age]]&lt;13,"Child",IF(Titanic_Raw[[#This Row],[age]]&lt;20,"Teen",IF(Titanic_Raw[[#This Row],[age]]&lt;65,"Adult","Senior"))))</f>
        <v>Adult</v>
      </c>
      <c r="I296" s="19">
        <v>1</v>
      </c>
      <c r="J296" s="19">
        <v>1</v>
      </c>
      <c r="K296" s="26" t="s">
        <v>2126</v>
      </c>
      <c r="L296" s="34">
        <v>110.88330000000001</v>
      </c>
      <c r="M296" s="26" t="s">
        <v>637</v>
      </c>
      <c r="N296" s="26" t="s">
        <v>40</v>
      </c>
      <c r="O296" s="20"/>
      <c r="P296" s="20"/>
      <c r="Q296" s="3" t="s">
        <v>613</v>
      </c>
    </row>
    <row r="297" spans="3:17" x14ac:dyDescent="0.25">
      <c r="C297" s="19">
        <v>1</v>
      </c>
      <c r="D297" s="19" t="s">
        <v>2808</v>
      </c>
      <c r="E297" s="2" t="s">
        <v>638</v>
      </c>
      <c r="F297" s="19" t="s">
        <v>19</v>
      </c>
      <c r="G297" s="19">
        <v>17</v>
      </c>
      <c r="H297" s="22" t="str">
        <f>IF(Titanic_Raw[[#This Row],[age]]="","Unknown",IF(Titanic_Raw[[#This Row],[age]]&lt;13,"Child",IF(Titanic_Raw[[#This Row],[age]]&lt;20,"Teen",IF(Titanic_Raw[[#This Row],[age]]&lt;65,"Adult","Senior"))))</f>
        <v>Teen</v>
      </c>
      <c r="I297" s="19">
        <v>0</v>
      </c>
      <c r="J297" s="19">
        <v>2</v>
      </c>
      <c r="K297" s="26" t="s">
        <v>2126</v>
      </c>
      <c r="L297" s="34">
        <v>110.88330000000001</v>
      </c>
      <c r="M297" s="26" t="s">
        <v>639</v>
      </c>
      <c r="N297" s="26" t="s">
        <v>40</v>
      </c>
      <c r="O297" s="26" t="s">
        <v>53</v>
      </c>
      <c r="P297" s="20"/>
      <c r="Q297" s="3" t="s">
        <v>613</v>
      </c>
    </row>
    <row r="298" spans="3:17" x14ac:dyDescent="0.25">
      <c r="C298" s="19">
        <v>1</v>
      </c>
      <c r="D298" s="19" t="s">
        <v>2808</v>
      </c>
      <c r="E298" s="2" t="s">
        <v>640</v>
      </c>
      <c r="F298" s="19" t="s">
        <v>14</v>
      </c>
      <c r="G298" s="19">
        <v>39</v>
      </c>
      <c r="H298" s="22" t="str">
        <f>IF(Titanic_Raw[[#This Row],[age]]="","Unknown",IF(Titanic_Raw[[#This Row],[age]]&lt;13,"Child",IF(Titanic_Raw[[#This Row],[age]]&lt;20,"Teen",IF(Titanic_Raw[[#This Row],[age]]&lt;65,"Adult","Senior"))))</f>
        <v>Adult</v>
      </c>
      <c r="I298" s="19">
        <v>1</v>
      </c>
      <c r="J298" s="19">
        <v>1</v>
      </c>
      <c r="K298" s="26" t="s">
        <v>2126</v>
      </c>
      <c r="L298" s="34">
        <v>110.88330000000001</v>
      </c>
      <c r="M298" s="26" t="s">
        <v>637</v>
      </c>
      <c r="N298" s="26" t="s">
        <v>40</v>
      </c>
      <c r="O298" s="26" t="s">
        <v>2116</v>
      </c>
      <c r="P298" s="20"/>
      <c r="Q298" s="3" t="s">
        <v>613</v>
      </c>
    </row>
    <row r="299" spans="3:17" x14ac:dyDescent="0.25">
      <c r="C299" s="19">
        <v>1</v>
      </c>
      <c r="D299" s="19" t="s">
        <v>2808</v>
      </c>
      <c r="E299" s="2" t="s">
        <v>641</v>
      </c>
      <c r="F299" s="19" t="s">
        <v>14</v>
      </c>
      <c r="G299" s="20"/>
      <c r="H299" s="23" t="str">
        <f>IF(Titanic_Raw[[#This Row],[age]]="","Unknown",IF(Titanic_Raw[[#This Row],[age]]&lt;13,"Child",IF(Titanic_Raw[[#This Row],[age]]&lt;20,"Teen",IF(Titanic_Raw[[#This Row],[age]]&lt;65,"Adult","Senior"))))</f>
        <v>Unknown</v>
      </c>
      <c r="I299" s="19">
        <v>0</v>
      </c>
      <c r="J299" s="19">
        <v>0</v>
      </c>
      <c r="K299" s="26" t="s">
        <v>542</v>
      </c>
      <c r="L299" s="34">
        <v>79.2</v>
      </c>
      <c r="M299" s="20"/>
      <c r="N299" s="26" t="s">
        <v>40</v>
      </c>
      <c r="O299" s="26" t="s">
        <v>36</v>
      </c>
      <c r="P299" s="20"/>
      <c r="Q299" s="3" t="s">
        <v>27</v>
      </c>
    </row>
    <row r="300" spans="3:17" x14ac:dyDescent="0.25">
      <c r="C300" s="19">
        <v>1</v>
      </c>
      <c r="D300" s="19" t="s">
        <v>2808</v>
      </c>
      <c r="E300" s="2" t="s">
        <v>642</v>
      </c>
      <c r="F300" s="19" t="s">
        <v>19</v>
      </c>
      <c r="G300" s="19">
        <v>31</v>
      </c>
      <c r="H300" s="22" t="str">
        <f>IF(Titanic_Raw[[#This Row],[age]]="","Unknown",IF(Titanic_Raw[[#This Row],[age]]&lt;13,"Child",IF(Titanic_Raw[[#This Row],[age]]&lt;20,"Teen",IF(Titanic_Raw[[#This Row],[age]]&lt;65,"Adult","Senior"))))</f>
        <v>Adult</v>
      </c>
      <c r="I300" s="19">
        <v>0</v>
      </c>
      <c r="J300" s="19">
        <v>0</v>
      </c>
      <c r="K300" s="26" t="s">
        <v>2214</v>
      </c>
      <c r="L300" s="34">
        <v>28.537500000000001</v>
      </c>
      <c r="M300" s="26" t="s">
        <v>643</v>
      </c>
      <c r="N300" s="26" t="s">
        <v>40</v>
      </c>
      <c r="O300" s="26" t="s">
        <v>2121</v>
      </c>
      <c r="P300" s="20"/>
      <c r="Q300" s="3" t="s">
        <v>644</v>
      </c>
    </row>
    <row r="301" spans="3:17" x14ac:dyDescent="0.25">
      <c r="C301" s="19">
        <v>1</v>
      </c>
      <c r="D301" s="19" t="s">
        <v>2809</v>
      </c>
      <c r="E301" s="2" t="s">
        <v>645</v>
      </c>
      <c r="F301" s="19" t="s">
        <v>19</v>
      </c>
      <c r="G301" s="19">
        <v>40</v>
      </c>
      <c r="H301" s="22" t="str">
        <f>IF(Titanic_Raw[[#This Row],[age]]="","Unknown",IF(Titanic_Raw[[#This Row],[age]]&lt;13,"Child",IF(Titanic_Raw[[#This Row],[age]]&lt;20,"Teen",IF(Titanic_Raw[[#This Row],[age]]&lt;65,"Adult","Senior"))))</f>
        <v>Adult</v>
      </c>
      <c r="I301" s="19">
        <v>0</v>
      </c>
      <c r="J301" s="19">
        <v>0</v>
      </c>
      <c r="K301" s="26" t="s">
        <v>646</v>
      </c>
      <c r="L301" s="34">
        <v>27.720800000000001</v>
      </c>
      <c r="M301" s="20"/>
      <c r="N301" s="26" t="s">
        <v>40</v>
      </c>
      <c r="O301" s="20"/>
      <c r="P301" s="20"/>
      <c r="Q301" s="3" t="s">
        <v>647</v>
      </c>
    </row>
    <row r="302" spans="3:17" x14ac:dyDescent="0.25">
      <c r="C302" s="19">
        <v>1</v>
      </c>
      <c r="D302" s="19" t="s">
        <v>2809</v>
      </c>
      <c r="E302" s="2" t="s">
        <v>648</v>
      </c>
      <c r="F302" s="19" t="s">
        <v>19</v>
      </c>
      <c r="G302" s="19">
        <v>61</v>
      </c>
      <c r="H302" s="22" t="str">
        <f>IF(Titanic_Raw[[#This Row],[age]]="","Unknown",IF(Titanic_Raw[[#This Row],[age]]&lt;13,"Child",IF(Titanic_Raw[[#This Row],[age]]&lt;20,"Teen",IF(Titanic_Raw[[#This Row],[age]]&lt;65,"Adult","Senior"))))</f>
        <v>Adult</v>
      </c>
      <c r="I302" s="19">
        <v>0</v>
      </c>
      <c r="J302" s="19">
        <v>0</v>
      </c>
      <c r="K302" s="26" t="s">
        <v>2215</v>
      </c>
      <c r="L302" s="34">
        <v>33.5</v>
      </c>
      <c r="M302" s="26" t="s">
        <v>649</v>
      </c>
      <c r="N302" s="26" t="s">
        <v>16</v>
      </c>
      <c r="O302" s="20"/>
      <c r="P302" s="26">
        <v>245</v>
      </c>
      <c r="Q302" s="3" t="s">
        <v>265</v>
      </c>
    </row>
    <row r="303" spans="3:17" x14ac:dyDescent="0.25">
      <c r="C303" s="19">
        <v>1</v>
      </c>
      <c r="D303" s="19" t="s">
        <v>2809</v>
      </c>
      <c r="E303" s="2" t="s">
        <v>650</v>
      </c>
      <c r="F303" s="19" t="s">
        <v>19</v>
      </c>
      <c r="G303" s="19">
        <v>47</v>
      </c>
      <c r="H303" s="22" t="str">
        <f>IF(Titanic_Raw[[#This Row],[age]]="","Unknown",IF(Titanic_Raw[[#This Row],[age]]&lt;13,"Child",IF(Titanic_Raw[[#This Row],[age]]&lt;20,"Teen",IF(Titanic_Raw[[#This Row],[age]]&lt;65,"Adult","Senior"))))</f>
        <v>Adult</v>
      </c>
      <c r="I303" s="19">
        <v>0</v>
      </c>
      <c r="J303" s="19">
        <v>0</v>
      </c>
      <c r="K303" s="26" t="s">
        <v>2216</v>
      </c>
      <c r="L303" s="34">
        <v>34.020800000000001</v>
      </c>
      <c r="M303" s="26" t="s">
        <v>651</v>
      </c>
      <c r="N303" s="26" t="s">
        <v>16</v>
      </c>
      <c r="O303" s="20"/>
      <c r="P303" s="20"/>
      <c r="Q303" s="3" t="s">
        <v>652</v>
      </c>
    </row>
    <row r="304" spans="3:17" x14ac:dyDescent="0.25">
      <c r="C304" s="19">
        <v>1</v>
      </c>
      <c r="D304" s="19" t="s">
        <v>2808</v>
      </c>
      <c r="E304" s="2" t="s">
        <v>653</v>
      </c>
      <c r="F304" s="19" t="s">
        <v>14</v>
      </c>
      <c r="G304" s="19">
        <v>35</v>
      </c>
      <c r="H304" s="22" t="str">
        <f>IF(Titanic_Raw[[#This Row],[age]]="","Unknown",IF(Titanic_Raw[[#This Row],[age]]&lt;13,"Child",IF(Titanic_Raw[[#This Row],[age]]&lt;20,"Teen",IF(Titanic_Raw[[#This Row],[age]]&lt;65,"Adult","Senior"))))</f>
        <v>Adult</v>
      </c>
      <c r="I304" s="19">
        <v>0</v>
      </c>
      <c r="J304" s="19">
        <v>0</v>
      </c>
      <c r="K304" s="26" t="s">
        <v>140</v>
      </c>
      <c r="L304" s="34">
        <v>512.32920000000001</v>
      </c>
      <c r="M304" s="20"/>
      <c r="N304" s="26" t="s">
        <v>40</v>
      </c>
      <c r="O304" s="26" t="s">
        <v>2114</v>
      </c>
      <c r="P304" s="20"/>
      <c r="Q304" s="4"/>
    </row>
    <row r="305" spans="3:17" x14ac:dyDescent="0.25">
      <c r="C305" s="19">
        <v>1</v>
      </c>
      <c r="D305" s="19" t="s">
        <v>2809</v>
      </c>
      <c r="E305" s="2" t="s">
        <v>654</v>
      </c>
      <c r="F305" s="19" t="s">
        <v>19</v>
      </c>
      <c r="G305" s="19">
        <v>64</v>
      </c>
      <c r="H305" s="22" t="str">
        <f>IF(Titanic_Raw[[#This Row],[age]]="","Unknown",IF(Titanic_Raw[[#This Row],[age]]&lt;13,"Child",IF(Titanic_Raw[[#This Row],[age]]&lt;20,"Teen",IF(Titanic_Raw[[#This Row],[age]]&lt;65,"Adult","Senior"))))</f>
        <v>Adult</v>
      </c>
      <c r="I305" s="19">
        <v>1</v>
      </c>
      <c r="J305" s="19">
        <v>0</v>
      </c>
      <c r="K305" s="26" t="s">
        <v>2217</v>
      </c>
      <c r="L305" s="34">
        <v>75.25</v>
      </c>
      <c r="M305" s="26" t="s">
        <v>655</v>
      </c>
      <c r="N305" s="26" t="s">
        <v>40</v>
      </c>
      <c r="O305" s="20"/>
      <c r="P305" s="20"/>
      <c r="Q305" s="3" t="s">
        <v>407</v>
      </c>
    </row>
    <row r="306" spans="3:17" x14ac:dyDescent="0.25">
      <c r="C306" s="19">
        <v>1</v>
      </c>
      <c r="D306" s="19" t="s">
        <v>2808</v>
      </c>
      <c r="E306" s="2" t="s">
        <v>656</v>
      </c>
      <c r="F306" s="19" t="s">
        <v>14</v>
      </c>
      <c r="G306" s="19">
        <v>60</v>
      </c>
      <c r="H306" s="22" t="str">
        <f>IF(Titanic_Raw[[#This Row],[age]]="","Unknown",IF(Titanic_Raw[[#This Row],[age]]&lt;13,"Child",IF(Titanic_Raw[[#This Row],[age]]&lt;20,"Teen",IF(Titanic_Raw[[#This Row],[age]]&lt;65,"Adult","Senior"))))</f>
        <v>Adult</v>
      </c>
      <c r="I306" s="19">
        <v>1</v>
      </c>
      <c r="J306" s="19">
        <v>0</v>
      </c>
      <c r="K306" s="26" t="s">
        <v>2217</v>
      </c>
      <c r="L306" s="34">
        <v>75.25</v>
      </c>
      <c r="M306" s="26" t="s">
        <v>655</v>
      </c>
      <c r="N306" s="26" t="s">
        <v>40</v>
      </c>
      <c r="O306" s="26" t="s">
        <v>2120</v>
      </c>
      <c r="P306" s="20"/>
      <c r="Q306" s="3" t="s">
        <v>407</v>
      </c>
    </row>
    <row r="307" spans="3:17" x14ac:dyDescent="0.25">
      <c r="C307" s="19">
        <v>1</v>
      </c>
      <c r="D307" s="19" t="s">
        <v>2809</v>
      </c>
      <c r="E307" s="2" t="s">
        <v>657</v>
      </c>
      <c r="F307" s="19" t="s">
        <v>19</v>
      </c>
      <c r="G307" s="19">
        <v>60</v>
      </c>
      <c r="H307" s="22" t="str">
        <f>IF(Titanic_Raw[[#This Row],[age]]="","Unknown",IF(Titanic_Raw[[#This Row],[age]]&lt;13,"Child",IF(Titanic_Raw[[#This Row],[age]]&lt;20,"Teen",IF(Titanic_Raw[[#This Row],[age]]&lt;65,"Adult","Senior"))))</f>
        <v>Adult</v>
      </c>
      <c r="I307" s="19">
        <v>0</v>
      </c>
      <c r="J307" s="19">
        <v>0</v>
      </c>
      <c r="K307" s="26" t="s">
        <v>2218</v>
      </c>
      <c r="L307" s="34">
        <v>26.55</v>
      </c>
      <c r="M307" s="20"/>
      <c r="N307" s="26" t="s">
        <v>16</v>
      </c>
      <c r="O307" s="20"/>
      <c r="P307" s="20"/>
      <c r="Q307" s="3" t="s">
        <v>658</v>
      </c>
    </row>
    <row r="308" spans="3:17" x14ac:dyDescent="0.25">
      <c r="C308" s="19">
        <v>1</v>
      </c>
      <c r="D308" s="19" t="s">
        <v>2809</v>
      </c>
      <c r="E308" s="2" t="s">
        <v>659</v>
      </c>
      <c r="F308" s="19" t="s">
        <v>19</v>
      </c>
      <c r="G308" s="19">
        <v>54</v>
      </c>
      <c r="H308" s="22" t="str">
        <f>IF(Titanic_Raw[[#This Row],[age]]="","Unknown",IF(Titanic_Raw[[#This Row],[age]]&lt;13,"Child",IF(Titanic_Raw[[#This Row],[age]]&lt;20,"Teen",IF(Titanic_Raw[[#This Row],[age]]&lt;65,"Adult","Senior"))))</f>
        <v>Adult</v>
      </c>
      <c r="I308" s="19">
        <v>0</v>
      </c>
      <c r="J308" s="19">
        <v>1</v>
      </c>
      <c r="K308" s="26" t="s">
        <v>2219</v>
      </c>
      <c r="L308" s="34">
        <v>77.287499999999994</v>
      </c>
      <c r="M308" s="26" t="s">
        <v>660</v>
      </c>
      <c r="N308" s="26" t="s">
        <v>16</v>
      </c>
      <c r="O308" s="20"/>
      <c r="P308" s="20"/>
      <c r="Q308" s="3" t="s">
        <v>661</v>
      </c>
    </row>
    <row r="309" spans="3:17" x14ac:dyDescent="0.25">
      <c r="C309" s="19">
        <v>1</v>
      </c>
      <c r="D309" s="19" t="s">
        <v>2809</v>
      </c>
      <c r="E309" s="2" t="s">
        <v>662</v>
      </c>
      <c r="F309" s="19" t="s">
        <v>19</v>
      </c>
      <c r="G309" s="19">
        <v>21</v>
      </c>
      <c r="H309" s="22" t="str">
        <f>IF(Titanic_Raw[[#This Row],[age]]="","Unknown",IF(Titanic_Raw[[#This Row],[age]]&lt;13,"Child",IF(Titanic_Raw[[#This Row],[age]]&lt;20,"Teen",IF(Titanic_Raw[[#This Row],[age]]&lt;65,"Adult","Senior"))))</f>
        <v>Adult</v>
      </c>
      <c r="I309" s="19">
        <v>0</v>
      </c>
      <c r="J309" s="19">
        <v>1</v>
      </c>
      <c r="K309" s="26" t="s">
        <v>2219</v>
      </c>
      <c r="L309" s="34">
        <v>77.287499999999994</v>
      </c>
      <c r="M309" s="26" t="s">
        <v>660</v>
      </c>
      <c r="N309" s="26" t="s">
        <v>16</v>
      </c>
      <c r="O309" s="20"/>
      <c r="P309" s="26">
        <v>169</v>
      </c>
      <c r="Q309" s="3" t="s">
        <v>661</v>
      </c>
    </row>
    <row r="310" spans="3:17" x14ac:dyDescent="0.25">
      <c r="C310" s="19">
        <v>1</v>
      </c>
      <c r="D310" s="19" t="s">
        <v>2808</v>
      </c>
      <c r="E310" s="2" t="s">
        <v>663</v>
      </c>
      <c r="F310" s="19" t="s">
        <v>14</v>
      </c>
      <c r="G310" s="19">
        <v>55</v>
      </c>
      <c r="H310" s="22" t="str">
        <f>IF(Titanic_Raw[[#This Row],[age]]="","Unknown",IF(Titanic_Raw[[#This Row],[age]]&lt;13,"Child",IF(Titanic_Raw[[#This Row],[age]]&lt;20,"Teen",IF(Titanic_Raw[[#This Row],[age]]&lt;65,"Adult","Senior"))))</f>
        <v>Adult</v>
      </c>
      <c r="I310" s="19">
        <v>0</v>
      </c>
      <c r="J310" s="19">
        <v>0</v>
      </c>
      <c r="K310" s="26" t="s">
        <v>84</v>
      </c>
      <c r="L310" s="34">
        <v>135.63329999999999</v>
      </c>
      <c r="M310" s="26" t="s">
        <v>664</v>
      </c>
      <c r="N310" s="26" t="s">
        <v>40</v>
      </c>
      <c r="O310" s="26" t="s">
        <v>2119</v>
      </c>
      <c r="P310" s="20"/>
      <c r="Q310" s="3" t="s">
        <v>665</v>
      </c>
    </row>
    <row r="311" spans="3:17" x14ac:dyDescent="0.25">
      <c r="C311" s="19">
        <v>1</v>
      </c>
      <c r="D311" s="19" t="s">
        <v>2808</v>
      </c>
      <c r="E311" s="2" t="s">
        <v>666</v>
      </c>
      <c r="F311" s="19" t="s">
        <v>14</v>
      </c>
      <c r="G311" s="19">
        <v>31</v>
      </c>
      <c r="H311" s="22" t="str">
        <f>IF(Titanic_Raw[[#This Row],[age]]="","Unknown",IF(Titanic_Raw[[#This Row],[age]]&lt;13,"Child",IF(Titanic_Raw[[#This Row],[age]]&lt;20,"Teen",IF(Titanic_Raw[[#This Row],[age]]&lt;65,"Adult","Senior"))))</f>
        <v>Adult</v>
      </c>
      <c r="I311" s="19">
        <v>0</v>
      </c>
      <c r="J311" s="19">
        <v>2</v>
      </c>
      <c r="K311" s="26" t="s">
        <v>2220</v>
      </c>
      <c r="L311" s="34">
        <v>164.86670000000001</v>
      </c>
      <c r="M311" s="26" t="s">
        <v>96</v>
      </c>
      <c r="N311" s="26" t="s">
        <v>16</v>
      </c>
      <c r="O311" s="26" t="s">
        <v>2119</v>
      </c>
      <c r="P311" s="20"/>
      <c r="Q311" s="3" t="s">
        <v>97</v>
      </c>
    </row>
    <row r="312" spans="3:17" x14ac:dyDescent="0.25">
      <c r="C312" s="19">
        <v>1</v>
      </c>
      <c r="D312" s="19" t="s">
        <v>2809</v>
      </c>
      <c r="E312" s="2" t="s">
        <v>667</v>
      </c>
      <c r="F312" s="19" t="s">
        <v>19</v>
      </c>
      <c r="G312" s="19">
        <v>57</v>
      </c>
      <c r="H312" s="22" t="str">
        <f>IF(Titanic_Raw[[#This Row],[age]]="","Unknown",IF(Titanic_Raw[[#This Row],[age]]&lt;13,"Child",IF(Titanic_Raw[[#This Row],[age]]&lt;20,"Teen",IF(Titanic_Raw[[#This Row],[age]]&lt;65,"Adult","Senior"))))</f>
        <v>Adult</v>
      </c>
      <c r="I312" s="19">
        <v>1</v>
      </c>
      <c r="J312" s="19">
        <v>1</v>
      </c>
      <c r="K312" s="26" t="s">
        <v>2220</v>
      </c>
      <c r="L312" s="34">
        <v>164.86670000000001</v>
      </c>
      <c r="M312" s="20"/>
      <c r="N312" s="26" t="s">
        <v>16</v>
      </c>
      <c r="O312" s="20"/>
      <c r="P312" s="20"/>
      <c r="Q312" s="3" t="s">
        <v>97</v>
      </c>
    </row>
    <row r="313" spans="3:17" x14ac:dyDescent="0.25">
      <c r="C313" s="19">
        <v>1</v>
      </c>
      <c r="D313" s="19" t="s">
        <v>2808</v>
      </c>
      <c r="E313" s="2" t="s">
        <v>668</v>
      </c>
      <c r="F313" s="19" t="s">
        <v>14</v>
      </c>
      <c r="G313" s="19">
        <v>45</v>
      </c>
      <c r="H313" s="22" t="str">
        <f>IF(Titanic_Raw[[#This Row],[age]]="","Unknown",IF(Titanic_Raw[[#This Row],[age]]&lt;13,"Child",IF(Titanic_Raw[[#This Row],[age]]&lt;20,"Teen",IF(Titanic_Raw[[#This Row],[age]]&lt;65,"Adult","Senior"))))</f>
        <v>Adult</v>
      </c>
      <c r="I313" s="19">
        <v>1</v>
      </c>
      <c r="J313" s="19">
        <v>1</v>
      </c>
      <c r="K313" s="26" t="s">
        <v>2220</v>
      </c>
      <c r="L313" s="34">
        <v>164.86670000000001</v>
      </c>
      <c r="M313" s="20"/>
      <c r="N313" s="26" t="s">
        <v>16</v>
      </c>
      <c r="O313" s="26" t="s">
        <v>2119</v>
      </c>
      <c r="P313" s="20"/>
      <c r="Q313" s="3" t="s">
        <v>97</v>
      </c>
    </row>
    <row r="314" spans="3:17" x14ac:dyDescent="0.25">
      <c r="C314" s="19">
        <v>1</v>
      </c>
      <c r="D314" s="19" t="s">
        <v>2809</v>
      </c>
      <c r="E314" s="2" t="s">
        <v>669</v>
      </c>
      <c r="F314" s="19" t="s">
        <v>19</v>
      </c>
      <c r="G314" s="19">
        <v>50</v>
      </c>
      <c r="H314" s="22" t="str">
        <f>IF(Titanic_Raw[[#This Row],[age]]="","Unknown",IF(Titanic_Raw[[#This Row],[age]]&lt;13,"Child",IF(Titanic_Raw[[#This Row],[age]]&lt;20,"Teen",IF(Titanic_Raw[[#This Row],[age]]&lt;65,"Adult","Senior"))))</f>
        <v>Adult</v>
      </c>
      <c r="I314" s="19">
        <v>1</v>
      </c>
      <c r="J314" s="19">
        <v>1</v>
      </c>
      <c r="K314" s="26" t="s">
        <v>2136</v>
      </c>
      <c r="L314" s="34">
        <v>211.5</v>
      </c>
      <c r="M314" s="26" t="s">
        <v>670</v>
      </c>
      <c r="N314" s="26" t="s">
        <v>40</v>
      </c>
      <c r="O314" s="20"/>
      <c r="P314" s="20"/>
      <c r="Q314" s="3" t="s">
        <v>671</v>
      </c>
    </row>
    <row r="315" spans="3:17" x14ac:dyDescent="0.25">
      <c r="C315" s="19">
        <v>1</v>
      </c>
      <c r="D315" s="19" t="s">
        <v>2809</v>
      </c>
      <c r="E315" s="2" t="s">
        <v>672</v>
      </c>
      <c r="F315" s="19" t="s">
        <v>19</v>
      </c>
      <c r="G315" s="19">
        <v>27</v>
      </c>
      <c r="H315" s="22" t="str">
        <f>IF(Titanic_Raw[[#This Row],[age]]="","Unknown",IF(Titanic_Raw[[#This Row],[age]]&lt;13,"Child",IF(Titanic_Raw[[#This Row],[age]]&lt;20,"Teen",IF(Titanic_Raw[[#This Row],[age]]&lt;65,"Adult","Senior"))))</f>
        <v>Adult</v>
      </c>
      <c r="I315" s="19">
        <v>0</v>
      </c>
      <c r="J315" s="19">
        <v>2</v>
      </c>
      <c r="K315" s="26" t="s">
        <v>2136</v>
      </c>
      <c r="L315" s="34">
        <v>211.5</v>
      </c>
      <c r="M315" s="26" t="s">
        <v>673</v>
      </c>
      <c r="N315" s="26" t="s">
        <v>40</v>
      </c>
      <c r="O315" s="20"/>
      <c r="P315" s="20"/>
      <c r="Q315" s="3" t="s">
        <v>671</v>
      </c>
    </row>
    <row r="316" spans="3:17" x14ac:dyDescent="0.25">
      <c r="C316" s="19">
        <v>1</v>
      </c>
      <c r="D316" s="19" t="s">
        <v>2808</v>
      </c>
      <c r="E316" s="2" t="s">
        <v>674</v>
      </c>
      <c r="F316" s="19" t="s">
        <v>14</v>
      </c>
      <c r="G316" s="19">
        <v>50</v>
      </c>
      <c r="H316" s="22" t="str">
        <f>IF(Titanic_Raw[[#This Row],[age]]="","Unknown",IF(Titanic_Raw[[#This Row],[age]]&lt;13,"Child",IF(Titanic_Raw[[#This Row],[age]]&lt;20,"Teen",IF(Titanic_Raw[[#This Row],[age]]&lt;65,"Adult","Senior"))))</f>
        <v>Adult</v>
      </c>
      <c r="I316" s="19">
        <v>1</v>
      </c>
      <c r="J316" s="19">
        <v>1</v>
      </c>
      <c r="K316" s="26" t="s">
        <v>2136</v>
      </c>
      <c r="L316" s="34">
        <v>211.5</v>
      </c>
      <c r="M316" s="26" t="s">
        <v>670</v>
      </c>
      <c r="N316" s="26" t="s">
        <v>40</v>
      </c>
      <c r="O316" s="26" t="s">
        <v>2116</v>
      </c>
      <c r="P316" s="20"/>
      <c r="Q316" s="3" t="s">
        <v>671</v>
      </c>
    </row>
    <row r="317" spans="3:17" x14ac:dyDescent="0.25">
      <c r="C317" s="19">
        <v>1</v>
      </c>
      <c r="D317" s="19" t="s">
        <v>2808</v>
      </c>
      <c r="E317" s="2" t="s">
        <v>675</v>
      </c>
      <c r="F317" s="19" t="s">
        <v>14</v>
      </c>
      <c r="G317" s="19">
        <v>21</v>
      </c>
      <c r="H317" s="22" t="str">
        <f>IF(Titanic_Raw[[#This Row],[age]]="","Unknown",IF(Titanic_Raw[[#This Row],[age]]&lt;13,"Child",IF(Titanic_Raw[[#This Row],[age]]&lt;20,"Teen",IF(Titanic_Raw[[#This Row],[age]]&lt;65,"Adult","Senior"))))</f>
        <v>Adult</v>
      </c>
      <c r="I317" s="19">
        <v>0</v>
      </c>
      <c r="J317" s="19">
        <v>0</v>
      </c>
      <c r="K317" s="26" t="s">
        <v>2221</v>
      </c>
      <c r="L317" s="34">
        <v>26.55</v>
      </c>
      <c r="M317" s="20"/>
      <c r="N317" s="26" t="s">
        <v>16</v>
      </c>
      <c r="O317" s="26" t="s">
        <v>676</v>
      </c>
      <c r="P317" s="20"/>
      <c r="Q317" s="3" t="s">
        <v>572</v>
      </c>
    </row>
    <row r="318" spans="3:17" x14ac:dyDescent="0.25">
      <c r="C318" s="19">
        <v>1</v>
      </c>
      <c r="D318" s="19" t="s">
        <v>2809</v>
      </c>
      <c r="E318" s="2" t="s">
        <v>677</v>
      </c>
      <c r="F318" s="19" t="s">
        <v>19</v>
      </c>
      <c r="G318" s="19">
        <v>51</v>
      </c>
      <c r="H318" s="22" t="str">
        <f>IF(Titanic_Raw[[#This Row],[age]]="","Unknown",IF(Titanic_Raw[[#This Row],[age]]&lt;13,"Child",IF(Titanic_Raw[[#This Row],[age]]&lt;20,"Teen",IF(Titanic_Raw[[#This Row],[age]]&lt;65,"Adult","Senior"))))</f>
        <v>Adult</v>
      </c>
      <c r="I318" s="19">
        <v>0</v>
      </c>
      <c r="J318" s="19">
        <v>1</v>
      </c>
      <c r="K318" s="26" t="s">
        <v>678</v>
      </c>
      <c r="L318" s="34">
        <v>61.379199999999997</v>
      </c>
      <c r="M318" s="20"/>
      <c r="N318" s="26" t="s">
        <v>40</v>
      </c>
      <c r="O318" s="20"/>
      <c r="P318" s="20"/>
      <c r="Q318" s="3" t="s">
        <v>679</v>
      </c>
    </row>
    <row r="319" spans="3:17" x14ac:dyDescent="0.25">
      <c r="C319" s="19">
        <v>1</v>
      </c>
      <c r="D319" s="19" t="s">
        <v>2808</v>
      </c>
      <c r="E319" s="2" t="s">
        <v>680</v>
      </c>
      <c r="F319" s="19" t="s">
        <v>19</v>
      </c>
      <c r="G319" s="19">
        <v>21</v>
      </c>
      <c r="H319" s="22" t="str">
        <f>IF(Titanic_Raw[[#This Row],[age]]="","Unknown",IF(Titanic_Raw[[#This Row],[age]]&lt;13,"Child",IF(Titanic_Raw[[#This Row],[age]]&lt;20,"Teen",IF(Titanic_Raw[[#This Row],[age]]&lt;65,"Adult","Senior"))))</f>
        <v>Adult</v>
      </c>
      <c r="I319" s="19">
        <v>0</v>
      </c>
      <c r="J319" s="19">
        <v>1</v>
      </c>
      <c r="K319" s="26" t="s">
        <v>678</v>
      </c>
      <c r="L319" s="34">
        <v>61.379199999999997</v>
      </c>
      <c r="M319" s="20"/>
      <c r="N319" s="26" t="s">
        <v>40</v>
      </c>
      <c r="O319" s="26" t="s">
        <v>66</v>
      </c>
      <c r="P319" s="20"/>
      <c r="Q319" s="3" t="s">
        <v>679</v>
      </c>
    </row>
    <row r="320" spans="3:17" x14ac:dyDescent="0.25">
      <c r="C320" s="19">
        <v>1</v>
      </c>
      <c r="D320" s="19" t="s">
        <v>2809</v>
      </c>
      <c r="E320" s="2" t="s">
        <v>681</v>
      </c>
      <c r="F320" s="19" t="s">
        <v>19</v>
      </c>
      <c r="G320" s="20"/>
      <c r="H320" s="23" t="str">
        <f>IF(Titanic_Raw[[#This Row],[age]]="","Unknown",IF(Titanic_Raw[[#This Row],[age]]&lt;13,"Child",IF(Titanic_Raw[[#This Row],[age]]&lt;20,"Teen",IF(Titanic_Raw[[#This Row],[age]]&lt;65,"Adult","Senior"))))</f>
        <v>Unknown</v>
      </c>
      <c r="I320" s="19">
        <v>0</v>
      </c>
      <c r="J320" s="19">
        <v>0</v>
      </c>
      <c r="K320" s="26" t="s">
        <v>2222</v>
      </c>
      <c r="L320" s="34">
        <v>35</v>
      </c>
      <c r="M320" s="26" t="s">
        <v>682</v>
      </c>
      <c r="N320" s="26" t="s">
        <v>16</v>
      </c>
      <c r="O320" s="20"/>
      <c r="P320" s="20"/>
      <c r="Q320" s="3" t="s">
        <v>174</v>
      </c>
    </row>
    <row r="321" spans="3:17" x14ac:dyDescent="0.25">
      <c r="C321" s="19">
        <v>1</v>
      </c>
      <c r="D321" s="19" t="s">
        <v>2808</v>
      </c>
      <c r="E321" s="2" t="s">
        <v>683</v>
      </c>
      <c r="F321" s="19" t="s">
        <v>14</v>
      </c>
      <c r="G321" s="19">
        <v>31</v>
      </c>
      <c r="H321" s="22" t="str">
        <f>IF(Titanic_Raw[[#This Row],[age]]="","Unknown",IF(Titanic_Raw[[#This Row],[age]]&lt;13,"Child",IF(Titanic_Raw[[#This Row],[age]]&lt;20,"Teen",IF(Titanic_Raw[[#This Row],[age]]&lt;65,"Adult","Senior"))))</f>
        <v>Adult</v>
      </c>
      <c r="I321" s="19">
        <v>0</v>
      </c>
      <c r="J321" s="19">
        <v>0</v>
      </c>
      <c r="K321" s="26" t="s">
        <v>2205</v>
      </c>
      <c r="L321" s="34">
        <v>134.5</v>
      </c>
      <c r="M321" s="26" t="s">
        <v>684</v>
      </c>
      <c r="N321" s="26" t="s">
        <v>40</v>
      </c>
      <c r="O321" s="26" t="s">
        <v>2114</v>
      </c>
      <c r="P321" s="20"/>
      <c r="Q321" s="4"/>
    </row>
    <row r="322" spans="3:17" x14ac:dyDescent="0.25">
      <c r="C322" s="19">
        <v>1</v>
      </c>
      <c r="D322" s="19" t="s">
        <v>2808</v>
      </c>
      <c r="E322" s="2" t="s">
        <v>685</v>
      </c>
      <c r="F322" s="19" t="s">
        <v>19</v>
      </c>
      <c r="G322" s="20"/>
      <c r="H322" s="23" t="str">
        <f>IF(Titanic_Raw[[#This Row],[age]]="","Unknown",IF(Titanic_Raw[[#This Row],[age]]&lt;13,"Child",IF(Titanic_Raw[[#This Row],[age]]&lt;20,"Teen",IF(Titanic_Raw[[#This Row],[age]]&lt;65,"Adult","Senior"))))</f>
        <v>Unknown</v>
      </c>
      <c r="I322" s="19">
        <v>0</v>
      </c>
      <c r="J322" s="19">
        <v>0</v>
      </c>
      <c r="K322" s="26" t="s">
        <v>2223</v>
      </c>
      <c r="L322" s="34">
        <v>35.5</v>
      </c>
      <c r="M322" s="26" t="s">
        <v>87</v>
      </c>
      <c r="N322" s="26" t="s">
        <v>16</v>
      </c>
      <c r="O322" s="26" t="s">
        <v>36</v>
      </c>
      <c r="P322" s="20"/>
      <c r="Q322" s="3" t="s">
        <v>174</v>
      </c>
    </row>
    <row r="323" spans="3:17" x14ac:dyDescent="0.25">
      <c r="C323" s="19">
        <v>1</v>
      </c>
      <c r="D323" s="19" t="s">
        <v>2809</v>
      </c>
      <c r="E323" s="2" t="s">
        <v>686</v>
      </c>
      <c r="F323" s="19" t="s">
        <v>19</v>
      </c>
      <c r="G323" s="19">
        <v>62</v>
      </c>
      <c r="H323" s="22" t="str">
        <f>IF(Titanic_Raw[[#This Row],[age]]="","Unknown",IF(Titanic_Raw[[#This Row],[age]]&lt;13,"Child",IF(Titanic_Raw[[#This Row],[age]]&lt;20,"Teen",IF(Titanic_Raw[[#This Row],[age]]&lt;65,"Adult","Senior"))))</f>
        <v>Adult</v>
      </c>
      <c r="I323" s="19">
        <v>0</v>
      </c>
      <c r="J323" s="19">
        <v>0</v>
      </c>
      <c r="K323" s="26" t="s">
        <v>2224</v>
      </c>
      <c r="L323" s="34">
        <v>26.55</v>
      </c>
      <c r="M323" s="20"/>
      <c r="N323" s="26" t="s">
        <v>16</v>
      </c>
      <c r="O323" s="20"/>
      <c r="P323" s="20"/>
      <c r="Q323" s="3" t="s">
        <v>687</v>
      </c>
    </row>
    <row r="324" spans="3:17" x14ac:dyDescent="0.25">
      <c r="C324" s="19">
        <v>1</v>
      </c>
      <c r="D324" s="19" t="s">
        <v>2808</v>
      </c>
      <c r="E324" s="2" t="s">
        <v>688</v>
      </c>
      <c r="F324" s="19" t="s">
        <v>14</v>
      </c>
      <c r="G324" s="19">
        <v>36</v>
      </c>
      <c r="H324" s="22" t="str">
        <f>IF(Titanic_Raw[[#This Row],[age]]="","Unknown",IF(Titanic_Raw[[#This Row],[age]]&lt;13,"Child",IF(Titanic_Raw[[#This Row],[age]]&lt;20,"Teen",IF(Titanic_Raw[[#This Row],[age]]&lt;65,"Adult","Senior"))))</f>
        <v>Adult</v>
      </c>
      <c r="I324" s="19">
        <v>0</v>
      </c>
      <c r="J324" s="19">
        <v>0</v>
      </c>
      <c r="K324" s="26" t="s">
        <v>84</v>
      </c>
      <c r="L324" s="34">
        <v>135.63329999999999</v>
      </c>
      <c r="M324" s="26" t="s">
        <v>664</v>
      </c>
      <c r="N324" s="26" t="s">
        <v>40</v>
      </c>
      <c r="O324" s="26" t="s">
        <v>2119</v>
      </c>
      <c r="P324" s="20"/>
      <c r="Q324" s="3" t="s">
        <v>689</v>
      </c>
    </row>
    <row r="325" spans="3:17" x14ac:dyDescent="0.25">
      <c r="C325" s="19">
        <v>2</v>
      </c>
      <c r="D325" s="19" t="s">
        <v>2809</v>
      </c>
      <c r="E325" s="2" t="s">
        <v>690</v>
      </c>
      <c r="F325" s="19" t="s">
        <v>19</v>
      </c>
      <c r="G325" s="19">
        <v>30</v>
      </c>
      <c r="H325" s="22" t="str">
        <f>IF(Titanic_Raw[[#This Row],[age]]="","Unknown",IF(Titanic_Raw[[#This Row],[age]]&lt;13,"Child",IF(Titanic_Raw[[#This Row],[age]]&lt;20,"Teen",IF(Titanic_Raw[[#This Row],[age]]&lt;65,"Adult","Senior"))))</f>
        <v>Adult</v>
      </c>
      <c r="I325" s="19">
        <v>1</v>
      </c>
      <c r="J325" s="19">
        <v>0</v>
      </c>
      <c r="K325" s="26" t="s">
        <v>691</v>
      </c>
      <c r="L325" s="34">
        <v>24</v>
      </c>
      <c r="M325" s="20"/>
      <c r="N325" s="26" t="s">
        <v>40</v>
      </c>
      <c r="O325" s="20"/>
      <c r="P325" s="20"/>
      <c r="Q325" s="3" t="s">
        <v>692</v>
      </c>
    </row>
    <row r="326" spans="3:17" x14ac:dyDescent="0.25">
      <c r="C326" s="19">
        <v>2</v>
      </c>
      <c r="D326" s="19" t="s">
        <v>2808</v>
      </c>
      <c r="E326" s="2" t="s">
        <v>693</v>
      </c>
      <c r="F326" s="19" t="s">
        <v>14</v>
      </c>
      <c r="G326" s="19">
        <v>28</v>
      </c>
      <c r="H326" s="22" t="str">
        <f>IF(Titanic_Raw[[#This Row],[age]]="","Unknown",IF(Titanic_Raw[[#This Row],[age]]&lt;13,"Child",IF(Titanic_Raw[[#This Row],[age]]&lt;20,"Teen",IF(Titanic_Raw[[#This Row],[age]]&lt;65,"Adult","Senior"))))</f>
        <v>Adult</v>
      </c>
      <c r="I326" s="19">
        <v>1</v>
      </c>
      <c r="J326" s="19">
        <v>0</v>
      </c>
      <c r="K326" s="26" t="s">
        <v>691</v>
      </c>
      <c r="L326" s="34">
        <v>24</v>
      </c>
      <c r="M326" s="20"/>
      <c r="N326" s="26" t="s">
        <v>40</v>
      </c>
      <c r="O326" s="26" t="s">
        <v>2115</v>
      </c>
      <c r="P326" s="20"/>
      <c r="Q326" s="3" t="s">
        <v>692</v>
      </c>
    </row>
    <row r="327" spans="3:17" x14ac:dyDescent="0.25">
      <c r="C327" s="19">
        <v>2</v>
      </c>
      <c r="D327" s="19" t="s">
        <v>2809</v>
      </c>
      <c r="E327" s="2" t="s">
        <v>694</v>
      </c>
      <c r="F327" s="19" t="s">
        <v>19</v>
      </c>
      <c r="G327" s="19">
        <v>30</v>
      </c>
      <c r="H327" s="22" t="str">
        <f>IF(Titanic_Raw[[#This Row],[age]]="","Unknown",IF(Titanic_Raw[[#This Row],[age]]&lt;13,"Child",IF(Titanic_Raw[[#This Row],[age]]&lt;20,"Teen",IF(Titanic_Raw[[#This Row],[age]]&lt;65,"Adult","Senior"))))</f>
        <v>Adult</v>
      </c>
      <c r="I327" s="19">
        <v>0</v>
      </c>
      <c r="J327" s="19">
        <v>0</v>
      </c>
      <c r="K327" s="26" t="s">
        <v>2225</v>
      </c>
      <c r="L327" s="34">
        <v>13</v>
      </c>
      <c r="M327" s="20"/>
      <c r="N327" s="26" t="s">
        <v>16</v>
      </c>
      <c r="O327" s="20"/>
      <c r="P327" s="20"/>
      <c r="Q327" s="3" t="s">
        <v>695</v>
      </c>
    </row>
    <row r="328" spans="3:17" x14ac:dyDescent="0.25">
      <c r="C328" s="19">
        <v>2</v>
      </c>
      <c r="D328" s="19" t="s">
        <v>2809</v>
      </c>
      <c r="E328" s="2" t="s">
        <v>696</v>
      </c>
      <c r="F328" s="19" t="s">
        <v>19</v>
      </c>
      <c r="G328" s="19">
        <v>18</v>
      </c>
      <c r="H328" s="22" t="str">
        <f>IF(Titanic_Raw[[#This Row],[age]]="","Unknown",IF(Titanic_Raw[[#This Row],[age]]&lt;13,"Child",IF(Titanic_Raw[[#This Row],[age]]&lt;20,"Teen",IF(Titanic_Raw[[#This Row],[age]]&lt;65,"Adult","Senior"))))</f>
        <v>Teen</v>
      </c>
      <c r="I328" s="19">
        <v>0</v>
      </c>
      <c r="J328" s="19">
        <v>0</v>
      </c>
      <c r="K328" s="26" t="s">
        <v>2226</v>
      </c>
      <c r="L328" s="34">
        <v>11.5</v>
      </c>
      <c r="M328" s="20"/>
      <c r="N328" s="26" t="s">
        <v>16</v>
      </c>
      <c r="O328" s="20"/>
      <c r="P328" s="20"/>
      <c r="Q328" s="3" t="s">
        <v>697</v>
      </c>
    </row>
    <row r="329" spans="3:17" x14ac:dyDescent="0.25">
      <c r="C329" s="19">
        <v>2</v>
      </c>
      <c r="D329" s="19" t="s">
        <v>2809</v>
      </c>
      <c r="E329" s="2" t="s">
        <v>698</v>
      </c>
      <c r="F329" s="19" t="s">
        <v>19</v>
      </c>
      <c r="G329" s="19">
        <v>25</v>
      </c>
      <c r="H329" s="22" t="str">
        <f>IF(Titanic_Raw[[#This Row],[age]]="","Unknown",IF(Titanic_Raw[[#This Row],[age]]&lt;13,"Child",IF(Titanic_Raw[[#This Row],[age]]&lt;20,"Teen",IF(Titanic_Raw[[#This Row],[age]]&lt;65,"Adult","Senior"))))</f>
        <v>Adult</v>
      </c>
      <c r="I329" s="19">
        <v>0</v>
      </c>
      <c r="J329" s="19">
        <v>0</v>
      </c>
      <c r="K329" s="26" t="s">
        <v>699</v>
      </c>
      <c r="L329" s="34">
        <v>10.5</v>
      </c>
      <c r="M329" s="20"/>
      <c r="N329" s="26" t="s">
        <v>16</v>
      </c>
      <c r="O329" s="20"/>
      <c r="P329" s="20"/>
      <c r="Q329" s="3" t="s">
        <v>700</v>
      </c>
    </row>
    <row r="330" spans="3:17" x14ac:dyDescent="0.25">
      <c r="C330" s="19">
        <v>2</v>
      </c>
      <c r="D330" s="19" t="s">
        <v>2809</v>
      </c>
      <c r="E330" s="2" t="s">
        <v>701</v>
      </c>
      <c r="F330" s="19" t="s">
        <v>19</v>
      </c>
      <c r="G330" s="19">
        <v>34</v>
      </c>
      <c r="H330" s="22" t="str">
        <f>IF(Titanic_Raw[[#This Row],[age]]="","Unknown",IF(Titanic_Raw[[#This Row],[age]]&lt;13,"Child",IF(Titanic_Raw[[#This Row],[age]]&lt;20,"Teen",IF(Titanic_Raw[[#This Row],[age]]&lt;65,"Adult","Senior"))))</f>
        <v>Adult</v>
      </c>
      <c r="I330" s="19">
        <v>1</v>
      </c>
      <c r="J330" s="19">
        <v>0</v>
      </c>
      <c r="K330" s="26" t="s">
        <v>2227</v>
      </c>
      <c r="L330" s="34">
        <v>26</v>
      </c>
      <c r="M330" s="20"/>
      <c r="N330" s="26" t="s">
        <v>16</v>
      </c>
      <c r="O330" s="20"/>
      <c r="P330" s="20"/>
      <c r="Q330" s="3" t="s">
        <v>702</v>
      </c>
    </row>
    <row r="331" spans="3:17" x14ac:dyDescent="0.25">
      <c r="C331" s="19">
        <v>2</v>
      </c>
      <c r="D331" s="19" t="s">
        <v>2808</v>
      </c>
      <c r="E331" s="2" t="s">
        <v>703</v>
      </c>
      <c r="F331" s="19" t="s">
        <v>14</v>
      </c>
      <c r="G331" s="19">
        <v>36</v>
      </c>
      <c r="H331" s="22" t="str">
        <f>IF(Titanic_Raw[[#This Row],[age]]="","Unknown",IF(Titanic_Raw[[#This Row],[age]]&lt;13,"Child",IF(Titanic_Raw[[#This Row],[age]]&lt;20,"Teen",IF(Titanic_Raw[[#This Row],[age]]&lt;65,"Adult","Senior"))))</f>
        <v>Adult</v>
      </c>
      <c r="I331" s="19">
        <v>1</v>
      </c>
      <c r="J331" s="19">
        <v>0</v>
      </c>
      <c r="K331" s="26" t="s">
        <v>2227</v>
      </c>
      <c r="L331" s="34">
        <v>26</v>
      </c>
      <c r="M331" s="20"/>
      <c r="N331" s="26" t="s">
        <v>16</v>
      </c>
      <c r="O331" s="26" t="s">
        <v>2113</v>
      </c>
      <c r="P331" s="20"/>
      <c r="Q331" s="3" t="s">
        <v>702</v>
      </c>
    </row>
    <row r="332" spans="3:17" x14ac:dyDescent="0.25">
      <c r="C332" s="19">
        <v>2</v>
      </c>
      <c r="D332" s="19" t="s">
        <v>2809</v>
      </c>
      <c r="E332" s="2" t="s">
        <v>704</v>
      </c>
      <c r="F332" s="19" t="s">
        <v>19</v>
      </c>
      <c r="G332" s="19">
        <v>57</v>
      </c>
      <c r="H332" s="22" t="str">
        <f>IF(Titanic_Raw[[#This Row],[age]]="","Unknown",IF(Titanic_Raw[[#This Row],[age]]&lt;13,"Child",IF(Titanic_Raw[[#This Row],[age]]&lt;20,"Teen",IF(Titanic_Raw[[#This Row],[age]]&lt;65,"Adult","Senior"))))</f>
        <v>Adult</v>
      </c>
      <c r="I332" s="19">
        <v>0</v>
      </c>
      <c r="J332" s="19">
        <v>0</v>
      </c>
      <c r="K332" s="26" t="s">
        <v>2228</v>
      </c>
      <c r="L332" s="34">
        <v>13</v>
      </c>
      <c r="M332" s="20"/>
      <c r="N332" s="26" t="s">
        <v>16</v>
      </c>
      <c r="O332" s="20"/>
      <c r="P332" s="20"/>
      <c r="Q332" s="3" t="s">
        <v>705</v>
      </c>
    </row>
    <row r="333" spans="3:17" x14ac:dyDescent="0.25">
      <c r="C333" s="19">
        <v>2</v>
      </c>
      <c r="D333" s="19" t="s">
        <v>2809</v>
      </c>
      <c r="E333" s="2" t="s">
        <v>706</v>
      </c>
      <c r="F333" s="19" t="s">
        <v>19</v>
      </c>
      <c r="G333" s="19">
        <v>18</v>
      </c>
      <c r="H333" s="22" t="str">
        <f>IF(Titanic_Raw[[#This Row],[age]]="","Unknown",IF(Titanic_Raw[[#This Row],[age]]&lt;13,"Child",IF(Titanic_Raw[[#This Row],[age]]&lt;20,"Teen",IF(Titanic_Raw[[#This Row],[age]]&lt;65,"Adult","Senior"))))</f>
        <v>Teen</v>
      </c>
      <c r="I333" s="19">
        <v>0</v>
      </c>
      <c r="J333" s="19">
        <v>0</v>
      </c>
      <c r="K333" s="26" t="s">
        <v>2229</v>
      </c>
      <c r="L333" s="34">
        <v>11.5</v>
      </c>
      <c r="M333" s="20"/>
      <c r="N333" s="26" t="s">
        <v>16</v>
      </c>
      <c r="O333" s="20"/>
      <c r="P333" s="20"/>
      <c r="Q333" s="3" t="s">
        <v>707</v>
      </c>
    </row>
    <row r="334" spans="3:17" x14ac:dyDescent="0.25">
      <c r="C334" s="19">
        <v>2</v>
      </c>
      <c r="D334" s="19" t="s">
        <v>2809</v>
      </c>
      <c r="E334" s="2" t="s">
        <v>708</v>
      </c>
      <c r="F334" s="19" t="s">
        <v>19</v>
      </c>
      <c r="G334" s="19">
        <v>23</v>
      </c>
      <c r="H334" s="22" t="str">
        <f>IF(Titanic_Raw[[#This Row],[age]]="","Unknown",IF(Titanic_Raw[[#This Row],[age]]&lt;13,"Child",IF(Titanic_Raw[[#This Row],[age]]&lt;20,"Teen",IF(Titanic_Raw[[#This Row],[age]]&lt;65,"Adult","Senior"))))</f>
        <v>Adult</v>
      </c>
      <c r="I334" s="19">
        <v>0</v>
      </c>
      <c r="J334" s="19">
        <v>0</v>
      </c>
      <c r="K334" s="26" t="s">
        <v>709</v>
      </c>
      <c r="L334" s="34">
        <v>10.5</v>
      </c>
      <c r="M334" s="20"/>
      <c r="N334" s="26" t="s">
        <v>16</v>
      </c>
      <c r="O334" s="20"/>
      <c r="P334" s="20"/>
      <c r="Q334" s="3" t="s">
        <v>710</v>
      </c>
    </row>
    <row r="335" spans="3:17" x14ac:dyDescent="0.25">
      <c r="C335" s="19">
        <v>2</v>
      </c>
      <c r="D335" s="19" t="s">
        <v>2808</v>
      </c>
      <c r="E335" s="2" t="s">
        <v>711</v>
      </c>
      <c r="F335" s="19" t="s">
        <v>14</v>
      </c>
      <c r="G335" s="19">
        <v>36</v>
      </c>
      <c r="H335" s="22" t="str">
        <f>IF(Titanic_Raw[[#This Row],[age]]="","Unknown",IF(Titanic_Raw[[#This Row],[age]]&lt;13,"Child",IF(Titanic_Raw[[#This Row],[age]]&lt;20,"Teen",IF(Titanic_Raw[[#This Row],[age]]&lt;65,"Adult","Senior"))))</f>
        <v>Adult</v>
      </c>
      <c r="I335" s="19">
        <v>0</v>
      </c>
      <c r="J335" s="19">
        <v>0</v>
      </c>
      <c r="K335" s="26" t="s">
        <v>2230</v>
      </c>
      <c r="L335" s="34">
        <v>13</v>
      </c>
      <c r="M335" s="26" t="s">
        <v>36</v>
      </c>
      <c r="N335" s="26" t="s">
        <v>16</v>
      </c>
      <c r="O335" s="26" t="s">
        <v>2115</v>
      </c>
      <c r="P335" s="20"/>
      <c r="Q335" s="3" t="s">
        <v>712</v>
      </c>
    </row>
    <row r="336" spans="3:17" x14ac:dyDescent="0.25">
      <c r="C336" s="19">
        <v>2</v>
      </c>
      <c r="D336" s="19" t="s">
        <v>2809</v>
      </c>
      <c r="E336" s="2" t="s">
        <v>713</v>
      </c>
      <c r="F336" s="19" t="s">
        <v>19</v>
      </c>
      <c r="G336" s="19">
        <v>28</v>
      </c>
      <c r="H336" s="22" t="str">
        <f>IF(Titanic_Raw[[#This Row],[age]]="","Unknown",IF(Titanic_Raw[[#This Row],[age]]&lt;13,"Child",IF(Titanic_Raw[[#This Row],[age]]&lt;20,"Teen",IF(Titanic_Raw[[#This Row],[age]]&lt;65,"Adult","Senior"))))</f>
        <v>Adult</v>
      </c>
      <c r="I336" s="19">
        <v>0</v>
      </c>
      <c r="J336" s="19">
        <v>0</v>
      </c>
      <c r="K336" s="26" t="s">
        <v>714</v>
      </c>
      <c r="L336" s="34">
        <v>10.5</v>
      </c>
      <c r="M336" s="20"/>
      <c r="N336" s="26" t="s">
        <v>16</v>
      </c>
      <c r="O336" s="20"/>
      <c r="P336" s="20"/>
      <c r="Q336" s="3" t="s">
        <v>715</v>
      </c>
    </row>
    <row r="337" spans="3:17" x14ac:dyDescent="0.25">
      <c r="C337" s="19">
        <v>2</v>
      </c>
      <c r="D337" s="19" t="s">
        <v>2809</v>
      </c>
      <c r="E337" s="2" t="s">
        <v>716</v>
      </c>
      <c r="F337" s="19" t="s">
        <v>19</v>
      </c>
      <c r="G337" s="19">
        <v>51</v>
      </c>
      <c r="H337" s="22" t="str">
        <f>IF(Titanic_Raw[[#This Row],[age]]="","Unknown",IF(Titanic_Raw[[#This Row],[age]]&lt;13,"Child",IF(Titanic_Raw[[#This Row],[age]]&lt;20,"Teen",IF(Titanic_Raw[[#This Row],[age]]&lt;65,"Adult","Senior"))))</f>
        <v>Adult</v>
      </c>
      <c r="I337" s="19">
        <v>0</v>
      </c>
      <c r="J337" s="19">
        <v>0</v>
      </c>
      <c r="K337" s="26" t="s">
        <v>717</v>
      </c>
      <c r="L337" s="34">
        <v>12.525</v>
      </c>
      <c r="M337" s="20"/>
      <c r="N337" s="26" t="s">
        <v>16</v>
      </c>
      <c r="O337" s="20"/>
      <c r="P337" s="26">
        <v>174</v>
      </c>
      <c r="Q337" s="3" t="s">
        <v>718</v>
      </c>
    </row>
    <row r="338" spans="3:17" x14ac:dyDescent="0.25">
      <c r="C338" s="19">
        <v>2</v>
      </c>
      <c r="D338" s="19" t="s">
        <v>2808</v>
      </c>
      <c r="E338" s="2" t="s">
        <v>719</v>
      </c>
      <c r="F338" s="19" t="s">
        <v>19</v>
      </c>
      <c r="G338" s="19">
        <v>32</v>
      </c>
      <c r="H338" s="22" t="str">
        <f>IF(Titanic_Raw[[#This Row],[age]]="","Unknown",IF(Titanic_Raw[[#This Row],[age]]&lt;13,"Child",IF(Titanic_Raw[[#This Row],[age]]&lt;20,"Teen",IF(Titanic_Raw[[#This Row],[age]]&lt;65,"Adult","Senior"))))</f>
        <v>Adult</v>
      </c>
      <c r="I338" s="19">
        <v>1</v>
      </c>
      <c r="J338" s="19">
        <v>0</v>
      </c>
      <c r="K338" s="26" t="s">
        <v>2231</v>
      </c>
      <c r="L338" s="34">
        <v>26</v>
      </c>
      <c r="M338" s="20"/>
      <c r="N338" s="26" t="s">
        <v>16</v>
      </c>
      <c r="O338" s="26" t="s">
        <v>2124</v>
      </c>
      <c r="P338" s="20"/>
      <c r="Q338" s="3" t="s">
        <v>720</v>
      </c>
    </row>
    <row r="339" spans="3:17" x14ac:dyDescent="0.25">
      <c r="C339" s="19">
        <v>2</v>
      </c>
      <c r="D339" s="19" t="s">
        <v>2808</v>
      </c>
      <c r="E339" s="2" t="s">
        <v>721</v>
      </c>
      <c r="F339" s="19" t="s">
        <v>14</v>
      </c>
      <c r="G339" s="19">
        <v>19</v>
      </c>
      <c r="H339" s="22" t="str">
        <f>IF(Titanic_Raw[[#This Row],[age]]="","Unknown",IF(Titanic_Raw[[#This Row],[age]]&lt;13,"Child",IF(Titanic_Raw[[#This Row],[age]]&lt;20,"Teen",IF(Titanic_Raw[[#This Row],[age]]&lt;65,"Adult","Senior"))))</f>
        <v>Teen</v>
      </c>
      <c r="I339" s="19">
        <v>1</v>
      </c>
      <c r="J339" s="19">
        <v>0</v>
      </c>
      <c r="K339" s="26" t="s">
        <v>2231</v>
      </c>
      <c r="L339" s="34">
        <v>26</v>
      </c>
      <c r="M339" s="20"/>
      <c r="N339" s="26" t="s">
        <v>16</v>
      </c>
      <c r="O339" s="26" t="s">
        <v>2124</v>
      </c>
      <c r="P339" s="20"/>
      <c r="Q339" s="3" t="s">
        <v>720</v>
      </c>
    </row>
    <row r="340" spans="3:17" x14ac:dyDescent="0.25">
      <c r="C340" s="19">
        <v>2</v>
      </c>
      <c r="D340" s="19" t="s">
        <v>2809</v>
      </c>
      <c r="E340" s="2" t="s">
        <v>722</v>
      </c>
      <c r="F340" s="19" t="s">
        <v>19</v>
      </c>
      <c r="G340" s="19">
        <v>28</v>
      </c>
      <c r="H340" s="22" t="str">
        <f>IF(Titanic_Raw[[#This Row],[age]]="","Unknown",IF(Titanic_Raw[[#This Row],[age]]&lt;13,"Child",IF(Titanic_Raw[[#This Row],[age]]&lt;20,"Teen",IF(Titanic_Raw[[#This Row],[age]]&lt;65,"Adult","Senior"))))</f>
        <v>Adult</v>
      </c>
      <c r="I340" s="19">
        <v>0</v>
      </c>
      <c r="J340" s="19">
        <v>0</v>
      </c>
      <c r="K340" s="26" t="s">
        <v>2232</v>
      </c>
      <c r="L340" s="34">
        <v>26</v>
      </c>
      <c r="M340" s="20"/>
      <c r="N340" s="26" t="s">
        <v>16</v>
      </c>
      <c r="O340" s="20"/>
      <c r="P340" s="20"/>
      <c r="Q340" s="3" t="s">
        <v>723</v>
      </c>
    </row>
    <row r="341" spans="3:17" x14ac:dyDescent="0.25">
      <c r="C341" s="19">
        <v>2</v>
      </c>
      <c r="D341" s="19" t="s">
        <v>2808</v>
      </c>
      <c r="E341" s="2" t="s">
        <v>724</v>
      </c>
      <c r="F341" s="19" t="s">
        <v>19</v>
      </c>
      <c r="G341" s="19">
        <v>1</v>
      </c>
      <c r="H341" s="22" t="str">
        <f>IF(Titanic_Raw[[#This Row],[age]]="","Unknown",IF(Titanic_Raw[[#This Row],[age]]&lt;13,"Child",IF(Titanic_Raw[[#This Row],[age]]&lt;20,"Teen",IF(Titanic_Raw[[#This Row],[age]]&lt;65,"Adult","Senior"))))</f>
        <v>Child</v>
      </c>
      <c r="I341" s="19">
        <v>2</v>
      </c>
      <c r="J341" s="19">
        <v>1</v>
      </c>
      <c r="K341" s="26" t="s">
        <v>2233</v>
      </c>
      <c r="L341" s="34">
        <v>39</v>
      </c>
      <c r="M341" s="26" t="s">
        <v>725</v>
      </c>
      <c r="N341" s="26" t="s">
        <v>16</v>
      </c>
      <c r="O341" s="26" t="s">
        <v>2113</v>
      </c>
      <c r="P341" s="20"/>
      <c r="Q341" s="3" t="s">
        <v>726</v>
      </c>
    </row>
    <row r="342" spans="3:17" x14ac:dyDescent="0.25">
      <c r="C342" s="19">
        <v>2</v>
      </c>
      <c r="D342" s="19" t="s">
        <v>2808</v>
      </c>
      <c r="E342" s="2" t="s">
        <v>727</v>
      </c>
      <c r="F342" s="19" t="s">
        <v>14</v>
      </c>
      <c r="G342" s="19">
        <v>4</v>
      </c>
      <c r="H342" s="22" t="str">
        <f>IF(Titanic_Raw[[#This Row],[age]]="","Unknown",IF(Titanic_Raw[[#This Row],[age]]&lt;13,"Child",IF(Titanic_Raw[[#This Row],[age]]&lt;20,"Teen",IF(Titanic_Raw[[#This Row],[age]]&lt;65,"Adult","Senior"))))</f>
        <v>Child</v>
      </c>
      <c r="I342" s="19">
        <v>2</v>
      </c>
      <c r="J342" s="19">
        <v>1</v>
      </c>
      <c r="K342" s="26" t="s">
        <v>2233</v>
      </c>
      <c r="L342" s="34">
        <v>39</v>
      </c>
      <c r="M342" s="26" t="s">
        <v>725</v>
      </c>
      <c r="N342" s="26" t="s">
        <v>16</v>
      </c>
      <c r="O342" s="26" t="s">
        <v>2113</v>
      </c>
      <c r="P342" s="20"/>
      <c r="Q342" s="3" t="s">
        <v>726</v>
      </c>
    </row>
    <row r="343" spans="3:17" x14ac:dyDescent="0.25">
      <c r="C343" s="19">
        <v>2</v>
      </c>
      <c r="D343" s="19" t="s">
        <v>2808</v>
      </c>
      <c r="E343" s="2" t="s">
        <v>728</v>
      </c>
      <c r="F343" s="19" t="s">
        <v>14</v>
      </c>
      <c r="G343" s="19">
        <v>12</v>
      </c>
      <c r="H343" s="22" t="str">
        <f>IF(Titanic_Raw[[#This Row],[age]]="","Unknown",IF(Titanic_Raw[[#This Row],[age]]&lt;13,"Child",IF(Titanic_Raw[[#This Row],[age]]&lt;20,"Teen",IF(Titanic_Raw[[#This Row],[age]]&lt;65,"Adult","Senior"))))</f>
        <v>Child</v>
      </c>
      <c r="I343" s="19">
        <v>2</v>
      </c>
      <c r="J343" s="19">
        <v>1</v>
      </c>
      <c r="K343" s="26" t="s">
        <v>2233</v>
      </c>
      <c r="L343" s="34">
        <v>39</v>
      </c>
      <c r="M343" s="26" t="s">
        <v>725</v>
      </c>
      <c r="N343" s="26" t="s">
        <v>16</v>
      </c>
      <c r="O343" s="26" t="s">
        <v>2124</v>
      </c>
      <c r="P343" s="20"/>
      <c r="Q343" s="3" t="s">
        <v>726</v>
      </c>
    </row>
    <row r="344" spans="3:17" x14ac:dyDescent="0.25">
      <c r="C344" s="19">
        <v>2</v>
      </c>
      <c r="D344" s="19" t="s">
        <v>2808</v>
      </c>
      <c r="E344" s="2" t="s">
        <v>729</v>
      </c>
      <c r="F344" s="19" t="s">
        <v>14</v>
      </c>
      <c r="G344" s="19">
        <v>36</v>
      </c>
      <c r="H344" s="22" t="str">
        <f>IF(Titanic_Raw[[#This Row],[age]]="","Unknown",IF(Titanic_Raw[[#This Row],[age]]&lt;13,"Child",IF(Titanic_Raw[[#This Row],[age]]&lt;20,"Teen",IF(Titanic_Raw[[#This Row],[age]]&lt;65,"Adult","Senior"))))</f>
        <v>Adult</v>
      </c>
      <c r="I344" s="19">
        <v>0</v>
      </c>
      <c r="J344" s="19">
        <v>3</v>
      </c>
      <c r="K344" s="26" t="s">
        <v>2233</v>
      </c>
      <c r="L344" s="34">
        <v>39</v>
      </c>
      <c r="M344" s="26" t="s">
        <v>725</v>
      </c>
      <c r="N344" s="26" t="s">
        <v>16</v>
      </c>
      <c r="O344" s="26" t="s">
        <v>2113</v>
      </c>
      <c r="P344" s="20"/>
      <c r="Q344" s="3" t="s">
        <v>726</v>
      </c>
    </row>
    <row r="345" spans="3:17" x14ac:dyDescent="0.25">
      <c r="C345" s="19">
        <v>2</v>
      </c>
      <c r="D345" s="19" t="s">
        <v>2808</v>
      </c>
      <c r="E345" s="2" t="s">
        <v>730</v>
      </c>
      <c r="F345" s="19" t="s">
        <v>19</v>
      </c>
      <c r="G345" s="19">
        <v>34</v>
      </c>
      <c r="H345" s="22" t="str">
        <f>IF(Titanic_Raw[[#This Row],[age]]="","Unknown",IF(Titanic_Raw[[#This Row],[age]]&lt;13,"Child",IF(Titanic_Raw[[#This Row],[age]]&lt;20,"Teen",IF(Titanic_Raw[[#This Row],[age]]&lt;65,"Adult","Senior"))))</f>
        <v>Adult</v>
      </c>
      <c r="I345" s="19">
        <v>0</v>
      </c>
      <c r="J345" s="19">
        <v>0</v>
      </c>
      <c r="K345" s="26" t="s">
        <v>2234</v>
      </c>
      <c r="L345" s="34">
        <v>13</v>
      </c>
      <c r="M345" s="26" t="s">
        <v>731</v>
      </c>
      <c r="N345" s="26" t="s">
        <v>16</v>
      </c>
      <c r="O345" s="26" t="s">
        <v>2124</v>
      </c>
      <c r="P345" s="20"/>
      <c r="Q345" s="3" t="s">
        <v>391</v>
      </c>
    </row>
    <row r="346" spans="3:17" x14ac:dyDescent="0.25">
      <c r="C346" s="19">
        <v>2</v>
      </c>
      <c r="D346" s="19" t="s">
        <v>2808</v>
      </c>
      <c r="E346" s="2" t="s">
        <v>732</v>
      </c>
      <c r="F346" s="19" t="s">
        <v>14</v>
      </c>
      <c r="G346" s="19">
        <v>19</v>
      </c>
      <c r="H346" s="22" t="str">
        <f>IF(Titanic_Raw[[#This Row],[age]]="","Unknown",IF(Titanic_Raw[[#This Row],[age]]&lt;13,"Child",IF(Titanic_Raw[[#This Row],[age]]&lt;20,"Teen",IF(Titanic_Raw[[#This Row],[age]]&lt;65,"Adult","Senior"))))</f>
        <v>Teen</v>
      </c>
      <c r="I346" s="19">
        <v>0</v>
      </c>
      <c r="J346" s="19">
        <v>0</v>
      </c>
      <c r="K346" s="26" t="s">
        <v>2235</v>
      </c>
      <c r="L346" s="34">
        <v>13</v>
      </c>
      <c r="M346" s="20"/>
      <c r="N346" s="26" t="s">
        <v>16</v>
      </c>
      <c r="O346" s="26" t="s">
        <v>2236</v>
      </c>
      <c r="P346" s="20"/>
      <c r="Q346" s="3" t="s">
        <v>733</v>
      </c>
    </row>
    <row r="347" spans="3:17" x14ac:dyDescent="0.25">
      <c r="C347" s="19">
        <v>2</v>
      </c>
      <c r="D347" s="19" t="s">
        <v>2809</v>
      </c>
      <c r="E347" s="2" t="s">
        <v>734</v>
      </c>
      <c r="F347" s="19" t="s">
        <v>19</v>
      </c>
      <c r="G347" s="19">
        <v>23</v>
      </c>
      <c r="H347" s="22" t="str">
        <f>IF(Titanic_Raw[[#This Row],[age]]="","Unknown",IF(Titanic_Raw[[#This Row],[age]]&lt;13,"Child",IF(Titanic_Raw[[#This Row],[age]]&lt;20,"Teen",IF(Titanic_Raw[[#This Row],[age]]&lt;65,"Adult","Senior"))))</f>
        <v>Adult</v>
      </c>
      <c r="I347" s="19">
        <v>0</v>
      </c>
      <c r="J347" s="19">
        <v>0</v>
      </c>
      <c r="K347" s="26" t="s">
        <v>2237</v>
      </c>
      <c r="L347" s="34">
        <v>13</v>
      </c>
      <c r="M347" s="20"/>
      <c r="N347" s="26" t="s">
        <v>16</v>
      </c>
      <c r="O347" s="20"/>
      <c r="P347" s="20"/>
      <c r="Q347" s="3" t="s">
        <v>735</v>
      </c>
    </row>
    <row r="348" spans="3:17" x14ac:dyDescent="0.25">
      <c r="C348" s="19">
        <v>2</v>
      </c>
      <c r="D348" s="19" t="s">
        <v>2809</v>
      </c>
      <c r="E348" s="2" t="s">
        <v>736</v>
      </c>
      <c r="F348" s="19" t="s">
        <v>19</v>
      </c>
      <c r="G348" s="19">
        <v>26</v>
      </c>
      <c r="H348" s="22" t="str">
        <f>IF(Titanic_Raw[[#This Row],[age]]="","Unknown",IF(Titanic_Raw[[#This Row],[age]]&lt;13,"Child",IF(Titanic_Raw[[#This Row],[age]]&lt;20,"Teen",IF(Titanic_Raw[[#This Row],[age]]&lt;65,"Adult","Senior"))))</f>
        <v>Adult</v>
      </c>
      <c r="I348" s="19">
        <v>0</v>
      </c>
      <c r="J348" s="19">
        <v>0</v>
      </c>
      <c r="K348" s="26" t="s">
        <v>2238</v>
      </c>
      <c r="L348" s="34">
        <v>13</v>
      </c>
      <c r="M348" s="20"/>
      <c r="N348" s="26" t="s">
        <v>16</v>
      </c>
      <c r="O348" s="20"/>
      <c r="P348" s="20"/>
      <c r="Q348" s="3" t="s">
        <v>737</v>
      </c>
    </row>
    <row r="349" spans="3:17" x14ac:dyDescent="0.25">
      <c r="C349" s="19">
        <v>2</v>
      </c>
      <c r="D349" s="19" t="s">
        <v>2809</v>
      </c>
      <c r="E349" s="2" t="s">
        <v>738</v>
      </c>
      <c r="F349" s="19" t="s">
        <v>19</v>
      </c>
      <c r="G349" s="19">
        <v>42</v>
      </c>
      <c r="H349" s="22" t="str">
        <f>IF(Titanic_Raw[[#This Row],[age]]="","Unknown",IF(Titanic_Raw[[#This Row],[age]]&lt;13,"Child",IF(Titanic_Raw[[#This Row],[age]]&lt;20,"Teen",IF(Titanic_Raw[[#This Row],[age]]&lt;65,"Adult","Senior"))))</f>
        <v>Adult</v>
      </c>
      <c r="I349" s="19">
        <v>0</v>
      </c>
      <c r="J349" s="19">
        <v>0</v>
      </c>
      <c r="K349" s="26" t="s">
        <v>2239</v>
      </c>
      <c r="L349" s="34">
        <v>13</v>
      </c>
      <c r="M349" s="20"/>
      <c r="N349" s="26" t="s">
        <v>16</v>
      </c>
      <c r="O349" s="20"/>
      <c r="P349" s="20"/>
      <c r="Q349" s="3" t="s">
        <v>391</v>
      </c>
    </row>
    <row r="350" spans="3:17" x14ac:dyDescent="0.25">
      <c r="C350" s="19">
        <v>2</v>
      </c>
      <c r="D350" s="19" t="s">
        <v>2809</v>
      </c>
      <c r="E350" s="2" t="s">
        <v>739</v>
      </c>
      <c r="F350" s="19" t="s">
        <v>19</v>
      </c>
      <c r="G350" s="19">
        <v>27</v>
      </c>
      <c r="H350" s="22" t="str">
        <f>IF(Titanic_Raw[[#This Row],[age]]="","Unknown",IF(Titanic_Raw[[#This Row],[age]]&lt;13,"Child",IF(Titanic_Raw[[#This Row],[age]]&lt;20,"Teen",IF(Titanic_Raw[[#This Row],[age]]&lt;65,"Adult","Senior"))))</f>
        <v>Adult</v>
      </c>
      <c r="I350" s="19">
        <v>0</v>
      </c>
      <c r="J350" s="19">
        <v>0</v>
      </c>
      <c r="K350" s="26" t="s">
        <v>2240</v>
      </c>
      <c r="L350" s="34">
        <v>13</v>
      </c>
      <c r="M350" s="20"/>
      <c r="N350" s="26" t="s">
        <v>16</v>
      </c>
      <c r="O350" s="20"/>
      <c r="P350" s="20"/>
      <c r="Q350" s="3" t="s">
        <v>740</v>
      </c>
    </row>
    <row r="351" spans="3:17" x14ac:dyDescent="0.25">
      <c r="C351" s="19">
        <v>2</v>
      </c>
      <c r="D351" s="19" t="s">
        <v>2808</v>
      </c>
      <c r="E351" s="2" t="s">
        <v>741</v>
      </c>
      <c r="F351" s="19" t="s">
        <v>14</v>
      </c>
      <c r="G351" s="19">
        <v>24</v>
      </c>
      <c r="H351" s="22" t="str">
        <f>IF(Titanic_Raw[[#This Row],[age]]="","Unknown",IF(Titanic_Raw[[#This Row],[age]]&lt;13,"Child",IF(Titanic_Raw[[#This Row],[age]]&lt;20,"Teen",IF(Titanic_Raw[[#This Row],[age]]&lt;65,"Adult","Senior"))))</f>
        <v>Adult</v>
      </c>
      <c r="I351" s="19">
        <v>0</v>
      </c>
      <c r="J351" s="19">
        <v>0</v>
      </c>
      <c r="K351" s="26" t="s">
        <v>2241</v>
      </c>
      <c r="L351" s="34">
        <v>13</v>
      </c>
      <c r="M351" s="26" t="s">
        <v>742</v>
      </c>
      <c r="N351" s="26" t="s">
        <v>16</v>
      </c>
      <c r="O351" s="26" t="s">
        <v>2113</v>
      </c>
      <c r="P351" s="20"/>
      <c r="Q351" s="3" t="s">
        <v>743</v>
      </c>
    </row>
    <row r="352" spans="3:17" x14ac:dyDescent="0.25">
      <c r="C352" s="19">
        <v>2</v>
      </c>
      <c r="D352" s="19" t="s">
        <v>2808</v>
      </c>
      <c r="E352" s="2" t="s">
        <v>744</v>
      </c>
      <c r="F352" s="19" t="s">
        <v>14</v>
      </c>
      <c r="G352" s="19">
        <v>15</v>
      </c>
      <c r="H352" s="22" t="str">
        <f>IF(Titanic_Raw[[#This Row],[age]]="","Unknown",IF(Titanic_Raw[[#This Row],[age]]&lt;13,"Child",IF(Titanic_Raw[[#This Row],[age]]&lt;20,"Teen",IF(Titanic_Raw[[#This Row],[age]]&lt;65,"Adult","Senior"))))</f>
        <v>Teen</v>
      </c>
      <c r="I352" s="19">
        <v>0</v>
      </c>
      <c r="J352" s="19">
        <v>2</v>
      </c>
      <c r="K352" s="26" t="s">
        <v>2242</v>
      </c>
      <c r="L352" s="34">
        <v>39</v>
      </c>
      <c r="M352" s="20"/>
      <c r="N352" s="26" t="s">
        <v>16</v>
      </c>
      <c r="O352" s="26" t="s">
        <v>2122</v>
      </c>
      <c r="P352" s="20"/>
      <c r="Q352" s="3" t="s">
        <v>745</v>
      </c>
    </row>
    <row r="353" spans="3:17" x14ac:dyDescent="0.25">
      <c r="C353" s="19">
        <v>2</v>
      </c>
      <c r="D353" s="19" t="s">
        <v>2809</v>
      </c>
      <c r="E353" s="2" t="s">
        <v>746</v>
      </c>
      <c r="F353" s="19" t="s">
        <v>19</v>
      </c>
      <c r="G353" s="19">
        <v>60</v>
      </c>
      <c r="H353" s="22" t="str">
        <f>IF(Titanic_Raw[[#This Row],[age]]="","Unknown",IF(Titanic_Raw[[#This Row],[age]]&lt;13,"Child",IF(Titanic_Raw[[#This Row],[age]]&lt;20,"Teen",IF(Titanic_Raw[[#This Row],[age]]&lt;65,"Adult","Senior"))))</f>
        <v>Adult</v>
      </c>
      <c r="I353" s="19">
        <v>1</v>
      </c>
      <c r="J353" s="19">
        <v>1</v>
      </c>
      <c r="K353" s="26" t="s">
        <v>2242</v>
      </c>
      <c r="L353" s="34">
        <v>39</v>
      </c>
      <c r="M353" s="20"/>
      <c r="N353" s="26" t="s">
        <v>16</v>
      </c>
      <c r="O353" s="20"/>
      <c r="P353" s="20"/>
      <c r="Q353" s="3" t="s">
        <v>745</v>
      </c>
    </row>
    <row r="354" spans="3:17" x14ac:dyDescent="0.25">
      <c r="C354" s="19">
        <v>2</v>
      </c>
      <c r="D354" s="19" t="s">
        <v>2808</v>
      </c>
      <c r="E354" s="2" t="s">
        <v>747</v>
      </c>
      <c r="F354" s="19" t="s">
        <v>14</v>
      </c>
      <c r="G354" s="19">
        <v>40</v>
      </c>
      <c r="H354" s="22" t="str">
        <f>IF(Titanic_Raw[[#This Row],[age]]="","Unknown",IF(Titanic_Raw[[#This Row],[age]]&lt;13,"Child",IF(Titanic_Raw[[#This Row],[age]]&lt;20,"Teen",IF(Titanic_Raw[[#This Row],[age]]&lt;65,"Adult","Senior"))))</f>
        <v>Adult</v>
      </c>
      <c r="I354" s="19">
        <v>1</v>
      </c>
      <c r="J354" s="19">
        <v>1</v>
      </c>
      <c r="K354" s="26" t="s">
        <v>2242</v>
      </c>
      <c r="L354" s="34">
        <v>39</v>
      </c>
      <c r="M354" s="20"/>
      <c r="N354" s="26" t="s">
        <v>16</v>
      </c>
      <c r="O354" s="26" t="s">
        <v>2122</v>
      </c>
      <c r="P354" s="20"/>
      <c r="Q354" s="3" t="s">
        <v>745</v>
      </c>
    </row>
    <row r="355" spans="3:17" x14ac:dyDescent="0.25">
      <c r="C355" s="19">
        <v>2</v>
      </c>
      <c r="D355" s="19" t="s">
        <v>2808</v>
      </c>
      <c r="E355" s="2" t="s">
        <v>748</v>
      </c>
      <c r="F355" s="19" t="s">
        <v>14</v>
      </c>
      <c r="G355" s="19">
        <v>20</v>
      </c>
      <c r="H355" s="22" t="str">
        <f>IF(Titanic_Raw[[#This Row],[age]]="","Unknown",IF(Titanic_Raw[[#This Row],[age]]&lt;13,"Child",IF(Titanic_Raw[[#This Row],[age]]&lt;20,"Teen",IF(Titanic_Raw[[#This Row],[age]]&lt;65,"Adult","Senior"))))</f>
        <v>Adult</v>
      </c>
      <c r="I355" s="19">
        <v>1</v>
      </c>
      <c r="J355" s="19">
        <v>0</v>
      </c>
      <c r="K355" s="26" t="s">
        <v>2243</v>
      </c>
      <c r="L355" s="34">
        <v>26</v>
      </c>
      <c r="M355" s="20"/>
      <c r="N355" s="26" t="s">
        <v>16</v>
      </c>
      <c r="O355" s="26" t="s">
        <v>2236</v>
      </c>
      <c r="P355" s="20"/>
      <c r="Q355" s="3" t="s">
        <v>749</v>
      </c>
    </row>
    <row r="356" spans="3:17" x14ac:dyDescent="0.25">
      <c r="C356" s="19">
        <v>2</v>
      </c>
      <c r="D356" s="19" t="s">
        <v>2809</v>
      </c>
      <c r="E356" s="2" t="s">
        <v>750</v>
      </c>
      <c r="F356" s="19" t="s">
        <v>19</v>
      </c>
      <c r="G356" s="19">
        <v>25</v>
      </c>
      <c r="H356" s="22" t="str">
        <f>IF(Titanic_Raw[[#This Row],[age]]="","Unknown",IF(Titanic_Raw[[#This Row],[age]]&lt;13,"Child",IF(Titanic_Raw[[#This Row],[age]]&lt;20,"Teen",IF(Titanic_Raw[[#This Row],[age]]&lt;65,"Adult","Senior"))))</f>
        <v>Adult</v>
      </c>
      <c r="I356" s="19">
        <v>1</v>
      </c>
      <c r="J356" s="19">
        <v>0</v>
      </c>
      <c r="K356" s="26" t="s">
        <v>2243</v>
      </c>
      <c r="L356" s="34">
        <v>26</v>
      </c>
      <c r="M356" s="20"/>
      <c r="N356" s="26" t="s">
        <v>16</v>
      </c>
      <c r="O356" s="20"/>
      <c r="P356" s="20"/>
      <c r="Q356" s="3" t="s">
        <v>749</v>
      </c>
    </row>
    <row r="357" spans="3:17" x14ac:dyDescent="0.25">
      <c r="C357" s="19">
        <v>2</v>
      </c>
      <c r="D357" s="19" t="s">
        <v>2808</v>
      </c>
      <c r="E357" s="2" t="s">
        <v>751</v>
      </c>
      <c r="F357" s="19" t="s">
        <v>14</v>
      </c>
      <c r="G357" s="19">
        <v>36</v>
      </c>
      <c r="H357" s="22" t="str">
        <f>IF(Titanic_Raw[[#This Row],[age]]="","Unknown",IF(Titanic_Raw[[#This Row],[age]]&lt;13,"Child",IF(Titanic_Raw[[#This Row],[age]]&lt;20,"Teen",IF(Titanic_Raw[[#This Row],[age]]&lt;65,"Adult","Senior"))))</f>
        <v>Adult</v>
      </c>
      <c r="I357" s="19">
        <v>0</v>
      </c>
      <c r="J357" s="19">
        <v>0</v>
      </c>
      <c r="K357" s="26" t="s">
        <v>2244</v>
      </c>
      <c r="L357" s="34">
        <v>13</v>
      </c>
      <c r="M357" s="20"/>
      <c r="N357" s="26" t="s">
        <v>16</v>
      </c>
      <c r="O357" s="26" t="s">
        <v>2117</v>
      </c>
      <c r="P357" s="20"/>
      <c r="Q357" s="3" t="s">
        <v>752</v>
      </c>
    </row>
    <row r="358" spans="3:17" x14ac:dyDescent="0.25">
      <c r="C358" s="19">
        <v>2</v>
      </c>
      <c r="D358" s="19" t="s">
        <v>2809</v>
      </c>
      <c r="E358" s="2" t="s">
        <v>753</v>
      </c>
      <c r="F358" s="19" t="s">
        <v>19</v>
      </c>
      <c r="G358" s="19">
        <v>25</v>
      </c>
      <c r="H358" s="22" t="str">
        <f>IF(Titanic_Raw[[#This Row],[age]]="","Unknown",IF(Titanic_Raw[[#This Row],[age]]&lt;13,"Child",IF(Titanic_Raw[[#This Row],[age]]&lt;20,"Teen",IF(Titanic_Raw[[#This Row],[age]]&lt;65,"Adult","Senior"))))</f>
        <v>Adult</v>
      </c>
      <c r="I358" s="19">
        <v>0</v>
      </c>
      <c r="J358" s="19">
        <v>0</v>
      </c>
      <c r="K358" s="26" t="s">
        <v>2245</v>
      </c>
      <c r="L358" s="34">
        <v>13</v>
      </c>
      <c r="M358" s="20"/>
      <c r="N358" s="26" t="s">
        <v>16</v>
      </c>
      <c r="O358" s="20"/>
      <c r="P358" s="26">
        <v>97</v>
      </c>
      <c r="Q358" s="3" t="s">
        <v>754</v>
      </c>
    </row>
    <row r="359" spans="3:17" x14ac:dyDescent="0.25">
      <c r="C359" s="19">
        <v>2</v>
      </c>
      <c r="D359" s="19" t="s">
        <v>2809</v>
      </c>
      <c r="E359" s="2" t="s">
        <v>755</v>
      </c>
      <c r="F359" s="19" t="s">
        <v>19</v>
      </c>
      <c r="G359" s="19">
        <v>42</v>
      </c>
      <c r="H359" s="22" t="str">
        <f>IF(Titanic_Raw[[#This Row],[age]]="","Unknown",IF(Titanic_Raw[[#This Row],[age]]&lt;13,"Child",IF(Titanic_Raw[[#This Row],[age]]&lt;20,"Teen",IF(Titanic_Raw[[#This Row],[age]]&lt;65,"Adult","Senior"))))</f>
        <v>Adult</v>
      </c>
      <c r="I359" s="19">
        <v>0</v>
      </c>
      <c r="J359" s="19">
        <v>0</v>
      </c>
      <c r="K359" s="26" t="s">
        <v>2246</v>
      </c>
      <c r="L359" s="34">
        <v>13</v>
      </c>
      <c r="M359" s="20"/>
      <c r="N359" s="26" t="s">
        <v>16</v>
      </c>
      <c r="O359" s="20"/>
      <c r="P359" s="20"/>
      <c r="Q359" s="3" t="s">
        <v>391</v>
      </c>
    </row>
    <row r="360" spans="3:17" x14ac:dyDescent="0.25">
      <c r="C360" s="19">
        <v>2</v>
      </c>
      <c r="D360" s="19" t="s">
        <v>2808</v>
      </c>
      <c r="E360" s="2" t="s">
        <v>756</v>
      </c>
      <c r="F360" s="19" t="s">
        <v>14</v>
      </c>
      <c r="G360" s="19">
        <v>42</v>
      </c>
      <c r="H360" s="22" t="str">
        <f>IF(Titanic_Raw[[#This Row],[age]]="","Unknown",IF(Titanic_Raw[[#This Row],[age]]&lt;13,"Child",IF(Titanic_Raw[[#This Row],[age]]&lt;20,"Teen",IF(Titanic_Raw[[#This Row],[age]]&lt;65,"Adult","Senior"))))</f>
        <v>Adult</v>
      </c>
      <c r="I360" s="19">
        <v>0</v>
      </c>
      <c r="J360" s="19">
        <v>0</v>
      </c>
      <c r="K360" s="26" t="s">
        <v>2247</v>
      </c>
      <c r="L360" s="34">
        <v>13</v>
      </c>
      <c r="M360" s="20"/>
      <c r="N360" s="26" t="s">
        <v>16</v>
      </c>
      <c r="O360" s="20"/>
      <c r="P360" s="20"/>
      <c r="Q360" s="3" t="s">
        <v>27</v>
      </c>
    </row>
    <row r="361" spans="3:17" x14ac:dyDescent="0.25">
      <c r="C361" s="19">
        <v>2</v>
      </c>
      <c r="D361" s="19" t="s">
        <v>2808</v>
      </c>
      <c r="E361" s="2" t="s">
        <v>757</v>
      </c>
      <c r="F361" s="19" t="s">
        <v>19</v>
      </c>
      <c r="G361" s="19">
        <v>0.83330000000000004</v>
      </c>
      <c r="H361" s="22" t="str">
        <f>IF(Titanic_Raw[[#This Row],[age]]="","Unknown",IF(Titanic_Raw[[#This Row],[age]]&lt;13,"Child",IF(Titanic_Raw[[#This Row],[age]]&lt;20,"Teen",IF(Titanic_Raw[[#This Row],[age]]&lt;65,"Adult","Senior"))))</f>
        <v>Child</v>
      </c>
      <c r="I361" s="19">
        <v>0</v>
      </c>
      <c r="J361" s="19">
        <v>2</v>
      </c>
      <c r="K361" s="26" t="s">
        <v>2248</v>
      </c>
      <c r="L361" s="34">
        <v>29</v>
      </c>
      <c r="M361" s="20"/>
      <c r="N361" s="26" t="s">
        <v>16</v>
      </c>
      <c r="O361" s="26" t="s">
        <v>2124</v>
      </c>
      <c r="P361" s="20"/>
      <c r="Q361" s="3" t="s">
        <v>758</v>
      </c>
    </row>
    <row r="362" spans="3:17" x14ac:dyDescent="0.25">
      <c r="C362" s="19">
        <v>2</v>
      </c>
      <c r="D362" s="19" t="s">
        <v>2808</v>
      </c>
      <c r="E362" s="2" t="s">
        <v>759</v>
      </c>
      <c r="F362" s="19" t="s">
        <v>19</v>
      </c>
      <c r="G362" s="19">
        <v>26</v>
      </c>
      <c r="H362" s="22" t="str">
        <f>IF(Titanic_Raw[[#This Row],[age]]="","Unknown",IF(Titanic_Raw[[#This Row],[age]]&lt;13,"Child",IF(Titanic_Raw[[#This Row],[age]]&lt;20,"Teen",IF(Titanic_Raw[[#This Row],[age]]&lt;65,"Adult","Senior"))))</f>
        <v>Adult</v>
      </c>
      <c r="I362" s="19">
        <v>1</v>
      </c>
      <c r="J362" s="19">
        <v>1</v>
      </c>
      <c r="K362" s="26" t="s">
        <v>2248</v>
      </c>
      <c r="L362" s="34">
        <v>29</v>
      </c>
      <c r="M362" s="20"/>
      <c r="N362" s="26" t="s">
        <v>16</v>
      </c>
      <c r="O362" s="26" t="s">
        <v>2124</v>
      </c>
      <c r="P362" s="20"/>
      <c r="Q362" s="3" t="s">
        <v>758</v>
      </c>
    </row>
    <row r="363" spans="3:17" x14ac:dyDescent="0.25">
      <c r="C363" s="19">
        <v>2</v>
      </c>
      <c r="D363" s="19" t="s">
        <v>2808</v>
      </c>
      <c r="E363" s="2" t="s">
        <v>760</v>
      </c>
      <c r="F363" s="19" t="s">
        <v>14</v>
      </c>
      <c r="G363" s="19">
        <v>22</v>
      </c>
      <c r="H363" s="22" t="str">
        <f>IF(Titanic_Raw[[#This Row],[age]]="","Unknown",IF(Titanic_Raw[[#This Row],[age]]&lt;13,"Child",IF(Titanic_Raw[[#This Row],[age]]&lt;20,"Teen",IF(Titanic_Raw[[#This Row],[age]]&lt;65,"Adult","Senior"))))</f>
        <v>Adult</v>
      </c>
      <c r="I363" s="19">
        <v>1</v>
      </c>
      <c r="J363" s="19">
        <v>1</v>
      </c>
      <c r="K363" s="26" t="s">
        <v>2248</v>
      </c>
      <c r="L363" s="34">
        <v>29</v>
      </c>
      <c r="M363" s="20"/>
      <c r="N363" s="26" t="s">
        <v>16</v>
      </c>
      <c r="O363" s="26" t="s">
        <v>2124</v>
      </c>
      <c r="P363" s="20"/>
      <c r="Q363" s="3" t="s">
        <v>758</v>
      </c>
    </row>
    <row r="364" spans="3:17" x14ac:dyDescent="0.25">
      <c r="C364" s="19">
        <v>2</v>
      </c>
      <c r="D364" s="19" t="s">
        <v>2808</v>
      </c>
      <c r="E364" s="2" t="s">
        <v>761</v>
      </c>
      <c r="F364" s="19" t="s">
        <v>14</v>
      </c>
      <c r="G364" s="19">
        <v>35</v>
      </c>
      <c r="H364" s="22" t="str">
        <f>IF(Titanic_Raw[[#This Row],[age]]="","Unknown",IF(Titanic_Raw[[#This Row],[age]]&lt;13,"Child",IF(Titanic_Raw[[#This Row],[age]]&lt;20,"Teen",IF(Titanic_Raw[[#This Row],[age]]&lt;65,"Adult","Senior"))))</f>
        <v>Adult</v>
      </c>
      <c r="I364" s="19">
        <v>0</v>
      </c>
      <c r="J364" s="19">
        <v>0</v>
      </c>
      <c r="K364" s="26" t="s">
        <v>762</v>
      </c>
      <c r="L364" s="34">
        <v>21</v>
      </c>
      <c r="M364" s="20"/>
      <c r="N364" s="26" t="s">
        <v>16</v>
      </c>
      <c r="O364" s="26" t="s">
        <v>2122</v>
      </c>
      <c r="P364" s="20"/>
      <c r="Q364" s="3" t="s">
        <v>763</v>
      </c>
    </row>
    <row r="365" spans="3:17" x14ac:dyDescent="0.25">
      <c r="C365" s="19">
        <v>2</v>
      </c>
      <c r="D365" s="19" t="s">
        <v>2809</v>
      </c>
      <c r="E365" s="2" t="s">
        <v>764</v>
      </c>
      <c r="F365" s="19" t="s">
        <v>19</v>
      </c>
      <c r="G365" s="20"/>
      <c r="H365" s="23" t="str">
        <f>IF(Titanic_Raw[[#This Row],[age]]="","Unknown",IF(Titanic_Raw[[#This Row],[age]]&lt;13,"Child",IF(Titanic_Raw[[#This Row],[age]]&lt;20,"Teen",IF(Titanic_Raw[[#This Row],[age]]&lt;65,"Adult","Senior"))))</f>
        <v>Unknown</v>
      </c>
      <c r="I365" s="19">
        <v>0</v>
      </c>
      <c r="J365" s="19">
        <v>0</v>
      </c>
      <c r="K365" s="26" t="s">
        <v>2249</v>
      </c>
      <c r="L365" s="34">
        <v>0</v>
      </c>
      <c r="M365" s="20"/>
      <c r="N365" s="26" t="s">
        <v>16</v>
      </c>
      <c r="O365" s="20"/>
      <c r="P365" s="20"/>
      <c r="Q365" s="3" t="s">
        <v>499</v>
      </c>
    </row>
    <row r="366" spans="3:17" x14ac:dyDescent="0.25">
      <c r="C366" s="19">
        <v>2</v>
      </c>
      <c r="D366" s="19" t="s">
        <v>2809</v>
      </c>
      <c r="E366" s="2" t="s">
        <v>765</v>
      </c>
      <c r="F366" s="19" t="s">
        <v>19</v>
      </c>
      <c r="G366" s="19">
        <v>19</v>
      </c>
      <c r="H366" s="22" t="str">
        <f>IF(Titanic_Raw[[#This Row],[age]]="","Unknown",IF(Titanic_Raw[[#This Row],[age]]&lt;13,"Child",IF(Titanic_Raw[[#This Row],[age]]&lt;20,"Teen",IF(Titanic_Raw[[#This Row],[age]]&lt;65,"Adult","Senior"))))</f>
        <v>Teen</v>
      </c>
      <c r="I366" s="19">
        <v>0</v>
      </c>
      <c r="J366" s="19">
        <v>0</v>
      </c>
      <c r="K366" s="26" t="s">
        <v>2250</v>
      </c>
      <c r="L366" s="34">
        <v>13</v>
      </c>
      <c r="M366" s="20"/>
      <c r="N366" s="26" t="s">
        <v>16</v>
      </c>
      <c r="O366" s="20"/>
      <c r="P366" s="26">
        <v>18</v>
      </c>
      <c r="Q366" s="3" t="s">
        <v>735</v>
      </c>
    </row>
    <row r="367" spans="3:17" x14ac:dyDescent="0.25">
      <c r="C367" s="19">
        <v>2</v>
      </c>
      <c r="D367" s="19" t="s">
        <v>2809</v>
      </c>
      <c r="E367" s="2" t="s">
        <v>766</v>
      </c>
      <c r="F367" s="19" t="s">
        <v>14</v>
      </c>
      <c r="G367" s="19">
        <v>44</v>
      </c>
      <c r="H367" s="22" t="str">
        <f>IF(Titanic_Raw[[#This Row],[age]]="","Unknown",IF(Titanic_Raw[[#This Row],[age]]&lt;13,"Child",IF(Titanic_Raw[[#This Row],[age]]&lt;20,"Teen",IF(Titanic_Raw[[#This Row],[age]]&lt;65,"Adult","Senior"))))</f>
        <v>Adult</v>
      </c>
      <c r="I367" s="19">
        <v>1</v>
      </c>
      <c r="J367" s="19">
        <v>0</v>
      </c>
      <c r="K367" s="26" t="s">
        <v>2251</v>
      </c>
      <c r="L367" s="34">
        <v>26</v>
      </c>
      <c r="M367" s="20"/>
      <c r="N367" s="26" t="s">
        <v>16</v>
      </c>
      <c r="O367" s="20"/>
      <c r="P367" s="20"/>
      <c r="Q367" s="3" t="s">
        <v>391</v>
      </c>
    </row>
    <row r="368" spans="3:17" x14ac:dyDescent="0.25">
      <c r="C368" s="19">
        <v>2</v>
      </c>
      <c r="D368" s="19" t="s">
        <v>2809</v>
      </c>
      <c r="E368" s="2" t="s">
        <v>767</v>
      </c>
      <c r="F368" s="19" t="s">
        <v>19</v>
      </c>
      <c r="G368" s="19">
        <v>54</v>
      </c>
      <c r="H368" s="22" t="str">
        <f>IF(Titanic_Raw[[#This Row],[age]]="","Unknown",IF(Titanic_Raw[[#This Row],[age]]&lt;13,"Child",IF(Titanic_Raw[[#This Row],[age]]&lt;20,"Teen",IF(Titanic_Raw[[#This Row],[age]]&lt;65,"Adult","Senior"))))</f>
        <v>Adult</v>
      </c>
      <c r="I368" s="19">
        <v>1</v>
      </c>
      <c r="J368" s="19">
        <v>0</v>
      </c>
      <c r="K368" s="26" t="s">
        <v>2251</v>
      </c>
      <c r="L368" s="34">
        <v>26</v>
      </c>
      <c r="M368" s="20"/>
      <c r="N368" s="26" t="s">
        <v>16</v>
      </c>
      <c r="O368" s="20"/>
      <c r="P368" s="20"/>
      <c r="Q368" s="3" t="s">
        <v>391</v>
      </c>
    </row>
    <row r="369" spans="3:17" x14ac:dyDescent="0.25">
      <c r="C369" s="19">
        <v>2</v>
      </c>
      <c r="D369" s="19" t="s">
        <v>2809</v>
      </c>
      <c r="E369" s="2" t="s">
        <v>768</v>
      </c>
      <c r="F369" s="19" t="s">
        <v>19</v>
      </c>
      <c r="G369" s="19">
        <v>52</v>
      </c>
      <c r="H369" s="22" t="str">
        <f>IF(Titanic_Raw[[#This Row],[age]]="","Unknown",IF(Titanic_Raw[[#This Row],[age]]&lt;13,"Child",IF(Titanic_Raw[[#This Row],[age]]&lt;20,"Teen",IF(Titanic_Raw[[#This Row],[age]]&lt;65,"Adult","Senior"))))</f>
        <v>Adult</v>
      </c>
      <c r="I369" s="19">
        <v>0</v>
      </c>
      <c r="J369" s="19">
        <v>0</v>
      </c>
      <c r="K369" s="26" t="s">
        <v>2252</v>
      </c>
      <c r="L369" s="34">
        <v>13.5</v>
      </c>
      <c r="M369" s="20"/>
      <c r="N369" s="26" t="s">
        <v>16</v>
      </c>
      <c r="O369" s="20"/>
      <c r="P369" s="26">
        <v>130</v>
      </c>
      <c r="Q369" s="3" t="s">
        <v>769</v>
      </c>
    </row>
    <row r="370" spans="3:17" x14ac:dyDescent="0.25">
      <c r="C370" s="19">
        <v>2</v>
      </c>
      <c r="D370" s="19" t="s">
        <v>2809</v>
      </c>
      <c r="E370" s="2" t="s">
        <v>770</v>
      </c>
      <c r="F370" s="19" t="s">
        <v>19</v>
      </c>
      <c r="G370" s="19">
        <v>37</v>
      </c>
      <c r="H370" s="22" t="str">
        <f>IF(Titanic_Raw[[#This Row],[age]]="","Unknown",IF(Titanic_Raw[[#This Row],[age]]&lt;13,"Child",IF(Titanic_Raw[[#This Row],[age]]&lt;20,"Teen",IF(Titanic_Raw[[#This Row],[age]]&lt;65,"Adult","Senior"))))</f>
        <v>Adult</v>
      </c>
      <c r="I370" s="19">
        <v>1</v>
      </c>
      <c r="J370" s="19">
        <v>0</v>
      </c>
      <c r="K370" s="26" t="s">
        <v>771</v>
      </c>
      <c r="L370" s="34">
        <v>26</v>
      </c>
      <c r="M370" s="20"/>
      <c r="N370" s="26" t="s">
        <v>16</v>
      </c>
      <c r="O370" s="20"/>
      <c r="P370" s="26">
        <v>17</v>
      </c>
      <c r="Q370" s="3" t="s">
        <v>772</v>
      </c>
    </row>
    <row r="371" spans="3:17" x14ac:dyDescent="0.25">
      <c r="C371" s="19">
        <v>2</v>
      </c>
      <c r="D371" s="19" t="s">
        <v>2809</v>
      </c>
      <c r="E371" s="2" t="s">
        <v>773</v>
      </c>
      <c r="F371" s="19" t="s">
        <v>14</v>
      </c>
      <c r="G371" s="19">
        <v>29</v>
      </c>
      <c r="H371" s="22" t="str">
        <f>IF(Titanic_Raw[[#This Row],[age]]="","Unknown",IF(Titanic_Raw[[#This Row],[age]]&lt;13,"Child",IF(Titanic_Raw[[#This Row],[age]]&lt;20,"Teen",IF(Titanic_Raw[[#This Row],[age]]&lt;65,"Adult","Senior"))))</f>
        <v>Adult</v>
      </c>
      <c r="I371" s="19">
        <v>1</v>
      </c>
      <c r="J371" s="19">
        <v>0</v>
      </c>
      <c r="K371" s="26" t="s">
        <v>771</v>
      </c>
      <c r="L371" s="34">
        <v>26</v>
      </c>
      <c r="M371" s="20"/>
      <c r="N371" s="26" t="s">
        <v>16</v>
      </c>
      <c r="O371" s="20"/>
      <c r="P371" s="20"/>
      <c r="Q371" s="3" t="s">
        <v>772</v>
      </c>
    </row>
    <row r="372" spans="3:17" x14ac:dyDescent="0.25">
      <c r="C372" s="19">
        <v>2</v>
      </c>
      <c r="D372" s="19" t="s">
        <v>2808</v>
      </c>
      <c r="E372" s="2" t="s">
        <v>774</v>
      </c>
      <c r="F372" s="19" t="s">
        <v>14</v>
      </c>
      <c r="G372" s="19">
        <v>25</v>
      </c>
      <c r="H372" s="22" t="str">
        <f>IF(Titanic_Raw[[#This Row],[age]]="","Unknown",IF(Titanic_Raw[[#This Row],[age]]&lt;13,"Child",IF(Titanic_Raw[[#This Row],[age]]&lt;20,"Teen",IF(Titanic_Raw[[#This Row],[age]]&lt;65,"Adult","Senior"))))</f>
        <v>Adult</v>
      </c>
      <c r="I372" s="19">
        <v>1</v>
      </c>
      <c r="J372" s="19">
        <v>1</v>
      </c>
      <c r="K372" s="26" t="s">
        <v>2253</v>
      </c>
      <c r="L372" s="34">
        <v>30</v>
      </c>
      <c r="M372" s="20"/>
      <c r="N372" s="26" t="s">
        <v>16</v>
      </c>
      <c r="O372" s="26" t="s">
        <v>2236</v>
      </c>
      <c r="P372" s="20"/>
      <c r="Q372" s="3" t="s">
        <v>391</v>
      </c>
    </row>
    <row r="373" spans="3:17" x14ac:dyDescent="0.25">
      <c r="C373" s="19">
        <v>2</v>
      </c>
      <c r="D373" s="19" t="s">
        <v>2808</v>
      </c>
      <c r="E373" s="2" t="s">
        <v>775</v>
      </c>
      <c r="F373" s="19" t="s">
        <v>14</v>
      </c>
      <c r="G373" s="19">
        <v>45</v>
      </c>
      <c r="H373" s="22" t="str">
        <f>IF(Titanic_Raw[[#This Row],[age]]="","Unknown",IF(Titanic_Raw[[#This Row],[age]]&lt;13,"Child",IF(Titanic_Raw[[#This Row],[age]]&lt;20,"Teen",IF(Titanic_Raw[[#This Row],[age]]&lt;65,"Adult","Senior"))))</f>
        <v>Adult</v>
      </c>
      <c r="I373" s="19">
        <v>0</v>
      </c>
      <c r="J373" s="19">
        <v>2</v>
      </c>
      <c r="K373" s="26" t="s">
        <v>2253</v>
      </c>
      <c r="L373" s="34">
        <v>30</v>
      </c>
      <c r="M373" s="20"/>
      <c r="N373" s="26" t="s">
        <v>16</v>
      </c>
      <c r="O373" s="26" t="s">
        <v>2236</v>
      </c>
      <c r="P373" s="20"/>
      <c r="Q373" s="3" t="s">
        <v>391</v>
      </c>
    </row>
    <row r="374" spans="3:17" x14ac:dyDescent="0.25">
      <c r="C374" s="19">
        <v>2</v>
      </c>
      <c r="D374" s="19" t="s">
        <v>2809</v>
      </c>
      <c r="E374" s="2" t="s">
        <v>776</v>
      </c>
      <c r="F374" s="19" t="s">
        <v>19</v>
      </c>
      <c r="G374" s="19">
        <v>29</v>
      </c>
      <c r="H374" s="22" t="str">
        <f>IF(Titanic_Raw[[#This Row],[age]]="","Unknown",IF(Titanic_Raw[[#This Row],[age]]&lt;13,"Child",IF(Titanic_Raw[[#This Row],[age]]&lt;20,"Teen",IF(Titanic_Raw[[#This Row],[age]]&lt;65,"Adult","Senior"))))</f>
        <v>Adult</v>
      </c>
      <c r="I374" s="19">
        <v>1</v>
      </c>
      <c r="J374" s="19">
        <v>0</v>
      </c>
      <c r="K374" s="26" t="s">
        <v>2254</v>
      </c>
      <c r="L374" s="34">
        <v>26</v>
      </c>
      <c r="M374" s="20"/>
      <c r="N374" s="26" t="s">
        <v>16</v>
      </c>
      <c r="O374" s="20"/>
      <c r="P374" s="20"/>
      <c r="Q374" s="3" t="s">
        <v>777</v>
      </c>
    </row>
    <row r="375" spans="3:17" x14ac:dyDescent="0.25">
      <c r="C375" s="19">
        <v>2</v>
      </c>
      <c r="D375" s="19" t="s">
        <v>2808</v>
      </c>
      <c r="E375" s="2" t="s">
        <v>778</v>
      </c>
      <c r="F375" s="19" t="s">
        <v>14</v>
      </c>
      <c r="G375" s="19">
        <v>28</v>
      </c>
      <c r="H375" s="22" t="str">
        <f>IF(Titanic_Raw[[#This Row],[age]]="","Unknown",IF(Titanic_Raw[[#This Row],[age]]&lt;13,"Child",IF(Titanic_Raw[[#This Row],[age]]&lt;20,"Teen",IF(Titanic_Raw[[#This Row],[age]]&lt;65,"Adult","Senior"))))</f>
        <v>Adult</v>
      </c>
      <c r="I375" s="19">
        <v>1</v>
      </c>
      <c r="J375" s="19">
        <v>0</v>
      </c>
      <c r="K375" s="26" t="s">
        <v>2254</v>
      </c>
      <c r="L375" s="34">
        <v>26</v>
      </c>
      <c r="M375" s="20"/>
      <c r="N375" s="26" t="s">
        <v>16</v>
      </c>
      <c r="O375" s="26" t="s">
        <v>2122</v>
      </c>
      <c r="P375" s="20"/>
      <c r="Q375" s="3" t="s">
        <v>777</v>
      </c>
    </row>
    <row r="376" spans="3:17" x14ac:dyDescent="0.25">
      <c r="C376" s="19">
        <v>2</v>
      </c>
      <c r="D376" s="19" t="s">
        <v>2809</v>
      </c>
      <c r="E376" s="2" t="s">
        <v>779</v>
      </c>
      <c r="F376" s="19" t="s">
        <v>19</v>
      </c>
      <c r="G376" s="19">
        <v>29</v>
      </c>
      <c r="H376" s="22" t="str">
        <f>IF(Titanic_Raw[[#This Row],[age]]="","Unknown",IF(Titanic_Raw[[#This Row],[age]]&lt;13,"Child",IF(Titanic_Raw[[#This Row],[age]]&lt;20,"Teen",IF(Titanic_Raw[[#This Row],[age]]&lt;65,"Adult","Senior"))))</f>
        <v>Adult</v>
      </c>
      <c r="I376" s="19">
        <v>0</v>
      </c>
      <c r="J376" s="19">
        <v>0</v>
      </c>
      <c r="K376" s="26" t="s">
        <v>780</v>
      </c>
      <c r="L376" s="34">
        <v>10.5</v>
      </c>
      <c r="M376" s="20"/>
      <c r="N376" s="26" t="s">
        <v>16</v>
      </c>
      <c r="O376" s="20"/>
      <c r="P376" s="20"/>
      <c r="Q376" s="3" t="s">
        <v>781</v>
      </c>
    </row>
    <row r="377" spans="3:17" x14ac:dyDescent="0.25">
      <c r="C377" s="19">
        <v>2</v>
      </c>
      <c r="D377" s="19" t="s">
        <v>2809</v>
      </c>
      <c r="E377" s="2" t="s">
        <v>782</v>
      </c>
      <c r="F377" s="19" t="s">
        <v>19</v>
      </c>
      <c r="G377" s="19">
        <v>28</v>
      </c>
      <c r="H377" s="22" t="str">
        <f>IF(Titanic_Raw[[#This Row],[age]]="","Unknown",IF(Titanic_Raw[[#This Row],[age]]&lt;13,"Child",IF(Titanic_Raw[[#This Row],[age]]&lt;20,"Teen",IF(Titanic_Raw[[#This Row],[age]]&lt;65,"Adult","Senior"))))</f>
        <v>Adult</v>
      </c>
      <c r="I377" s="19">
        <v>0</v>
      </c>
      <c r="J377" s="19">
        <v>0</v>
      </c>
      <c r="K377" s="26" t="s">
        <v>2255</v>
      </c>
      <c r="L377" s="34">
        <v>13</v>
      </c>
      <c r="M377" s="20"/>
      <c r="N377" s="26" t="s">
        <v>16</v>
      </c>
      <c r="O377" s="20"/>
      <c r="P377" s="20"/>
      <c r="Q377" s="3" t="s">
        <v>783</v>
      </c>
    </row>
    <row r="378" spans="3:17" x14ac:dyDescent="0.25">
      <c r="C378" s="19">
        <v>2</v>
      </c>
      <c r="D378" s="19" t="s">
        <v>2808</v>
      </c>
      <c r="E378" s="2" t="s">
        <v>784</v>
      </c>
      <c r="F378" s="19" t="s">
        <v>19</v>
      </c>
      <c r="G378" s="19">
        <v>24</v>
      </c>
      <c r="H378" s="22" t="str">
        <f>IF(Titanic_Raw[[#This Row],[age]]="","Unknown",IF(Titanic_Raw[[#This Row],[age]]&lt;13,"Child",IF(Titanic_Raw[[#This Row],[age]]&lt;20,"Teen",IF(Titanic_Raw[[#This Row],[age]]&lt;65,"Adult","Senior"))))</f>
        <v>Adult</v>
      </c>
      <c r="I378" s="19">
        <v>0</v>
      </c>
      <c r="J378" s="19">
        <v>0</v>
      </c>
      <c r="K378" s="26" t="s">
        <v>2256</v>
      </c>
      <c r="L378" s="34">
        <v>10.5</v>
      </c>
      <c r="M378" s="20"/>
      <c r="N378" s="26" t="s">
        <v>16</v>
      </c>
      <c r="O378" s="26" t="s">
        <v>2117</v>
      </c>
      <c r="P378" s="20"/>
      <c r="Q378" s="3" t="s">
        <v>785</v>
      </c>
    </row>
    <row r="379" spans="3:17" x14ac:dyDescent="0.25">
      <c r="C379" s="19">
        <v>2</v>
      </c>
      <c r="D379" s="19" t="s">
        <v>2808</v>
      </c>
      <c r="E379" s="2" t="s">
        <v>786</v>
      </c>
      <c r="F379" s="19" t="s">
        <v>14</v>
      </c>
      <c r="G379" s="19">
        <v>8</v>
      </c>
      <c r="H379" s="22" t="str">
        <f>IF(Titanic_Raw[[#This Row],[age]]="","Unknown",IF(Titanic_Raw[[#This Row],[age]]&lt;13,"Child",IF(Titanic_Raw[[#This Row],[age]]&lt;20,"Teen",IF(Titanic_Raw[[#This Row],[age]]&lt;65,"Adult","Senior"))))</f>
        <v>Child</v>
      </c>
      <c r="I379" s="19">
        <v>0</v>
      </c>
      <c r="J379" s="19">
        <v>2</v>
      </c>
      <c r="K379" s="26" t="s">
        <v>787</v>
      </c>
      <c r="L379" s="34">
        <v>26.25</v>
      </c>
      <c r="M379" s="20"/>
      <c r="N379" s="26" t="s">
        <v>16</v>
      </c>
      <c r="O379" s="26" t="s">
        <v>2122</v>
      </c>
      <c r="P379" s="20"/>
      <c r="Q379" s="3" t="s">
        <v>788</v>
      </c>
    </row>
    <row r="380" spans="3:17" x14ac:dyDescent="0.25">
      <c r="C380" s="19">
        <v>2</v>
      </c>
      <c r="D380" s="19" t="s">
        <v>2809</v>
      </c>
      <c r="E380" s="2" t="s">
        <v>789</v>
      </c>
      <c r="F380" s="19" t="s">
        <v>19</v>
      </c>
      <c r="G380" s="19">
        <v>31</v>
      </c>
      <c r="H380" s="22" t="str">
        <f>IF(Titanic_Raw[[#This Row],[age]]="","Unknown",IF(Titanic_Raw[[#This Row],[age]]&lt;13,"Child",IF(Titanic_Raw[[#This Row],[age]]&lt;20,"Teen",IF(Titanic_Raw[[#This Row],[age]]&lt;65,"Adult","Senior"))))</f>
        <v>Adult</v>
      </c>
      <c r="I380" s="19">
        <v>1</v>
      </c>
      <c r="J380" s="19">
        <v>1</v>
      </c>
      <c r="K380" s="26" t="s">
        <v>787</v>
      </c>
      <c r="L380" s="34">
        <v>26.25</v>
      </c>
      <c r="M380" s="20"/>
      <c r="N380" s="26" t="s">
        <v>16</v>
      </c>
      <c r="O380" s="20"/>
      <c r="P380" s="20"/>
      <c r="Q380" s="3" t="s">
        <v>788</v>
      </c>
    </row>
    <row r="381" spans="3:17" x14ac:dyDescent="0.25">
      <c r="C381" s="19">
        <v>2</v>
      </c>
      <c r="D381" s="19" t="s">
        <v>2808</v>
      </c>
      <c r="E381" s="2" t="s">
        <v>790</v>
      </c>
      <c r="F381" s="19" t="s">
        <v>14</v>
      </c>
      <c r="G381" s="19">
        <v>31</v>
      </c>
      <c r="H381" s="22" t="str">
        <f>IF(Titanic_Raw[[#This Row],[age]]="","Unknown",IF(Titanic_Raw[[#This Row],[age]]&lt;13,"Child",IF(Titanic_Raw[[#This Row],[age]]&lt;20,"Teen",IF(Titanic_Raw[[#This Row],[age]]&lt;65,"Adult","Senior"))))</f>
        <v>Adult</v>
      </c>
      <c r="I381" s="19">
        <v>1</v>
      </c>
      <c r="J381" s="19">
        <v>1</v>
      </c>
      <c r="K381" s="26" t="s">
        <v>787</v>
      </c>
      <c r="L381" s="34">
        <v>26.25</v>
      </c>
      <c r="M381" s="20"/>
      <c r="N381" s="26" t="s">
        <v>16</v>
      </c>
      <c r="O381" s="26" t="s">
        <v>2122</v>
      </c>
      <c r="P381" s="20"/>
      <c r="Q381" s="3" t="s">
        <v>788</v>
      </c>
    </row>
    <row r="382" spans="3:17" x14ac:dyDescent="0.25">
      <c r="C382" s="19">
        <v>2</v>
      </c>
      <c r="D382" s="19" t="s">
        <v>2808</v>
      </c>
      <c r="E382" s="2" t="s">
        <v>791</v>
      </c>
      <c r="F382" s="19" t="s">
        <v>14</v>
      </c>
      <c r="G382" s="19">
        <v>22</v>
      </c>
      <c r="H382" s="22" t="str">
        <f>IF(Titanic_Raw[[#This Row],[age]]="","Unknown",IF(Titanic_Raw[[#This Row],[age]]&lt;13,"Child",IF(Titanic_Raw[[#This Row],[age]]&lt;20,"Teen",IF(Titanic_Raw[[#This Row],[age]]&lt;65,"Adult","Senior"))))</f>
        <v>Adult</v>
      </c>
      <c r="I382" s="19">
        <v>0</v>
      </c>
      <c r="J382" s="19">
        <v>0</v>
      </c>
      <c r="K382" s="26" t="s">
        <v>792</v>
      </c>
      <c r="L382" s="34">
        <v>10.5</v>
      </c>
      <c r="M382" s="26" t="s">
        <v>742</v>
      </c>
      <c r="N382" s="26" t="s">
        <v>16</v>
      </c>
      <c r="O382" s="26" t="s">
        <v>2122</v>
      </c>
      <c r="P382" s="20"/>
      <c r="Q382" s="3" t="s">
        <v>793</v>
      </c>
    </row>
    <row r="383" spans="3:17" x14ac:dyDescent="0.25">
      <c r="C383" s="19">
        <v>2</v>
      </c>
      <c r="D383" s="19" t="s">
        <v>2809</v>
      </c>
      <c r="E383" s="2" t="s">
        <v>794</v>
      </c>
      <c r="F383" s="19" t="s">
        <v>14</v>
      </c>
      <c r="G383" s="19">
        <v>30</v>
      </c>
      <c r="H383" s="22" t="str">
        <f>IF(Titanic_Raw[[#This Row],[age]]="","Unknown",IF(Titanic_Raw[[#This Row],[age]]&lt;13,"Child",IF(Titanic_Raw[[#This Row],[age]]&lt;20,"Teen",IF(Titanic_Raw[[#This Row],[age]]&lt;65,"Adult","Senior"))))</f>
        <v>Adult</v>
      </c>
      <c r="I383" s="19">
        <v>0</v>
      </c>
      <c r="J383" s="19">
        <v>0</v>
      </c>
      <c r="K383" s="26" t="s">
        <v>2257</v>
      </c>
      <c r="L383" s="34">
        <v>13</v>
      </c>
      <c r="M383" s="20"/>
      <c r="N383" s="26" t="s">
        <v>16</v>
      </c>
      <c r="O383" s="20"/>
      <c r="P383" s="20"/>
      <c r="Q383" s="3" t="s">
        <v>795</v>
      </c>
    </row>
    <row r="384" spans="3:17" x14ac:dyDescent="0.25">
      <c r="C384" s="19">
        <v>2</v>
      </c>
      <c r="D384" s="19" t="s">
        <v>2809</v>
      </c>
      <c r="E384" s="2" t="s">
        <v>796</v>
      </c>
      <c r="F384" s="19" t="s">
        <v>14</v>
      </c>
      <c r="G384" s="20"/>
      <c r="H384" s="23" t="str">
        <f>IF(Titanic_Raw[[#This Row],[age]]="","Unknown",IF(Titanic_Raw[[#This Row],[age]]&lt;13,"Child",IF(Titanic_Raw[[#This Row],[age]]&lt;20,"Teen",IF(Titanic_Raw[[#This Row],[age]]&lt;65,"Adult","Senior"))))</f>
        <v>Unknown</v>
      </c>
      <c r="I384" s="19">
        <v>0</v>
      </c>
      <c r="J384" s="19">
        <v>0</v>
      </c>
      <c r="K384" s="26" t="s">
        <v>797</v>
      </c>
      <c r="L384" s="34">
        <v>21</v>
      </c>
      <c r="M384" s="20"/>
      <c r="N384" s="26" t="s">
        <v>16</v>
      </c>
      <c r="O384" s="20"/>
      <c r="P384" s="20"/>
      <c r="Q384" s="3" t="s">
        <v>798</v>
      </c>
    </row>
    <row r="385" spans="3:17" x14ac:dyDescent="0.25">
      <c r="C385" s="19">
        <v>2</v>
      </c>
      <c r="D385" s="19" t="s">
        <v>2809</v>
      </c>
      <c r="E385" s="2" t="s">
        <v>799</v>
      </c>
      <c r="F385" s="19" t="s">
        <v>19</v>
      </c>
      <c r="G385" s="19">
        <v>21</v>
      </c>
      <c r="H385" s="22" t="str">
        <f>IF(Titanic_Raw[[#This Row],[age]]="","Unknown",IF(Titanic_Raw[[#This Row],[age]]&lt;13,"Child",IF(Titanic_Raw[[#This Row],[age]]&lt;20,"Teen",IF(Titanic_Raw[[#This Row],[age]]&lt;65,"Adult","Senior"))))</f>
        <v>Adult</v>
      </c>
      <c r="I385" s="19">
        <v>0</v>
      </c>
      <c r="J385" s="19">
        <v>0</v>
      </c>
      <c r="K385" s="26" t="s">
        <v>2258</v>
      </c>
      <c r="L385" s="34">
        <v>11.5</v>
      </c>
      <c r="M385" s="20"/>
      <c r="N385" s="26" t="s">
        <v>16</v>
      </c>
      <c r="O385" s="20"/>
      <c r="P385" s="20"/>
      <c r="Q385" s="3" t="s">
        <v>707</v>
      </c>
    </row>
    <row r="386" spans="3:17" x14ac:dyDescent="0.25">
      <c r="C386" s="19">
        <v>2</v>
      </c>
      <c r="D386" s="19" t="s">
        <v>2809</v>
      </c>
      <c r="E386" s="2" t="s">
        <v>800</v>
      </c>
      <c r="F386" s="19" t="s">
        <v>19</v>
      </c>
      <c r="G386" s="20"/>
      <c r="H386" s="23" t="str">
        <f>IF(Titanic_Raw[[#This Row],[age]]="","Unknown",IF(Titanic_Raw[[#This Row],[age]]&lt;13,"Child",IF(Titanic_Raw[[#This Row],[age]]&lt;20,"Teen",IF(Titanic_Raw[[#This Row],[age]]&lt;65,"Adult","Senior"))))</f>
        <v>Unknown</v>
      </c>
      <c r="I386" s="19">
        <v>0</v>
      </c>
      <c r="J386" s="19">
        <v>0</v>
      </c>
      <c r="K386" s="26" t="s">
        <v>2249</v>
      </c>
      <c r="L386" s="34">
        <v>0</v>
      </c>
      <c r="M386" s="20"/>
      <c r="N386" s="26" t="s">
        <v>16</v>
      </c>
      <c r="O386" s="20"/>
      <c r="P386" s="20"/>
      <c r="Q386" s="3" t="s">
        <v>499</v>
      </c>
    </row>
    <row r="387" spans="3:17" x14ac:dyDescent="0.25">
      <c r="C387" s="19">
        <v>2</v>
      </c>
      <c r="D387" s="19" t="s">
        <v>2808</v>
      </c>
      <c r="E387" s="2" t="s">
        <v>801</v>
      </c>
      <c r="F387" s="19" t="s">
        <v>19</v>
      </c>
      <c r="G387" s="19">
        <v>8</v>
      </c>
      <c r="H387" s="22" t="str">
        <f>IF(Titanic_Raw[[#This Row],[age]]="","Unknown",IF(Titanic_Raw[[#This Row],[age]]&lt;13,"Child",IF(Titanic_Raw[[#This Row],[age]]&lt;20,"Teen",IF(Titanic_Raw[[#This Row],[age]]&lt;65,"Adult","Senior"))))</f>
        <v>Child</v>
      </c>
      <c r="I387" s="19">
        <v>1</v>
      </c>
      <c r="J387" s="19">
        <v>1</v>
      </c>
      <c r="K387" s="26" t="s">
        <v>802</v>
      </c>
      <c r="L387" s="34">
        <v>36.75</v>
      </c>
      <c r="M387" s="20"/>
      <c r="N387" s="26" t="s">
        <v>16</v>
      </c>
      <c r="O387" s="26" t="s">
        <v>2122</v>
      </c>
      <c r="P387" s="20"/>
      <c r="Q387" s="3" t="s">
        <v>803</v>
      </c>
    </row>
    <row r="388" spans="3:17" x14ac:dyDescent="0.25">
      <c r="C388" s="19">
        <v>2</v>
      </c>
      <c r="D388" s="19" t="s">
        <v>2809</v>
      </c>
      <c r="E388" s="2" t="s">
        <v>804</v>
      </c>
      <c r="F388" s="19" t="s">
        <v>19</v>
      </c>
      <c r="G388" s="19">
        <v>18</v>
      </c>
      <c r="H388" s="22" t="str">
        <f>IF(Titanic_Raw[[#This Row],[age]]="","Unknown",IF(Titanic_Raw[[#This Row],[age]]&lt;13,"Child",IF(Titanic_Raw[[#This Row],[age]]&lt;20,"Teen",IF(Titanic_Raw[[#This Row],[age]]&lt;65,"Adult","Senior"))))</f>
        <v>Teen</v>
      </c>
      <c r="I388" s="19">
        <v>0</v>
      </c>
      <c r="J388" s="19">
        <v>0</v>
      </c>
      <c r="K388" s="26" t="s">
        <v>805</v>
      </c>
      <c r="L388" s="34">
        <v>73.5</v>
      </c>
      <c r="M388" s="20"/>
      <c r="N388" s="26" t="s">
        <v>16</v>
      </c>
      <c r="O388" s="20"/>
      <c r="P388" s="20"/>
      <c r="Q388" s="3" t="s">
        <v>806</v>
      </c>
    </row>
    <row r="389" spans="3:17" x14ac:dyDescent="0.25">
      <c r="C389" s="19">
        <v>2</v>
      </c>
      <c r="D389" s="19" t="s">
        <v>2808</v>
      </c>
      <c r="E389" s="2" t="s">
        <v>807</v>
      </c>
      <c r="F389" s="19" t="s">
        <v>14</v>
      </c>
      <c r="G389" s="19">
        <v>48</v>
      </c>
      <c r="H389" s="22" t="str">
        <f>IF(Titanic_Raw[[#This Row],[age]]="","Unknown",IF(Titanic_Raw[[#This Row],[age]]&lt;13,"Child",IF(Titanic_Raw[[#This Row],[age]]&lt;20,"Teen",IF(Titanic_Raw[[#This Row],[age]]&lt;65,"Adult","Senior"))))</f>
        <v>Adult</v>
      </c>
      <c r="I389" s="19">
        <v>0</v>
      </c>
      <c r="J389" s="19">
        <v>2</v>
      </c>
      <c r="K389" s="26" t="s">
        <v>802</v>
      </c>
      <c r="L389" s="34">
        <v>36.75</v>
      </c>
      <c r="M389" s="20"/>
      <c r="N389" s="26" t="s">
        <v>16</v>
      </c>
      <c r="O389" s="26" t="s">
        <v>2122</v>
      </c>
      <c r="P389" s="20"/>
      <c r="Q389" s="3" t="s">
        <v>803</v>
      </c>
    </row>
    <row r="390" spans="3:17" x14ac:dyDescent="0.25">
      <c r="C390" s="19">
        <v>2</v>
      </c>
      <c r="D390" s="19" t="s">
        <v>2808</v>
      </c>
      <c r="E390" s="2" t="s">
        <v>808</v>
      </c>
      <c r="F390" s="19" t="s">
        <v>14</v>
      </c>
      <c r="G390" s="19">
        <v>28</v>
      </c>
      <c r="H390" s="22" t="str">
        <f>IF(Titanic_Raw[[#This Row],[age]]="","Unknown",IF(Titanic_Raw[[#This Row],[age]]&lt;13,"Child",IF(Titanic_Raw[[#This Row],[age]]&lt;20,"Teen",IF(Titanic_Raw[[#This Row],[age]]&lt;65,"Adult","Senior"))))</f>
        <v>Adult</v>
      </c>
      <c r="I390" s="19">
        <v>0</v>
      </c>
      <c r="J390" s="19">
        <v>0</v>
      </c>
      <c r="K390" s="26" t="s">
        <v>2259</v>
      </c>
      <c r="L390" s="34">
        <v>13</v>
      </c>
      <c r="M390" s="20"/>
      <c r="N390" s="26" t="s">
        <v>16</v>
      </c>
      <c r="O390" s="26" t="s">
        <v>2124</v>
      </c>
      <c r="P390" s="20"/>
      <c r="Q390" s="3" t="s">
        <v>809</v>
      </c>
    </row>
    <row r="391" spans="3:17" x14ac:dyDescent="0.25">
      <c r="C391" s="19">
        <v>2</v>
      </c>
      <c r="D391" s="19" t="s">
        <v>2809</v>
      </c>
      <c r="E391" s="2" t="s">
        <v>810</v>
      </c>
      <c r="F391" s="19" t="s">
        <v>19</v>
      </c>
      <c r="G391" s="19">
        <v>32</v>
      </c>
      <c r="H391" s="22" t="str">
        <f>IF(Titanic_Raw[[#This Row],[age]]="","Unknown",IF(Titanic_Raw[[#This Row],[age]]&lt;13,"Child",IF(Titanic_Raw[[#This Row],[age]]&lt;20,"Teen",IF(Titanic_Raw[[#This Row],[age]]&lt;65,"Adult","Senior"))))</f>
        <v>Adult</v>
      </c>
      <c r="I391" s="19">
        <v>0</v>
      </c>
      <c r="J391" s="19">
        <v>0</v>
      </c>
      <c r="K391" s="26" t="s">
        <v>2260</v>
      </c>
      <c r="L391" s="34">
        <v>13</v>
      </c>
      <c r="M391" s="20"/>
      <c r="N391" s="26" t="s">
        <v>16</v>
      </c>
      <c r="O391" s="20"/>
      <c r="P391" s="20"/>
      <c r="Q391" s="3" t="s">
        <v>811</v>
      </c>
    </row>
    <row r="392" spans="3:17" x14ac:dyDescent="0.25">
      <c r="C392" s="19">
        <v>2</v>
      </c>
      <c r="D392" s="19" t="s">
        <v>2809</v>
      </c>
      <c r="E392" s="2" t="s">
        <v>812</v>
      </c>
      <c r="F392" s="19" t="s">
        <v>19</v>
      </c>
      <c r="G392" s="19">
        <v>17</v>
      </c>
      <c r="H392" s="22" t="str">
        <f>IF(Titanic_Raw[[#This Row],[age]]="","Unknown",IF(Titanic_Raw[[#This Row],[age]]&lt;13,"Child",IF(Titanic_Raw[[#This Row],[age]]&lt;20,"Teen",IF(Titanic_Raw[[#This Row],[age]]&lt;65,"Adult","Senior"))))</f>
        <v>Teen</v>
      </c>
      <c r="I392" s="19">
        <v>0</v>
      </c>
      <c r="J392" s="19">
        <v>0</v>
      </c>
      <c r="K392" s="26" t="s">
        <v>805</v>
      </c>
      <c r="L392" s="34">
        <v>73.5</v>
      </c>
      <c r="M392" s="20"/>
      <c r="N392" s="26" t="s">
        <v>16</v>
      </c>
      <c r="O392" s="20"/>
      <c r="P392" s="20"/>
      <c r="Q392" s="4"/>
    </row>
    <row r="393" spans="3:17" x14ac:dyDescent="0.25">
      <c r="C393" s="19">
        <v>2</v>
      </c>
      <c r="D393" s="19" t="s">
        <v>2809</v>
      </c>
      <c r="E393" s="2" t="s">
        <v>813</v>
      </c>
      <c r="F393" s="19" t="s">
        <v>19</v>
      </c>
      <c r="G393" s="19">
        <v>29</v>
      </c>
      <c r="H393" s="22" t="str">
        <f>IF(Titanic_Raw[[#This Row],[age]]="","Unknown",IF(Titanic_Raw[[#This Row],[age]]&lt;13,"Child",IF(Titanic_Raw[[#This Row],[age]]&lt;20,"Teen",IF(Titanic_Raw[[#This Row],[age]]&lt;65,"Adult","Senior"))))</f>
        <v>Adult</v>
      </c>
      <c r="I393" s="19">
        <v>1</v>
      </c>
      <c r="J393" s="19">
        <v>0</v>
      </c>
      <c r="K393" s="26" t="s">
        <v>814</v>
      </c>
      <c r="L393" s="34">
        <v>27.720800000000001</v>
      </c>
      <c r="M393" s="20"/>
      <c r="N393" s="26" t="s">
        <v>40</v>
      </c>
      <c r="O393" s="20"/>
      <c r="P393" s="26">
        <v>295</v>
      </c>
      <c r="Q393" s="3" t="s">
        <v>815</v>
      </c>
    </row>
    <row r="394" spans="3:17" x14ac:dyDescent="0.25">
      <c r="C394" s="19">
        <v>2</v>
      </c>
      <c r="D394" s="19" t="s">
        <v>2808</v>
      </c>
      <c r="E394" s="2" t="s">
        <v>816</v>
      </c>
      <c r="F394" s="19" t="s">
        <v>14</v>
      </c>
      <c r="G394" s="19">
        <v>24</v>
      </c>
      <c r="H394" s="22" t="str">
        <f>IF(Titanic_Raw[[#This Row],[age]]="","Unknown",IF(Titanic_Raw[[#This Row],[age]]&lt;13,"Child",IF(Titanic_Raw[[#This Row],[age]]&lt;20,"Teen",IF(Titanic_Raw[[#This Row],[age]]&lt;65,"Adult","Senior"))))</f>
        <v>Adult</v>
      </c>
      <c r="I394" s="19">
        <v>1</v>
      </c>
      <c r="J394" s="19">
        <v>0</v>
      </c>
      <c r="K394" s="26" t="s">
        <v>814</v>
      </c>
      <c r="L394" s="34">
        <v>27.720800000000001</v>
      </c>
      <c r="M394" s="20"/>
      <c r="N394" s="26" t="s">
        <v>40</v>
      </c>
      <c r="O394" s="26" t="s">
        <v>2236</v>
      </c>
      <c r="P394" s="20"/>
      <c r="Q394" s="3" t="s">
        <v>815</v>
      </c>
    </row>
    <row r="395" spans="3:17" x14ac:dyDescent="0.25">
      <c r="C395" s="19">
        <v>2</v>
      </c>
      <c r="D395" s="19" t="s">
        <v>2809</v>
      </c>
      <c r="E395" s="2" t="s">
        <v>817</v>
      </c>
      <c r="F395" s="19" t="s">
        <v>19</v>
      </c>
      <c r="G395" s="19">
        <v>25</v>
      </c>
      <c r="H395" s="22" t="str">
        <f>IF(Titanic_Raw[[#This Row],[age]]="","Unknown",IF(Titanic_Raw[[#This Row],[age]]&lt;13,"Child",IF(Titanic_Raw[[#This Row],[age]]&lt;20,"Teen",IF(Titanic_Raw[[#This Row],[age]]&lt;65,"Adult","Senior"))))</f>
        <v>Adult</v>
      </c>
      <c r="I395" s="19">
        <v>0</v>
      </c>
      <c r="J395" s="19">
        <v>0</v>
      </c>
      <c r="K395" s="26" t="s">
        <v>818</v>
      </c>
      <c r="L395" s="34">
        <v>31.5</v>
      </c>
      <c r="M395" s="20"/>
      <c r="N395" s="26" t="s">
        <v>16</v>
      </c>
      <c r="O395" s="20"/>
      <c r="P395" s="20"/>
      <c r="Q395" s="3" t="s">
        <v>819</v>
      </c>
    </row>
    <row r="396" spans="3:17" x14ac:dyDescent="0.25">
      <c r="C396" s="19">
        <v>2</v>
      </c>
      <c r="D396" s="19" t="s">
        <v>2809</v>
      </c>
      <c r="E396" s="2" t="s">
        <v>820</v>
      </c>
      <c r="F396" s="19" t="s">
        <v>19</v>
      </c>
      <c r="G396" s="19">
        <v>18</v>
      </c>
      <c r="H396" s="22" t="str">
        <f>IF(Titanic_Raw[[#This Row],[age]]="","Unknown",IF(Titanic_Raw[[#This Row],[age]]&lt;13,"Child",IF(Titanic_Raw[[#This Row],[age]]&lt;20,"Teen",IF(Titanic_Raw[[#This Row],[age]]&lt;65,"Adult","Senior"))))</f>
        <v>Teen</v>
      </c>
      <c r="I396" s="19">
        <v>0</v>
      </c>
      <c r="J396" s="19">
        <v>0</v>
      </c>
      <c r="K396" s="26" t="s">
        <v>805</v>
      </c>
      <c r="L396" s="34">
        <v>73.5</v>
      </c>
      <c r="M396" s="20"/>
      <c r="N396" s="26" t="s">
        <v>16</v>
      </c>
      <c r="O396" s="20"/>
      <c r="P396" s="20"/>
      <c r="Q396" s="3" t="s">
        <v>821</v>
      </c>
    </row>
    <row r="397" spans="3:17" x14ac:dyDescent="0.25">
      <c r="C397" s="19">
        <v>2</v>
      </c>
      <c r="D397" s="19" t="s">
        <v>2808</v>
      </c>
      <c r="E397" s="2" t="s">
        <v>822</v>
      </c>
      <c r="F397" s="19" t="s">
        <v>14</v>
      </c>
      <c r="G397" s="19">
        <v>18</v>
      </c>
      <c r="H397" s="22" t="str">
        <f>IF(Titanic_Raw[[#This Row],[age]]="","Unknown",IF(Titanic_Raw[[#This Row],[age]]&lt;13,"Child",IF(Titanic_Raw[[#This Row],[age]]&lt;20,"Teen",IF(Titanic_Raw[[#This Row],[age]]&lt;65,"Adult","Senior"))))</f>
        <v>Teen</v>
      </c>
      <c r="I397" s="19">
        <v>0</v>
      </c>
      <c r="J397" s="19">
        <v>1</v>
      </c>
      <c r="K397" s="26" t="s">
        <v>2261</v>
      </c>
      <c r="L397" s="34">
        <v>23</v>
      </c>
      <c r="M397" s="20"/>
      <c r="N397" s="26" t="s">
        <v>16</v>
      </c>
      <c r="O397" s="20"/>
      <c r="P397" s="20"/>
      <c r="Q397" s="3" t="s">
        <v>823</v>
      </c>
    </row>
    <row r="398" spans="3:17" x14ac:dyDescent="0.25">
      <c r="C398" s="19">
        <v>2</v>
      </c>
      <c r="D398" s="19" t="s">
        <v>2808</v>
      </c>
      <c r="E398" s="2" t="s">
        <v>824</v>
      </c>
      <c r="F398" s="19" t="s">
        <v>14</v>
      </c>
      <c r="G398" s="19">
        <v>34</v>
      </c>
      <c r="H398" s="22" t="str">
        <f>IF(Titanic_Raw[[#This Row],[age]]="","Unknown",IF(Titanic_Raw[[#This Row],[age]]&lt;13,"Child",IF(Titanic_Raw[[#This Row],[age]]&lt;20,"Teen",IF(Titanic_Raw[[#This Row],[age]]&lt;65,"Adult","Senior"))))</f>
        <v>Adult</v>
      </c>
      <c r="I398" s="19">
        <v>0</v>
      </c>
      <c r="J398" s="19">
        <v>1</v>
      </c>
      <c r="K398" s="26" t="s">
        <v>2261</v>
      </c>
      <c r="L398" s="34">
        <v>23</v>
      </c>
      <c r="M398" s="20"/>
      <c r="N398" s="26" t="s">
        <v>16</v>
      </c>
      <c r="O398" s="20"/>
      <c r="P398" s="20"/>
      <c r="Q398" s="3" t="s">
        <v>823</v>
      </c>
    </row>
    <row r="399" spans="3:17" x14ac:dyDescent="0.25">
      <c r="C399" s="19">
        <v>2</v>
      </c>
      <c r="D399" s="19" t="s">
        <v>2809</v>
      </c>
      <c r="E399" s="2" t="s">
        <v>825</v>
      </c>
      <c r="F399" s="19" t="s">
        <v>19</v>
      </c>
      <c r="G399" s="19">
        <v>54</v>
      </c>
      <c r="H399" s="22" t="str">
        <f>IF(Titanic_Raw[[#This Row],[age]]="","Unknown",IF(Titanic_Raw[[#This Row],[age]]&lt;13,"Child",IF(Titanic_Raw[[#This Row],[age]]&lt;20,"Teen",IF(Titanic_Raw[[#This Row],[age]]&lt;65,"Adult","Senior"))))</f>
        <v>Adult</v>
      </c>
      <c r="I399" s="19">
        <v>0</v>
      </c>
      <c r="J399" s="19">
        <v>0</v>
      </c>
      <c r="K399" s="26" t="s">
        <v>2262</v>
      </c>
      <c r="L399" s="34">
        <v>26</v>
      </c>
      <c r="M399" s="20"/>
      <c r="N399" s="26" t="s">
        <v>16</v>
      </c>
      <c r="O399" s="20"/>
      <c r="P399" s="20"/>
      <c r="Q399" s="3" t="s">
        <v>826</v>
      </c>
    </row>
    <row r="400" spans="3:17" x14ac:dyDescent="0.25">
      <c r="C400" s="19">
        <v>2</v>
      </c>
      <c r="D400" s="19" t="s">
        <v>2808</v>
      </c>
      <c r="E400" s="2" t="s">
        <v>827</v>
      </c>
      <c r="F400" s="19" t="s">
        <v>19</v>
      </c>
      <c r="G400" s="19">
        <v>8</v>
      </c>
      <c r="H400" s="22" t="str">
        <f>IF(Titanic_Raw[[#This Row],[age]]="","Unknown",IF(Titanic_Raw[[#This Row],[age]]&lt;13,"Child",IF(Titanic_Raw[[#This Row],[age]]&lt;20,"Teen",IF(Titanic_Raw[[#This Row],[age]]&lt;65,"Adult","Senior"))))</f>
        <v>Child</v>
      </c>
      <c r="I400" s="19">
        <v>0</v>
      </c>
      <c r="J400" s="19">
        <v>2</v>
      </c>
      <c r="K400" s="26" t="s">
        <v>2263</v>
      </c>
      <c r="L400" s="34">
        <v>32.5</v>
      </c>
      <c r="M400" s="20"/>
      <c r="N400" s="26" t="s">
        <v>16</v>
      </c>
      <c r="O400" s="26" t="s">
        <v>2115</v>
      </c>
      <c r="P400" s="20"/>
      <c r="Q400" s="3" t="s">
        <v>828</v>
      </c>
    </row>
    <row r="401" spans="3:17" x14ac:dyDescent="0.25">
      <c r="C401" s="19">
        <v>2</v>
      </c>
      <c r="D401" s="19" t="s">
        <v>2809</v>
      </c>
      <c r="E401" s="2" t="s">
        <v>829</v>
      </c>
      <c r="F401" s="19" t="s">
        <v>19</v>
      </c>
      <c r="G401" s="19">
        <v>42</v>
      </c>
      <c r="H401" s="22" t="str">
        <f>IF(Titanic_Raw[[#This Row],[age]]="","Unknown",IF(Titanic_Raw[[#This Row],[age]]&lt;13,"Child",IF(Titanic_Raw[[#This Row],[age]]&lt;20,"Teen",IF(Titanic_Raw[[#This Row],[age]]&lt;65,"Adult","Senior"))))</f>
        <v>Adult</v>
      </c>
      <c r="I401" s="19">
        <v>1</v>
      </c>
      <c r="J401" s="19">
        <v>1</v>
      </c>
      <c r="K401" s="26" t="s">
        <v>2263</v>
      </c>
      <c r="L401" s="34">
        <v>32.5</v>
      </c>
      <c r="M401" s="20"/>
      <c r="N401" s="26" t="s">
        <v>16</v>
      </c>
      <c r="O401" s="20"/>
      <c r="P401" s="20"/>
      <c r="Q401" s="3" t="s">
        <v>828</v>
      </c>
    </row>
    <row r="402" spans="3:17" x14ac:dyDescent="0.25">
      <c r="C402" s="19">
        <v>2</v>
      </c>
      <c r="D402" s="19" t="s">
        <v>2808</v>
      </c>
      <c r="E402" s="2" t="s">
        <v>830</v>
      </c>
      <c r="F402" s="19" t="s">
        <v>14</v>
      </c>
      <c r="G402" s="19">
        <v>34</v>
      </c>
      <c r="H402" s="22" t="str">
        <f>IF(Titanic_Raw[[#This Row],[age]]="","Unknown",IF(Titanic_Raw[[#This Row],[age]]&lt;13,"Child",IF(Titanic_Raw[[#This Row],[age]]&lt;20,"Teen",IF(Titanic_Raw[[#This Row],[age]]&lt;65,"Adult","Senior"))))</f>
        <v>Adult</v>
      </c>
      <c r="I402" s="19">
        <v>1</v>
      </c>
      <c r="J402" s="19">
        <v>1</v>
      </c>
      <c r="K402" s="26" t="s">
        <v>2263</v>
      </c>
      <c r="L402" s="34">
        <v>32.5</v>
      </c>
      <c r="M402" s="20"/>
      <c r="N402" s="26" t="s">
        <v>16</v>
      </c>
      <c r="O402" s="26" t="s">
        <v>2115</v>
      </c>
      <c r="P402" s="20"/>
      <c r="Q402" s="3" t="s">
        <v>828</v>
      </c>
    </row>
    <row r="403" spans="3:17" x14ac:dyDescent="0.25">
      <c r="C403" s="19">
        <v>2</v>
      </c>
      <c r="D403" s="19" t="s">
        <v>2808</v>
      </c>
      <c r="E403" s="2" t="s">
        <v>831</v>
      </c>
      <c r="F403" s="19" t="s">
        <v>14</v>
      </c>
      <c r="G403" s="19">
        <v>27</v>
      </c>
      <c r="H403" s="22" t="str">
        <f>IF(Titanic_Raw[[#This Row],[age]]="","Unknown",IF(Titanic_Raw[[#This Row],[age]]&lt;13,"Child",IF(Titanic_Raw[[#This Row],[age]]&lt;20,"Teen",IF(Titanic_Raw[[#This Row],[age]]&lt;65,"Adult","Senior"))))</f>
        <v>Adult</v>
      </c>
      <c r="I403" s="19">
        <v>1</v>
      </c>
      <c r="J403" s="19">
        <v>0</v>
      </c>
      <c r="K403" s="26" t="s">
        <v>832</v>
      </c>
      <c r="L403" s="34">
        <v>13.8583</v>
      </c>
      <c r="M403" s="20"/>
      <c r="N403" s="26" t="s">
        <v>40</v>
      </c>
      <c r="O403" s="26" t="s">
        <v>2236</v>
      </c>
      <c r="P403" s="20"/>
      <c r="Q403" s="3" t="s">
        <v>833</v>
      </c>
    </row>
    <row r="404" spans="3:17" x14ac:dyDescent="0.25">
      <c r="C404" s="19">
        <v>2</v>
      </c>
      <c r="D404" s="19" t="s">
        <v>2808</v>
      </c>
      <c r="E404" s="2" t="s">
        <v>834</v>
      </c>
      <c r="F404" s="19" t="s">
        <v>14</v>
      </c>
      <c r="G404" s="19">
        <v>30</v>
      </c>
      <c r="H404" s="22" t="str">
        <f>IF(Titanic_Raw[[#This Row],[age]]="","Unknown",IF(Titanic_Raw[[#This Row],[age]]&lt;13,"Child",IF(Titanic_Raw[[#This Row],[age]]&lt;20,"Teen",IF(Titanic_Raw[[#This Row],[age]]&lt;65,"Adult","Senior"))))</f>
        <v>Adult</v>
      </c>
      <c r="I404" s="19">
        <v>1</v>
      </c>
      <c r="J404" s="19">
        <v>0</v>
      </c>
      <c r="K404" s="26" t="s">
        <v>835</v>
      </c>
      <c r="L404" s="34">
        <v>13.8583</v>
      </c>
      <c r="M404" s="20"/>
      <c r="N404" s="26" t="s">
        <v>40</v>
      </c>
      <c r="O404" s="26" t="s">
        <v>2236</v>
      </c>
      <c r="P404" s="20"/>
      <c r="Q404" s="3" t="s">
        <v>833</v>
      </c>
    </row>
    <row r="405" spans="3:17" x14ac:dyDescent="0.25">
      <c r="C405" s="19">
        <v>2</v>
      </c>
      <c r="D405" s="19" t="s">
        <v>2809</v>
      </c>
      <c r="E405" s="2" t="s">
        <v>836</v>
      </c>
      <c r="F405" s="19" t="s">
        <v>19</v>
      </c>
      <c r="G405" s="19">
        <v>23</v>
      </c>
      <c r="H405" s="22" t="str">
        <f>IF(Titanic_Raw[[#This Row],[age]]="","Unknown",IF(Titanic_Raw[[#This Row],[age]]&lt;13,"Child",IF(Titanic_Raw[[#This Row],[age]]&lt;20,"Teen",IF(Titanic_Raw[[#This Row],[age]]&lt;65,"Adult","Senior"))))</f>
        <v>Adult</v>
      </c>
      <c r="I405" s="19">
        <v>0</v>
      </c>
      <c r="J405" s="19">
        <v>0</v>
      </c>
      <c r="K405" s="26" t="s">
        <v>2264</v>
      </c>
      <c r="L405" s="34">
        <v>13</v>
      </c>
      <c r="M405" s="20"/>
      <c r="N405" s="26" t="s">
        <v>16</v>
      </c>
      <c r="O405" s="20"/>
      <c r="P405" s="20"/>
      <c r="Q405" s="3" t="s">
        <v>837</v>
      </c>
    </row>
    <row r="406" spans="3:17" x14ac:dyDescent="0.25">
      <c r="C406" s="19">
        <v>2</v>
      </c>
      <c r="D406" s="19" t="s">
        <v>2809</v>
      </c>
      <c r="E406" s="2" t="s">
        <v>838</v>
      </c>
      <c r="F406" s="19" t="s">
        <v>19</v>
      </c>
      <c r="G406" s="19">
        <v>21</v>
      </c>
      <c r="H406" s="22" t="str">
        <f>IF(Titanic_Raw[[#This Row],[age]]="","Unknown",IF(Titanic_Raw[[#This Row],[age]]&lt;13,"Child",IF(Titanic_Raw[[#This Row],[age]]&lt;20,"Teen",IF(Titanic_Raw[[#This Row],[age]]&lt;65,"Adult","Senior"))))</f>
        <v>Adult</v>
      </c>
      <c r="I406" s="19">
        <v>0</v>
      </c>
      <c r="J406" s="19">
        <v>0</v>
      </c>
      <c r="K406" s="26" t="s">
        <v>2265</v>
      </c>
      <c r="L406" s="34">
        <v>13</v>
      </c>
      <c r="M406" s="20"/>
      <c r="N406" s="26" t="s">
        <v>16</v>
      </c>
      <c r="O406" s="20"/>
      <c r="P406" s="20"/>
      <c r="Q406" s="3" t="s">
        <v>839</v>
      </c>
    </row>
    <row r="407" spans="3:17" x14ac:dyDescent="0.25">
      <c r="C407" s="19">
        <v>2</v>
      </c>
      <c r="D407" s="19" t="s">
        <v>2809</v>
      </c>
      <c r="E407" s="2" t="s">
        <v>840</v>
      </c>
      <c r="F407" s="19" t="s">
        <v>19</v>
      </c>
      <c r="G407" s="19">
        <v>18</v>
      </c>
      <c r="H407" s="22" t="str">
        <f>IF(Titanic_Raw[[#This Row],[age]]="","Unknown",IF(Titanic_Raw[[#This Row],[age]]&lt;13,"Child",IF(Titanic_Raw[[#This Row],[age]]&lt;20,"Teen",IF(Titanic_Raw[[#This Row],[age]]&lt;65,"Adult","Senior"))))</f>
        <v>Teen</v>
      </c>
      <c r="I407" s="19">
        <v>0</v>
      </c>
      <c r="J407" s="19">
        <v>0</v>
      </c>
      <c r="K407" s="26" t="s">
        <v>2266</v>
      </c>
      <c r="L407" s="34">
        <v>13</v>
      </c>
      <c r="M407" s="20"/>
      <c r="N407" s="26" t="s">
        <v>16</v>
      </c>
      <c r="O407" s="20"/>
      <c r="P407" s="20"/>
      <c r="Q407" s="3" t="s">
        <v>841</v>
      </c>
    </row>
    <row r="408" spans="3:17" x14ac:dyDescent="0.25">
      <c r="C408" s="19">
        <v>2</v>
      </c>
      <c r="D408" s="19" t="s">
        <v>2809</v>
      </c>
      <c r="E408" s="2" t="s">
        <v>842</v>
      </c>
      <c r="F408" s="19" t="s">
        <v>19</v>
      </c>
      <c r="G408" s="19">
        <v>40</v>
      </c>
      <c r="H408" s="22" t="str">
        <f>IF(Titanic_Raw[[#This Row],[age]]="","Unknown",IF(Titanic_Raw[[#This Row],[age]]&lt;13,"Child",IF(Titanic_Raw[[#This Row],[age]]&lt;20,"Teen",IF(Titanic_Raw[[#This Row],[age]]&lt;65,"Adult","Senior"))))</f>
        <v>Adult</v>
      </c>
      <c r="I408" s="19">
        <v>1</v>
      </c>
      <c r="J408" s="19">
        <v>0</v>
      </c>
      <c r="K408" s="26" t="s">
        <v>2267</v>
      </c>
      <c r="L408" s="34">
        <v>26</v>
      </c>
      <c r="M408" s="20"/>
      <c r="N408" s="26" t="s">
        <v>16</v>
      </c>
      <c r="O408" s="20"/>
      <c r="P408" s="26">
        <v>286</v>
      </c>
      <c r="Q408" s="3" t="s">
        <v>843</v>
      </c>
    </row>
    <row r="409" spans="3:17" x14ac:dyDescent="0.25">
      <c r="C409" s="19">
        <v>2</v>
      </c>
      <c r="D409" s="19" t="s">
        <v>2808</v>
      </c>
      <c r="E409" s="2" t="s">
        <v>844</v>
      </c>
      <c r="F409" s="19" t="s">
        <v>14</v>
      </c>
      <c r="G409" s="19">
        <v>29</v>
      </c>
      <c r="H409" s="22" t="str">
        <f>IF(Titanic_Raw[[#This Row],[age]]="","Unknown",IF(Titanic_Raw[[#This Row],[age]]&lt;13,"Child",IF(Titanic_Raw[[#This Row],[age]]&lt;20,"Teen",IF(Titanic_Raw[[#This Row],[age]]&lt;65,"Adult","Senior"))))</f>
        <v>Adult</v>
      </c>
      <c r="I409" s="19">
        <v>1</v>
      </c>
      <c r="J409" s="19">
        <v>0</v>
      </c>
      <c r="K409" s="26" t="s">
        <v>2267</v>
      </c>
      <c r="L409" s="34">
        <v>26</v>
      </c>
      <c r="M409" s="20"/>
      <c r="N409" s="26" t="s">
        <v>16</v>
      </c>
      <c r="O409" s="26" t="s">
        <v>2268</v>
      </c>
      <c r="P409" s="20"/>
      <c r="Q409" s="4"/>
    </row>
    <row r="410" spans="3:17" x14ac:dyDescent="0.25">
      <c r="C410" s="19">
        <v>2</v>
      </c>
      <c r="D410" s="19" t="s">
        <v>2809</v>
      </c>
      <c r="E410" s="2" t="s">
        <v>845</v>
      </c>
      <c r="F410" s="19" t="s">
        <v>19</v>
      </c>
      <c r="G410" s="19">
        <v>18</v>
      </c>
      <c r="H410" s="22" t="str">
        <f>IF(Titanic_Raw[[#This Row],[age]]="","Unknown",IF(Titanic_Raw[[#This Row],[age]]&lt;13,"Child",IF(Titanic_Raw[[#This Row],[age]]&lt;20,"Teen",IF(Titanic_Raw[[#This Row],[age]]&lt;65,"Adult","Senior"))))</f>
        <v>Teen</v>
      </c>
      <c r="I410" s="19">
        <v>0</v>
      </c>
      <c r="J410" s="19">
        <v>0</v>
      </c>
      <c r="K410" s="26" t="s">
        <v>846</v>
      </c>
      <c r="L410" s="34">
        <v>10.5</v>
      </c>
      <c r="M410" s="20"/>
      <c r="N410" s="26" t="s">
        <v>16</v>
      </c>
      <c r="O410" s="20"/>
      <c r="P410" s="20"/>
      <c r="Q410" s="3" t="s">
        <v>847</v>
      </c>
    </row>
    <row r="411" spans="3:17" x14ac:dyDescent="0.25">
      <c r="C411" s="19">
        <v>2</v>
      </c>
      <c r="D411" s="19" t="s">
        <v>2809</v>
      </c>
      <c r="E411" s="2" t="s">
        <v>848</v>
      </c>
      <c r="F411" s="19" t="s">
        <v>19</v>
      </c>
      <c r="G411" s="19">
        <v>36</v>
      </c>
      <c r="H411" s="22" t="str">
        <f>IF(Titanic_Raw[[#This Row],[age]]="","Unknown",IF(Titanic_Raw[[#This Row],[age]]&lt;13,"Child",IF(Titanic_Raw[[#This Row],[age]]&lt;20,"Teen",IF(Titanic_Raw[[#This Row],[age]]&lt;65,"Adult","Senior"))))</f>
        <v>Adult</v>
      </c>
      <c r="I411" s="19">
        <v>0</v>
      </c>
      <c r="J411" s="19">
        <v>0</v>
      </c>
      <c r="K411" s="26" t="s">
        <v>2269</v>
      </c>
      <c r="L411" s="34">
        <v>13</v>
      </c>
      <c r="M411" s="20"/>
      <c r="N411" s="26" t="s">
        <v>16</v>
      </c>
      <c r="O411" s="20"/>
      <c r="P411" s="26">
        <v>236</v>
      </c>
      <c r="Q411" s="3" t="s">
        <v>733</v>
      </c>
    </row>
    <row r="412" spans="3:17" x14ac:dyDescent="0.25">
      <c r="C412" s="19">
        <v>2</v>
      </c>
      <c r="D412" s="19" t="s">
        <v>2809</v>
      </c>
      <c r="E412" s="2" t="s">
        <v>849</v>
      </c>
      <c r="F412" s="19" t="s">
        <v>19</v>
      </c>
      <c r="G412" s="20"/>
      <c r="H412" s="23" t="str">
        <f>IF(Titanic_Raw[[#This Row],[age]]="","Unknown",IF(Titanic_Raw[[#This Row],[age]]&lt;13,"Child",IF(Titanic_Raw[[#This Row],[age]]&lt;20,"Teen",IF(Titanic_Raw[[#This Row],[age]]&lt;65,"Adult","Senior"))))</f>
        <v>Unknown</v>
      </c>
      <c r="I412" s="19">
        <v>0</v>
      </c>
      <c r="J412" s="19">
        <v>0</v>
      </c>
      <c r="K412" s="26" t="s">
        <v>2270</v>
      </c>
      <c r="L412" s="34">
        <v>0</v>
      </c>
      <c r="M412" s="20"/>
      <c r="N412" s="26" t="s">
        <v>16</v>
      </c>
      <c r="O412" s="20"/>
      <c r="P412" s="20"/>
      <c r="Q412" s="3" t="s">
        <v>499</v>
      </c>
    </row>
    <row r="413" spans="3:17" x14ac:dyDescent="0.25">
      <c r="C413" s="19">
        <v>2</v>
      </c>
      <c r="D413" s="19" t="s">
        <v>2809</v>
      </c>
      <c r="E413" s="2" t="s">
        <v>850</v>
      </c>
      <c r="F413" s="19" t="s">
        <v>14</v>
      </c>
      <c r="G413" s="19">
        <v>38</v>
      </c>
      <c r="H413" s="22" t="str">
        <f>IF(Titanic_Raw[[#This Row],[age]]="","Unknown",IF(Titanic_Raw[[#This Row],[age]]&lt;13,"Child",IF(Titanic_Raw[[#This Row],[age]]&lt;20,"Teen",IF(Titanic_Raw[[#This Row],[age]]&lt;65,"Adult","Senior"))))</f>
        <v>Adult</v>
      </c>
      <c r="I413" s="19">
        <v>0</v>
      </c>
      <c r="J413" s="19">
        <v>0</v>
      </c>
      <c r="K413" s="26" t="s">
        <v>2271</v>
      </c>
      <c r="L413" s="34">
        <v>13</v>
      </c>
      <c r="M413" s="20"/>
      <c r="N413" s="26" t="s">
        <v>16</v>
      </c>
      <c r="O413" s="20"/>
      <c r="P413" s="20"/>
      <c r="Q413" s="3" t="s">
        <v>851</v>
      </c>
    </row>
    <row r="414" spans="3:17" x14ac:dyDescent="0.25">
      <c r="C414" s="19">
        <v>2</v>
      </c>
      <c r="D414" s="19" t="s">
        <v>2809</v>
      </c>
      <c r="E414" s="2" t="s">
        <v>852</v>
      </c>
      <c r="F414" s="19" t="s">
        <v>19</v>
      </c>
      <c r="G414" s="19">
        <v>35</v>
      </c>
      <c r="H414" s="22" t="str">
        <f>IF(Titanic_Raw[[#This Row],[age]]="","Unknown",IF(Titanic_Raw[[#This Row],[age]]&lt;13,"Child",IF(Titanic_Raw[[#This Row],[age]]&lt;20,"Teen",IF(Titanic_Raw[[#This Row],[age]]&lt;65,"Adult","Senior"))))</f>
        <v>Adult</v>
      </c>
      <c r="I414" s="19">
        <v>0</v>
      </c>
      <c r="J414" s="19">
        <v>0</v>
      </c>
      <c r="K414" s="26" t="s">
        <v>2272</v>
      </c>
      <c r="L414" s="34">
        <v>26</v>
      </c>
      <c r="M414" s="20"/>
      <c r="N414" s="26" t="s">
        <v>16</v>
      </c>
      <c r="O414" s="20"/>
      <c r="P414" s="26">
        <v>322</v>
      </c>
      <c r="Q414" s="3" t="s">
        <v>853</v>
      </c>
    </row>
    <row r="415" spans="3:17" x14ac:dyDescent="0.25">
      <c r="C415" s="19">
        <v>2</v>
      </c>
      <c r="D415" s="19" t="s">
        <v>2809</v>
      </c>
      <c r="E415" s="2" t="s">
        <v>854</v>
      </c>
      <c r="F415" s="19" t="s">
        <v>19</v>
      </c>
      <c r="G415" s="19">
        <v>38</v>
      </c>
      <c r="H415" s="22" t="str">
        <f>IF(Titanic_Raw[[#This Row],[age]]="","Unknown",IF(Titanic_Raw[[#This Row],[age]]&lt;13,"Child",IF(Titanic_Raw[[#This Row],[age]]&lt;20,"Teen",IF(Titanic_Raw[[#This Row],[age]]&lt;65,"Adult","Senior"))))</f>
        <v>Adult</v>
      </c>
      <c r="I415" s="19">
        <v>1</v>
      </c>
      <c r="J415" s="19">
        <v>0</v>
      </c>
      <c r="K415" s="26" t="s">
        <v>2273</v>
      </c>
      <c r="L415" s="34">
        <v>21</v>
      </c>
      <c r="M415" s="20"/>
      <c r="N415" s="26" t="s">
        <v>16</v>
      </c>
      <c r="O415" s="20"/>
      <c r="P415" s="20"/>
      <c r="Q415" s="3" t="s">
        <v>855</v>
      </c>
    </row>
    <row r="416" spans="3:17" x14ac:dyDescent="0.25">
      <c r="C416" s="19">
        <v>2</v>
      </c>
      <c r="D416" s="19" t="s">
        <v>2809</v>
      </c>
      <c r="E416" s="2" t="s">
        <v>856</v>
      </c>
      <c r="F416" s="19" t="s">
        <v>19</v>
      </c>
      <c r="G416" s="19">
        <v>34</v>
      </c>
      <c r="H416" s="22" t="str">
        <f>IF(Titanic_Raw[[#This Row],[age]]="","Unknown",IF(Titanic_Raw[[#This Row],[age]]&lt;13,"Child",IF(Titanic_Raw[[#This Row],[age]]&lt;20,"Teen",IF(Titanic_Raw[[#This Row],[age]]&lt;65,"Adult","Senior"))))</f>
        <v>Adult</v>
      </c>
      <c r="I416" s="19">
        <v>1</v>
      </c>
      <c r="J416" s="19">
        <v>0</v>
      </c>
      <c r="K416" s="26" t="s">
        <v>2273</v>
      </c>
      <c r="L416" s="34">
        <v>21</v>
      </c>
      <c r="M416" s="20"/>
      <c r="N416" s="26" t="s">
        <v>16</v>
      </c>
      <c r="O416" s="20"/>
      <c r="P416" s="20"/>
      <c r="Q416" s="3" t="s">
        <v>855</v>
      </c>
    </row>
    <row r="417" spans="3:17" x14ac:dyDescent="0.25">
      <c r="C417" s="19">
        <v>2</v>
      </c>
      <c r="D417" s="19" t="s">
        <v>2808</v>
      </c>
      <c r="E417" s="2" t="s">
        <v>857</v>
      </c>
      <c r="F417" s="19" t="s">
        <v>14</v>
      </c>
      <c r="G417" s="19">
        <v>34</v>
      </c>
      <c r="H417" s="22" t="str">
        <f>IF(Titanic_Raw[[#This Row],[age]]="","Unknown",IF(Titanic_Raw[[#This Row],[age]]&lt;13,"Child",IF(Titanic_Raw[[#This Row],[age]]&lt;20,"Teen",IF(Titanic_Raw[[#This Row],[age]]&lt;65,"Adult","Senior"))))</f>
        <v>Adult</v>
      </c>
      <c r="I417" s="19">
        <v>0</v>
      </c>
      <c r="J417" s="19">
        <v>0</v>
      </c>
      <c r="K417" s="26" t="s">
        <v>2274</v>
      </c>
      <c r="L417" s="34">
        <v>13</v>
      </c>
      <c r="M417" s="20"/>
      <c r="N417" s="26" t="s">
        <v>16</v>
      </c>
      <c r="O417" s="26" t="s">
        <v>2236</v>
      </c>
      <c r="P417" s="20"/>
      <c r="Q417" s="3" t="s">
        <v>265</v>
      </c>
    </row>
    <row r="418" spans="3:17" x14ac:dyDescent="0.25">
      <c r="C418" s="19">
        <v>2</v>
      </c>
      <c r="D418" s="19" t="s">
        <v>2809</v>
      </c>
      <c r="E418" s="2" t="s">
        <v>858</v>
      </c>
      <c r="F418" s="19" t="s">
        <v>19</v>
      </c>
      <c r="G418" s="19">
        <v>16</v>
      </c>
      <c r="H418" s="22" t="str">
        <f>IF(Titanic_Raw[[#This Row],[age]]="","Unknown",IF(Titanic_Raw[[#This Row],[age]]&lt;13,"Child",IF(Titanic_Raw[[#This Row],[age]]&lt;20,"Teen",IF(Titanic_Raw[[#This Row],[age]]&lt;65,"Adult","Senior"))))</f>
        <v>Teen</v>
      </c>
      <c r="I418" s="19">
        <v>0</v>
      </c>
      <c r="J418" s="19">
        <v>0</v>
      </c>
      <c r="K418" s="26" t="s">
        <v>2272</v>
      </c>
      <c r="L418" s="34">
        <v>26</v>
      </c>
      <c r="M418" s="20"/>
      <c r="N418" s="26" t="s">
        <v>16</v>
      </c>
      <c r="O418" s="20"/>
      <c r="P418" s="20"/>
      <c r="Q418" s="3" t="s">
        <v>853</v>
      </c>
    </row>
    <row r="419" spans="3:17" x14ac:dyDescent="0.25">
      <c r="C419" s="19">
        <v>2</v>
      </c>
      <c r="D419" s="19" t="s">
        <v>2809</v>
      </c>
      <c r="E419" s="2" t="s">
        <v>859</v>
      </c>
      <c r="F419" s="19" t="s">
        <v>19</v>
      </c>
      <c r="G419" s="19">
        <v>26</v>
      </c>
      <c r="H419" s="22" t="str">
        <f>IF(Titanic_Raw[[#This Row],[age]]="","Unknown",IF(Titanic_Raw[[#This Row],[age]]&lt;13,"Child",IF(Titanic_Raw[[#This Row],[age]]&lt;20,"Teen",IF(Titanic_Raw[[#This Row],[age]]&lt;65,"Adult","Senior"))))</f>
        <v>Adult</v>
      </c>
      <c r="I419" s="19">
        <v>0</v>
      </c>
      <c r="J419" s="19">
        <v>0</v>
      </c>
      <c r="K419" s="26" t="s">
        <v>2275</v>
      </c>
      <c r="L419" s="34">
        <v>10.5</v>
      </c>
      <c r="M419" s="20"/>
      <c r="N419" s="26" t="s">
        <v>16</v>
      </c>
      <c r="O419" s="20"/>
      <c r="P419" s="20"/>
      <c r="Q419" s="3" t="s">
        <v>819</v>
      </c>
    </row>
    <row r="420" spans="3:17" x14ac:dyDescent="0.25">
      <c r="C420" s="19">
        <v>2</v>
      </c>
      <c r="D420" s="19" t="s">
        <v>2809</v>
      </c>
      <c r="E420" s="2" t="s">
        <v>860</v>
      </c>
      <c r="F420" s="19" t="s">
        <v>19</v>
      </c>
      <c r="G420" s="19">
        <v>47</v>
      </c>
      <c r="H420" s="22" t="str">
        <f>IF(Titanic_Raw[[#This Row],[age]]="","Unknown",IF(Titanic_Raw[[#This Row],[age]]&lt;13,"Child",IF(Titanic_Raw[[#This Row],[age]]&lt;20,"Teen",IF(Titanic_Raw[[#This Row],[age]]&lt;65,"Adult","Senior"))))</f>
        <v>Adult</v>
      </c>
      <c r="I420" s="19">
        <v>0</v>
      </c>
      <c r="J420" s="19">
        <v>0</v>
      </c>
      <c r="K420" s="26" t="s">
        <v>861</v>
      </c>
      <c r="L420" s="34">
        <v>10.5</v>
      </c>
      <c r="M420" s="20"/>
      <c r="N420" s="26" t="s">
        <v>16</v>
      </c>
      <c r="O420" s="20"/>
      <c r="P420" s="20"/>
      <c r="Q420" s="3" t="s">
        <v>862</v>
      </c>
    </row>
    <row r="421" spans="3:17" x14ac:dyDescent="0.25">
      <c r="C421" s="19">
        <v>2</v>
      </c>
      <c r="D421" s="19" t="s">
        <v>2809</v>
      </c>
      <c r="E421" s="2" t="s">
        <v>863</v>
      </c>
      <c r="F421" s="19" t="s">
        <v>19</v>
      </c>
      <c r="G421" s="19">
        <v>21</v>
      </c>
      <c r="H421" s="22" t="str">
        <f>IF(Titanic_Raw[[#This Row],[age]]="","Unknown",IF(Titanic_Raw[[#This Row],[age]]&lt;13,"Child",IF(Titanic_Raw[[#This Row],[age]]&lt;20,"Teen",IF(Titanic_Raw[[#This Row],[age]]&lt;65,"Adult","Senior"))))</f>
        <v>Adult</v>
      </c>
      <c r="I421" s="19">
        <v>1</v>
      </c>
      <c r="J421" s="19">
        <v>0</v>
      </c>
      <c r="K421" s="26" t="s">
        <v>2276</v>
      </c>
      <c r="L421" s="34">
        <v>11.5</v>
      </c>
      <c r="M421" s="20"/>
      <c r="N421" s="26" t="s">
        <v>16</v>
      </c>
      <c r="O421" s="20"/>
      <c r="P421" s="20"/>
      <c r="Q421" s="3" t="s">
        <v>864</v>
      </c>
    </row>
    <row r="422" spans="3:17" x14ac:dyDescent="0.25">
      <c r="C422" s="19">
        <v>2</v>
      </c>
      <c r="D422" s="19" t="s">
        <v>2809</v>
      </c>
      <c r="E422" s="2" t="s">
        <v>865</v>
      </c>
      <c r="F422" s="19" t="s">
        <v>19</v>
      </c>
      <c r="G422" s="19">
        <v>21</v>
      </c>
      <c r="H422" s="22" t="str">
        <f>IF(Titanic_Raw[[#This Row],[age]]="","Unknown",IF(Titanic_Raw[[#This Row],[age]]&lt;13,"Child",IF(Titanic_Raw[[#This Row],[age]]&lt;20,"Teen",IF(Titanic_Raw[[#This Row],[age]]&lt;65,"Adult","Senior"))))</f>
        <v>Adult</v>
      </c>
      <c r="I422" s="19">
        <v>1</v>
      </c>
      <c r="J422" s="19">
        <v>0</v>
      </c>
      <c r="K422" s="26" t="s">
        <v>2277</v>
      </c>
      <c r="L422" s="34">
        <v>11.5</v>
      </c>
      <c r="M422" s="20"/>
      <c r="N422" s="26" t="s">
        <v>16</v>
      </c>
      <c r="O422" s="20"/>
      <c r="P422" s="20"/>
      <c r="Q422" s="3" t="s">
        <v>864</v>
      </c>
    </row>
    <row r="423" spans="3:17" x14ac:dyDescent="0.25">
      <c r="C423" s="19">
        <v>2</v>
      </c>
      <c r="D423" s="19" t="s">
        <v>2809</v>
      </c>
      <c r="E423" s="2" t="s">
        <v>866</v>
      </c>
      <c r="F423" s="19" t="s">
        <v>19</v>
      </c>
      <c r="G423" s="19">
        <v>24</v>
      </c>
      <c r="H423" s="22" t="str">
        <f>IF(Titanic_Raw[[#This Row],[age]]="","Unknown",IF(Titanic_Raw[[#This Row],[age]]&lt;13,"Child",IF(Titanic_Raw[[#This Row],[age]]&lt;20,"Teen",IF(Titanic_Raw[[#This Row],[age]]&lt;65,"Adult","Senior"))))</f>
        <v>Adult</v>
      </c>
      <c r="I423" s="19">
        <v>0</v>
      </c>
      <c r="J423" s="19">
        <v>0</v>
      </c>
      <c r="K423" s="26" t="s">
        <v>2278</v>
      </c>
      <c r="L423" s="34">
        <v>13.5</v>
      </c>
      <c r="M423" s="20"/>
      <c r="N423" s="26" t="s">
        <v>16</v>
      </c>
      <c r="O423" s="20"/>
      <c r="P423" s="26">
        <v>297</v>
      </c>
      <c r="Q423" s="3" t="s">
        <v>867</v>
      </c>
    </row>
    <row r="424" spans="3:17" x14ac:dyDescent="0.25">
      <c r="C424" s="19">
        <v>2</v>
      </c>
      <c r="D424" s="19" t="s">
        <v>2809</v>
      </c>
      <c r="E424" s="2" t="s">
        <v>868</v>
      </c>
      <c r="F424" s="19" t="s">
        <v>19</v>
      </c>
      <c r="G424" s="19">
        <v>24</v>
      </c>
      <c r="H424" s="22" t="str">
        <f>IF(Titanic_Raw[[#This Row],[age]]="","Unknown",IF(Titanic_Raw[[#This Row],[age]]&lt;13,"Child",IF(Titanic_Raw[[#This Row],[age]]&lt;20,"Teen",IF(Titanic_Raw[[#This Row],[age]]&lt;65,"Adult","Senior"))))</f>
        <v>Adult</v>
      </c>
      <c r="I424" s="19">
        <v>0</v>
      </c>
      <c r="J424" s="19">
        <v>0</v>
      </c>
      <c r="K424" s="26" t="s">
        <v>2279</v>
      </c>
      <c r="L424" s="34">
        <v>13</v>
      </c>
      <c r="M424" s="20"/>
      <c r="N424" s="26" t="s">
        <v>16</v>
      </c>
      <c r="O424" s="20"/>
      <c r="P424" s="26">
        <v>155</v>
      </c>
      <c r="Q424" s="3" t="s">
        <v>869</v>
      </c>
    </row>
    <row r="425" spans="3:17" x14ac:dyDescent="0.25">
      <c r="C425" s="19">
        <v>2</v>
      </c>
      <c r="D425" s="19" t="s">
        <v>2809</v>
      </c>
      <c r="E425" s="2" t="s">
        <v>870</v>
      </c>
      <c r="F425" s="19" t="s">
        <v>19</v>
      </c>
      <c r="G425" s="19">
        <v>34</v>
      </c>
      <c r="H425" s="22" t="str">
        <f>IF(Titanic_Raw[[#This Row],[age]]="","Unknown",IF(Titanic_Raw[[#This Row],[age]]&lt;13,"Child",IF(Titanic_Raw[[#This Row],[age]]&lt;20,"Teen",IF(Titanic_Raw[[#This Row],[age]]&lt;65,"Adult","Senior"))))</f>
        <v>Adult</v>
      </c>
      <c r="I425" s="19">
        <v>0</v>
      </c>
      <c r="J425" s="19">
        <v>0</v>
      </c>
      <c r="K425" s="26" t="s">
        <v>2280</v>
      </c>
      <c r="L425" s="34">
        <v>13</v>
      </c>
      <c r="M425" s="20"/>
      <c r="N425" s="26" t="s">
        <v>16</v>
      </c>
      <c r="O425" s="20"/>
      <c r="P425" s="20"/>
      <c r="Q425" s="3" t="s">
        <v>449</v>
      </c>
    </row>
    <row r="426" spans="3:17" x14ac:dyDescent="0.25">
      <c r="C426" s="19">
        <v>2</v>
      </c>
      <c r="D426" s="19" t="s">
        <v>2809</v>
      </c>
      <c r="E426" s="2" t="s">
        <v>871</v>
      </c>
      <c r="F426" s="19" t="s">
        <v>19</v>
      </c>
      <c r="G426" s="19">
        <v>30</v>
      </c>
      <c r="H426" s="22" t="str">
        <f>IF(Titanic_Raw[[#This Row],[age]]="","Unknown",IF(Titanic_Raw[[#This Row],[age]]&lt;13,"Child",IF(Titanic_Raw[[#This Row],[age]]&lt;20,"Teen",IF(Titanic_Raw[[#This Row],[age]]&lt;65,"Adult","Senior"))))</f>
        <v>Adult</v>
      </c>
      <c r="I426" s="19">
        <v>0</v>
      </c>
      <c r="J426" s="19">
        <v>0</v>
      </c>
      <c r="K426" s="26" t="s">
        <v>2281</v>
      </c>
      <c r="L426" s="34">
        <v>13</v>
      </c>
      <c r="M426" s="20"/>
      <c r="N426" s="26" t="s">
        <v>16</v>
      </c>
      <c r="O426" s="20"/>
      <c r="P426" s="26">
        <v>305</v>
      </c>
      <c r="Q426" s="4"/>
    </row>
    <row r="427" spans="3:17" x14ac:dyDescent="0.25">
      <c r="C427" s="19">
        <v>2</v>
      </c>
      <c r="D427" s="19" t="s">
        <v>2809</v>
      </c>
      <c r="E427" s="2" t="s">
        <v>872</v>
      </c>
      <c r="F427" s="19" t="s">
        <v>19</v>
      </c>
      <c r="G427" s="19">
        <v>52</v>
      </c>
      <c r="H427" s="22" t="str">
        <f>IF(Titanic_Raw[[#This Row],[age]]="","Unknown",IF(Titanic_Raw[[#This Row],[age]]&lt;13,"Child",IF(Titanic_Raw[[#This Row],[age]]&lt;20,"Teen",IF(Titanic_Raw[[#This Row],[age]]&lt;65,"Adult","Senior"))))</f>
        <v>Adult</v>
      </c>
      <c r="I427" s="19">
        <v>0</v>
      </c>
      <c r="J427" s="19">
        <v>0</v>
      </c>
      <c r="K427" s="26" t="s">
        <v>2282</v>
      </c>
      <c r="L427" s="34">
        <v>13</v>
      </c>
      <c r="M427" s="20"/>
      <c r="N427" s="26" t="s">
        <v>16</v>
      </c>
      <c r="O427" s="20"/>
      <c r="P427" s="26">
        <v>19</v>
      </c>
      <c r="Q427" s="3" t="s">
        <v>769</v>
      </c>
    </row>
    <row r="428" spans="3:17" x14ac:dyDescent="0.25">
      <c r="C428" s="19">
        <v>2</v>
      </c>
      <c r="D428" s="19" t="s">
        <v>2809</v>
      </c>
      <c r="E428" s="2" t="s">
        <v>873</v>
      </c>
      <c r="F428" s="19" t="s">
        <v>19</v>
      </c>
      <c r="G428" s="19">
        <v>30</v>
      </c>
      <c r="H428" s="22" t="str">
        <f>IF(Titanic_Raw[[#This Row],[age]]="","Unknown",IF(Titanic_Raw[[#This Row],[age]]&lt;13,"Child",IF(Titanic_Raw[[#This Row],[age]]&lt;20,"Teen",IF(Titanic_Raw[[#This Row],[age]]&lt;65,"Adult","Senior"))))</f>
        <v>Adult</v>
      </c>
      <c r="I428" s="19">
        <v>0</v>
      </c>
      <c r="J428" s="19">
        <v>0</v>
      </c>
      <c r="K428" s="26" t="s">
        <v>2283</v>
      </c>
      <c r="L428" s="34">
        <v>13</v>
      </c>
      <c r="M428" s="20"/>
      <c r="N428" s="26" t="s">
        <v>16</v>
      </c>
      <c r="O428" s="20"/>
      <c r="P428" s="26">
        <v>75</v>
      </c>
      <c r="Q428" s="3" t="s">
        <v>874</v>
      </c>
    </row>
    <row r="429" spans="3:17" x14ac:dyDescent="0.25">
      <c r="C429" s="19">
        <v>2</v>
      </c>
      <c r="D429" s="19" t="s">
        <v>2808</v>
      </c>
      <c r="E429" s="2" t="s">
        <v>875</v>
      </c>
      <c r="F429" s="19" t="s">
        <v>19</v>
      </c>
      <c r="G429" s="19">
        <v>0.66669999999999996</v>
      </c>
      <c r="H429" s="22" t="str">
        <f>IF(Titanic_Raw[[#This Row],[age]]="","Unknown",IF(Titanic_Raw[[#This Row],[age]]&lt;13,"Child",IF(Titanic_Raw[[#This Row],[age]]&lt;20,"Teen",IF(Titanic_Raw[[#This Row],[age]]&lt;65,"Adult","Senior"))))</f>
        <v>Child</v>
      </c>
      <c r="I429" s="19">
        <v>1</v>
      </c>
      <c r="J429" s="19">
        <v>1</v>
      </c>
      <c r="K429" s="26" t="s">
        <v>2284</v>
      </c>
      <c r="L429" s="34">
        <v>14.5</v>
      </c>
      <c r="M429" s="20"/>
      <c r="N429" s="26" t="s">
        <v>16</v>
      </c>
      <c r="O429" s="26" t="s">
        <v>2116</v>
      </c>
      <c r="P429" s="20"/>
      <c r="Q429" s="3" t="s">
        <v>876</v>
      </c>
    </row>
    <row r="430" spans="3:17" x14ac:dyDescent="0.25">
      <c r="C430" s="19">
        <v>2</v>
      </c>
      <c r="D430" s="19" t="s">
        <v>2808</v>
      </c>
      <c r="E430" s="2" t="s">
        <v>877</v>
      </c>
      <c r="F430" s="19" t="s">
        <v>14</v>
      </c>
      <c r="G430" s="19">
        <v>24</v>
      </c>
      <c r="H430" s="22" t="str">
        <f>IF(Titanic_Raw[[#This Row],[age]]="","Unknown",IF(Titanic_Raw[[#This Row],[age]]&lt;13,"Child",IF(Titanic_Raw[[#This Row],[age]]&lt;20,"Teen",IF(Titanic_Raw[[#This Row],[age]]&lt;65,"Adult","Senior"))))</f>
        <v>Adult</v>
      </c>
      <c r="I430" s="19">
        <v>0</v>
      </c>
      <c r="J430" s="19">
        <v>2</v>
      </c>
      <c r="K430" s="26" t="s">
        <v>2284</v>
      </c>
      <c r="L430" s="34">
        <v>14.5</v>
      </c>
      <c r="M430" s="20"/>
      <c r="N430" s="26" t="s">
        <v>16</v>
      </c>
      <c r="O430" s="26" t="s">
        <v>2116</v>
      </c>
      <c r="P430" s="20"/>
      <c r="Q430" s="3" t="s">
        <v>876</v>
      </c>
    </row>
    <row r="431" spans="3:17" x14ac:dyDescent="0.25">
      <c r="C431" s="19">
        <v>2</v>
      </c>
      <c r="D431" s="19" t="s">
        <v>2809</v>
      </c>
      <c r="E431" s="2" t="s">
        <v>878</v>
      </c>
      <c r="F431" s="19" t="s">
        <v>19</v>
      </c>
      <c r="G431" s="19">
        <v>44</v>
      </c>
      <c r="H431" s="22" t="str">
        <f>IF(Titanic_Raw[[#This Row],[age]]="","Unknown",IF(Titanic_Raw[[#This Row],[age]]&lt;13,"Child",IF(Titanic_Raw[[#This Row],[age]]&lt;20,"Teen",IF(Titanic_Raw[[#This Row],[age]]&lt;65,"Adult","Senior"))))</f>
        <v>Adult</v>
      </c>
      <c r="I431" s="19">
        <v>0</v>
      </c>
      <c r="J431" s="19">
        <v>0</v>
      </c>
      <c r="K431" s="26" t="s">
        <v>2285</v>
      </c>
      <c r="L431" s="34">
        <v>13</v>
      </c>
      <c r="M431" s="20"/>
      <c r="N431" s="26" t="s">
        <v>16</v>
      </c>
      <c r="O431" s="20"/>
      <c r="P431" s="26">
        <v>35</v>
      </c>
      <c r="Q431" s="3" t="s">
        <v>879</v>
      </c>
    </row>
    <row r="432" spans="3:17" x14ac:dyDescent="0.25">
      <c r="C432" s="19">
        <v>2</v>
      </c>
      <c r="D432" s="19" t="s">
        <v>2808</v>
      </c>
      <c r="E432" s="2" t="s">
        <v>880</v>
      </c>
      <c r="F432" s="19" t="s">
        <v>14</v>
      </c>
      <c r="G432" s="19">
        <v>6</v>
      </c>
      <c r="H432" s="22" t="str">
        <f>IF(Titanic_Raw[[#This Row],[age]]="","Unknown",IF(Titanic_Raw[[#This Row],[age]]&lt;13,"Child",IF(Titanic_Raw[[#This Row],[age]]&lt;20,"Teen",IF(Titanic_Raw[[#This Row],[age]]&lt;65,"Adult","Senior"))))</f>
        <v>Child</v>
      </c>
      <c r="I432" s="19">
        <v>0</v>
      </c>
      <c r="J432" s="19">
        <v>1</v>
      </c>
      <c r="K432" s="26" t="s">
        <v>2286</v>
      </c>
      <c r="L432" s="34">
        <v>33</v>
      </c>
      <c r="M432" s="20"/>
      <c r="N432" s="26" t="s">
        <v>16</v>
      </c>
      <c r="O432" s="26" t="s">
        <v>2113</v>
      </c>
      <c r="P432" s="20"/>
      <c r="Q432" s="3" t="s">
        <v>881</v>
      </c>
    </row>
    <row r="433" spans="3:17" x14ac:dyDescent="0.25">
      <c r="C433" s="19">
        <v>2</v>
      </c>
      <c r="D433" s="19" t="s">
        <v>2809</v>
      </c>
      <c r="E433" s="2" t="s">
        <v>882</v>
      </c>
      <c r="F433" s="19" t="s">
        <v>19</v>
      </c>
      <c r="G433" s="19">
        <v>28</v>
      </c>
      <c r="H433" s="22" t="str">
        <f>IF(Titanic_Raw[[#This Row],[age]]="","Unknown",IF(Titanic_Raw[[#This Row],[age]]&lt;13,"Child",IF(Titanic_Raw[[#This Row],[age]]&lt;20,"Teen",IF(Titanic_Raw[[#This Row],[age]]&lt;65,"Adult","Senior"))))</f>
        <v>Adult</v>
      </c>
      <c r="I433" s="19">
        <v>0</v>
      </c>
      <c r="J433" s="19">
        <v>1</v>
      </c>
      <c r="K433" s="26" t="s">
        <v>2286</v>
      </c>
      <c r="L433" s="34">
        <v>33</v>
      </c>
      <c r="M433" s="20"/>
      <c r="N433" s="26" t="s">
        <v>16</v>
      </c>
      <c r="O433" s="20"/>
      <c r="P433" s="20"/>
      <c r="Q433" s="3" t="s">
        <v>881</v>
      </c>
    </row>
    <row r="434" spans="3:17" x14ac:dyDescent="0.25">
      <c r="C434" s="19">
        <v>2</v>
      </c>
      <c r="D434" s="19" t="s">
        <v>2808</v>
      </c>
      <c r="E434" s="2" t="s">
        <v>883</v>
      </c>
      <c r="F434" s="19" t="s">
        <v>19</v>
      </c>
      <c r="G434" s="19">
        <v>62</v>
      </c>
      <c r="H434" s="22" t="str">
        <f>IF(Titanic_Raw[[#This Row],[age]]="","Unknown",IF(Titanic_Raw[[#This Row],[age]]&lt;13,"Child",IF(Titanic_Raw[[#This Row],[age]]&lt;20,"Teen",IF(Titanic_Raw[[#This Row],[age]]&lt;65,"Adult","Senior"))))</f>
        <v>Adult</v>
      </c>
      <c r="I434" s="19">
        <v>0</v>
      </c>
      <c r="J434" s="19">
        <v>0</v>
      </c>
      <c r="K434" s="26" t="s">
        <v>884</v>
      </c>
      <c r="L434" s="34">
        <v>10.5</v>
      </c>
      <c r="M434" s="20"/>
      <c r="N434" s="26" t="s">
        <v>16</v>
      </c>
      <c r="O434" s="26" t="s">
        <v>2155</v>
      </c>
      <c r="P434" s="20"/>
      <c r="Q434" s="3" t="s">
        <v>391</v>
      </c>
    </row>
    <row r="435" spans="3:17" x14ac:dyDescent="0.25">
      <c r="C435" s="19">
        <v>2</v>
      </c>
      <c r="D435" s="19" t="s">
        <v>2809</v>
      </c>
      <c r="E435" s="2" t="s">
        <v>885</v>
      </c>
      <c r="F435" s="19" t="s">
        <v>19</v>
      </c>
      <c r="G435" s="19">
        <v>30</v>
      </c>
      <c r="H435" s="22" t="str">
        <f>IF(Titanic_Raw[[#This Row],[age]]="","Unknown",IF(Titanic_Raw[[#This Row],[age]]&lt;13,"Child",IF(Titanic_Raw[[#This Row],[age]]&lt;20,"Teen",IF(Titanic_Raw[[#This Row],[age]]&lt;65,"Adult","Senior"))))</f>
        <v>Adult</v>
      </c>
      <c r="I435" s="19">
        <v>0</v>
      </c>
      <c r="J435" s="19">
        <v>0</v>
      </c>
      <c r="K435" s="26" t="s">
        <v>886</v>
      </c>
      <c r="L435" s="34">
        <v>10.5</v>
      </c>
      <c r="M435" s="20"/>
      <c r="N435" s="26" t="s">
        <v>16</v>
      </c>
      <c r="O435" s="20"/>
      <c r="P435" s="20"/>
      <c r="Q435" s="3" t="s">
        <v>887</v>
      </c>
    </row>
    <row r="436" spans="3:17" x14ac:dyDescent="0.25">
      <c r="C436" s="19">
        <v>2</v>
      </c>
      <c r="D436" s="19" t="s">
        <v>2808</v>
      </c>
      <c r="E436" s="2" t="s">
        <v>888</v>
      </c>
      <c r="F436" s="19" t="s">
        <v>14</v>
      </c>
      <c r="G436" s="19">
        <v>7</v>
      </c>
      <c r="H436" s="22" t="str">
        <f>IF(Titanic_Raw[[#This Row],[age]]="","Unknown",IF(Titanic_Raw[[#This Row],[age]]&lt;13,"Child",IF(Titanic_Raw[[#This Row],[age]]&lt;20,"Teen",IF(Titanic_Raw[[#This Row],[age]]&lt;65,"Adult","Senior"))))</f>
        <v>Child</v>
      </c>
      <c r="I436" s="19">
        <v>0</v>
      </c>
      <c r="J436" s="19">
        <v>2</v>
      </c>
      <c r="K436" s="26" t="s">
        <v>889</v>
      </c>
      <c r="L436" s="34">
        <v>26.25</v>
      </c>
      <c r="M436" s="20"/>
      <c r="N436" s="26" t="s">
        <v>16</v>
      </c>
      <c r="O436" s="26" t="s">
        <v>2122</v>
      </c>
      <c r="P436" s="20"/>
      <c r="Q436" s="3" t="s">
        <v>890</v>
      </c>
    </row>
    <row r="437" spans="3:17" x14ac:dyDescent="0.25">
      <c r="C437" s="19">
        <v>2</v>
      </c>
      <c r="D437" s="19" t="s">
        <v>2809</v>
      </c>
      <c r="E437" s="2" t="s">
        <v>891</v>
      </c>
      <c r="F437" s="19" t="s">
        <v>19</v>
      </c>
      <c r="G437" s="19">
        <v>43</v>
      </c>
      <c r="H437" s="22" t="str">
        <f>IF(Titanic_Raw[[#This Row],[age]]="","Unknown",IF(Titanic_Raw[[#This Row],[age]]&lt;13,"Child",IF(Titanic_Raw[[#This Row],[age]]&lt;20,"Teen",IF(Titanic_Raw[[#This Row],[age]]&lt;65,"Adult","Senior"))))</f>
        <v>Adult</v>
      </c>
      <c r="I437" s="19">
        <v>1</v>
      </c>
      <c r="J437" s="19">
        <v>1</v>
      </c>
      <c r="K437" s="26" t="s">
        <v>889</v>
      </c>
      <c r="L437" s="34">
        <v>26.25</v>
      </c>
      <c r="M437" s="20"/>
      <c r="N437" s="26" t="s">
        <v>16</v>
      </c>
      <c r="O437" s="20"/>
      <c r="P437" s="20"/>
      <c r="Q437" s="3" t="s">
        <v>890</v>
      </c>
    </row>
    <row r="438" spans="3:17" x14ac:dyDescent="0.25">
      <c r="C438" s="19">
        <v>2</v>
      </c>
      <c r="D438" s="19" t="s">
        <v>2808</v>
      </c>
      <c r="E438" s="2" t="s">
        <v>892</v>
      </c>
      <c r="F438" s="19" t="s">
        <v>14</v>
      </c>
      <c r="G438" s="19">
        <v>45</v>
      </c>
      <c r="H438" s="22" t="str">
        <f>IF(Titanic_Raw[[#This Row],[age]]="","Unknown",IF(Titanic_Raw[[#This Row],[age]]&lt;13,"Child",IF(Titanic_Raw[[#This Row],[age]]&lt;20,"Teen",IF(Titanic_Raw[[#This Row],[age]]&lt;65,"Adult","Senior"))))</f>
        <v>Adult</v>
      </c>
      <c r="I438" s="19">
        <v>1</v>
      </c>
      <c r="J438" s="19">
        <v>1</v>
      </c>
      <c r="K438" s="26" t="s">
        <v>889</v>
      </c>
      <c r="L438" s="34">
        <v>26.25</v>
      </c>
      <c r="M438" s="20"/>
      <c r="N438" s="26" t="s">
        <v>16</v>
      </c>
      <c r="O438" s="26" t="s">
        <v>2122</v>
      </c>
      <c r="P438" s="20"/>
      <c r="Q438" s="3" t="s">
        <v>890</v>
      </c>
    </row>
    <row r="439" spans="3:17" x14ac:dyDescent="0.25">
      <c r="C439" s="19">
        <v>2</v>
      </c>
      <c r="D439" s="19" t="s">
        <v>2808</v>
      </c>
      <c r="E439" s="2" t="s">
        <v>893</v>
      </c>
      <c r="F439" s="19" t="s">
        <v>14</v>
      </c>
      <c r="G439" s="19">
        <v>24</v>
      </c>
      <c r="H439" s="22" t="str">
        <f>IF(Titanic_Raw[[#This Row],[age]]="","Unknown",IF(Titanic_Raw[[#This Row],[age]]&lt;13,"Child",IF(Titanic_Raw[[#This Row],[age]]&lt;20,"Teen",IF(Titanic_Raw[[#This Row],[age]]&lt;65,"Adult","Senior"))))</f>
        <v>Adult</v>
      </c>
      <c r="I439" s="19">
        <v>1</v>
      </c>
      <c r="J439" s="19">
        <v>2</v>
      </c>
      <c r="K439" s="26" t="s">
        <v>2287</v>
      </c>
      <c r="L439" s="34">
        <v>65</v>
      </c>
      <c r="M439" s="20"/>
      <c r="N439" s="26" t="s">
        <v>16</v>
      </c>
      <c r="O439" s="26" t="s">
        <v>2117</v>
      </c>
      <c r="P439" s="20"/>
      <c r="Q439" s="3" t="s">
        <v>894</v>
      </c>
    </row>
    <row r="440" spans="3:17" x14ac:dyDescent="0.25">
      <c r="C440" s="19">
        <v>2</v>
      </c>
      <c r="D440" s="19" t="s">
        <v>2808</v>
      </c>
      <c r="E440" s="2" t="s">
        <v>895</v>
      </c>
      <c r="F440" s="19" t="s">
        <v>14</v>
      </c>
      <c r="G440" s="19">
        <v>24</v>
      </c>
      <c r="H440" s="22" t="str">
        <f>IF(Titanic_Raw[[#This Row],[age]]="","Unknown",IF(Titanic_Raw[[#This Row],[age]]&lt;13,"Child",IF(Titanic_Raw[[#This Row],[age]]&lt;20,"Teen",IF(Titanic_Raw[[#This Row],[age]]&lt;65,"Adult","Senior"))))</f>
        <v>Adult</v>
      </c>
      <c r="I440" s="19">
        <v>1</v>
      </c>
      <c r="J440" s="19">
        <v>2</v>
      </c>
      <c r="K440" s="26" t="s">
        <v>2287</v>
      </c>
      <c r="L440" s="34">
        <v>65</v>
      </c>
      <c r="M440" s="20"/>
      <c r="N440" s="26" t="s">
        <v>16</v>
      </c>
      <c r="O440" s="26" t="s">
        <v>2117</v>
      </c>
      <c r="P440" s="20"/>
      <c r="Q440" s="3" t="s">
        <v>894</v>
      </c>
    </row>
    <row r="441" spans="3:17" x14ac:dyDescent="0.25">
      <c r="C441" s="19">
        <v>2</v>
      </c>
      <c r="D441" s="19" t="s">
        <v>2809</v>
      </c>
      <c r="E441" s="2" t="s">
        <v>896</v>
      </c>
      <c r="F441" s="19" t="s">
        <v>19</v>
      </c>
      <c r="G441" s="19">
        <v>49</v>
      </c>
      <c r="H441" s="22" t="str">
        <f>IF(Titanic_Raw[[#This Row],[age]]="","Unknown",IF(Titanic_Raw[[#This Row],[age]]&lt;13,"Child",IF(Titanic_Raw[[#This Row],[age]]&lt;20,"Teen",IF(Titanic_Raw[[#This Row],[age]]&lt;65,"Adult","Senior"))))</f>
        <v>Adult</v>
      </c>
      <c r="I441" s="19">
        <v>1</v>
      </c>
      <c r="J441" s="19">
        <v>2</v>
      </c>
      <c r="K441" s="26" t="s">
        <v>2287</v>
      </c>
      <c r="L441" s="34">
        <v>65</v>
      </c>
      <c r="M441" s="20"/>
      <c r="N441" s="26" t="s">
        <v>16</v>
      </c>
      <c r="O441" s="20"/>
      <c r="P441" s="20"/>
      <c r="Q441" s="3" t="s">
        <v>894</v>
      </c>
    </row>
    <row r="442" spans="3:17" x14ac:dyDescent="0.25">
      <c r="C442" s="19">
        <v>2</v>
      </c>
      <c r="D442" s="19" t="s">
        <v>2808</v>
      </c>
      <c r="E442" s="2" t="s">
        <v>897</v>
      </c>
      <c r="F442" s="19" t="s">
        <v>14</v>
      </c>
      <c r="G442" s="19">
        <v>48</v>
      </c>
      <c r="H442" s="22" t="str">
        <f>IF(Titanic_Raw[[#This Row],[age]]="","Unknown",IF(Titanic_Raw[[#This Row],[age]]&lt;13,"Child",IF(Titanic_Raw[[#This Row],[age]]&lt;20,"Teen",IF(Titanic_Raw[[#This Row],[age]]&lt;65,"Adult","Senior"))))</f>
        <v>Adult</v>
      </c>
      <c r="I442" s="19">
        <v>1</v>
      </c>
      <c r="J442" s="19">
        <v>2</v>
      </c>
      <c r="K442" s="26" t="s">
        <v>2287</v>
      </c>
      <c r="L442" s="34">
        <v>65</v>
      </c>
      <c r="M442" s="20"/>
      <c r="N442" s="26" t="s">
        <v>16</v>
      </c>
      <c r="O442" s="26" t="s">
        <v>2117</v>
      </c>
      <c r="P442" s="20"/>
      <c r="Q442" s="3" t="s">
        <v>894</v>
      </c>
    </row>
    <row r="443" spans="3:17" x14ac:dyDescent="0.25">
      <c r="C443" s="19">
        <v>2</v>
      </c>
      <c r="D443" s="19" t="s">
        <v>2808</v>
      </c>
      <c r="E443" s="2" t="s">
        <v>898</v>
      </c>
      <c r="F443" s="19" t="s">
        <v>14</v>
      </c>
      <c r="G443" s="19">
        <v>55</v>
      </c>
      <c r="H443" s="22" t="str">
        <f>IF(Titanic_Raw[[#This Row],[age]]="","Unknown",IF(Titanic_Raw[[#This Row],[age]]&lt;13,"Child",IF(Titanic_Raw[[#This Row],[age]]&lt;20,"Teen",IF(Titanic_Raw[[#This Row],[age]]&lt;65,"Adult","Senior"))))</f>
        <v>Adult</v>
      </c>
      <c r="I443" s="19">
        <v>0</v>
      </c>
      <c r="J443" s="19">
        <v>0</v>
      </c>
      <c r="K443" s="26" t="s">
        <v>2288</v>
      </c>
      <c r="L443" s="34">
        <v>16</v>
      </c>
      <c r="M443" s="20"/>
      <c r="N443" s="26" t="s">
        <v>16</v>
      </c>
      <c r="O443" s="26" t="s">
        <v>2124</v>
      </c>
      <c r="P443" s="20"/>
      <c r="Q443" s="3" t="s">
        <v>899</v>
      </c>
    </row>
    <row r="444" spans="3:17" x14ac:dyDescent="0.25">
      <c r="C444" s="19">
        <v>2</v>
      </c>
      <c r="D444" s="19" t="s">
        <v>2809</v>
      </c>
      <c r="E444" s="2" t="s">
        <v>900</v>
      </c>
      <c r="F444" s="19" t="s">
        <v>19</v>
      </c>
      <c r="G444" s="19">
        <v>24</v>
      </c>
      <c r="H444" s="22" t="str">
        <f>IF(Titanic_Raw[[#This Row],[age]]="","Unknown",IF(Titanic_Raw[[#This Row],[age]]&lt;13,"Child",IF(Titanic_Raw[[#This Row],[age]]&lt;20,"Teen",IF(Titanic_Raw[[#This Row],[age]]&lt;65,"Adult","Senior"))))</f>
        <v>Adult</v>
      </c>
      <c r="I444" s="19">
        <v>2</v>
      </c>
      <c r="J444" s="19">
        <v>0</v>
      </c>
      <c r="K444" s="26" t="s">
        <v>805</v>
      </c>
      <c r="L444" s="34">
        <v>73.5</v>
      </c>
      <c r="M444" s="20"/>
      <c r="N444" s="26" t="s">
        <v>16</v>
      </c>
      <c r="O444" s="20"/>
      <c r="P444" s="20"/>
      <c r="Q444" s="3" t="s">
        <v>901</v>
      </c>
    </row>
    <row r="445" spans="3:17" x14ac:dyDescent="0.25">
      <c r="C445" s="19">
        <v>2</v>
      </c>
      <c r="D445" s="19" t="s">
        <v>2809</v>
      </c>
      <c r="E445" s="2" t="s">
        <v>902</v>
      </c>
      <c r="F445" s="19" t="s">
        <v>19</v>
      </c>
      <c r="G445" s="19">
        <v>32</v>
      </c>
      <c r="H445" s="22" t="str">
        <f>IF(Titanic_Raw[[#This Row],[age]]="","Unknown",IF(Titanic_Raw[[#This Row],[age]]&lt;13,"Child",IF(Titanic_Raw[[#This Row],[age]]&lt;20,"Teen",IF(Titanic_Raw[[#This Row],[age]]&lt;65,"Adult","Senior"))))</f>
        <v>Adult</v>
      </c>
      <c r="I445" s="19">
        <v>2</v>
      </c>
      <c r="J445" s="19">
        <v>0</v>
      </c>
      <c r="K445" s="26" t="s">
        <v>805</v>
      </c>
      <c r="L445" s="34">
        <v>73.5</v>
      </c>
      <c r="M445" s="20"/>
      <c r="N445" s="26" t="s">
        <v>16</v>
      </c>
      <c r="O445" s="20"/>
      <c r="P445" s="26">
        <v>256</v>
      </c>
      <c r="Q445" s="3" t="s">
        <v>901</v>
      </c>
    </row>
    <row r="446" spans="3:17" x14ac:dyDescent="0.25">
      <c r="C446" s="19">
        <v>2</v>
      </c>
      <c r="D446" s="19" t="s">
        <v>2809</v>
      </c>
      <c r="E446" s="2" t="s">
        <v>903</v>
      </c>
      <c r="F446" s="19" t="s">
        <v>19</v>
      </c>
      <c r="G446" s="19">
        <v>21</v>
      </c>
      <c r="H446" s="22" t="str">
        <f>IF(Titanic_Raw[[#This Row],[age]]="","Unknown",IF(Titanic_Raw[[#This Row],[age]]&lt;13,"Child",IF(Titanic_Raw[[#This Row],[age]]&lt;20,"Teen",IF(Titanic_Raw[[#This Row],[age]]&lt;65,"Adult","Senior"))))</f>
        <v>Adult</v>
      </c>
      <c r="I446" s="19">
        <v>2</v>
      </c>
      <c r="J446" s="19">
        <v>0</v>
      </c>
      <c r="K446" s="26" t="s">
        <v>805</v>
      </c>
      <c r="L446" s="34">
        <v>73.5</v>
      </c>
      <c r="M446" s="20"/>
      <c r="N446" s="26" t="s">
        <v>16</v>
      </c>
      <c r="O446" s="20"/>
      <c r="P446" s="20"/>
      <c r="Q446" s="3" t="s">
        <v>901</v>
      </c>
    </row>
    <row r="447" spans="3:17" x14ac:dyDescent="0.25">
      <c r="C447" s="19">
        <v>2</v>
      </c>
      <c r="D447" s="19" t="s">
        <v>2809</v>
      </c>
      <c r="E447" s="2" t="s">
        <v>904</v>
      </c>
      <c r="F447" s="19" t="s">
        <v>14</v>
      </c>
      <c r="G447" s="19">
        <v>18</v>
      </c>
      <c r="H447" s="22" t="str">
        <f>IF(Titanic_Raw[[#This Row],[age]]="","Unknown",IF(Titanic_Raw[[#This Row],[age]]&lt;13,"Child",IF(Titanic_Raw[[#This Row],[age]]&lt;20,"Teen",IF(Titanic_Raw[[#This Row],[age]]&lt;65,"Adult","Senior"))))</f>
        <v>Teen</v>
      </c>
      <c r="I447" s="19">
        <v>1</v>
      </c>
      <c r="J447" s="19">
        <v>1</v>
      </c>
      <c r="K447" s="26" t="s">
        <v>2289</v>
      </c>
      <c r="L447" s="34">
        <v>13</v>
      </c>
      <c r="M447" s="20"/>
      <c r="N447" s="26" t="s">
        <v>16</v>
      </c>
      <c r="O447" s="20"/>
      <c r="P447" s="20"/>
      <c r="Q447" s="3" t="s">
        <v>905</v>
      </c>
    </row>
    <row r="448" spans="3:17" x14ac:dyDescent="0.25">
      <c r="C448" s="19">
        <v>2</v>
      </c>
      <c r="D448" s="19" t="s">
        <v>2808</v>
      </c>
      <c r="E448" s="2" t="s">
        <v>906</v>
      </c>
      <c r="F448" s="19" t="s">
        <v>14</v>
      </c>
      <c r="G448" s="19">
        <v>20</v>
      </c>
      <c r="H448" s="22" t="str">
        <f>IF(Titanic_Raw[[#This Row],[age]]="","Unknown",IF(Titanic_Raw[[#This Row],[age]]&lt;13,"Child",IF(Titanic_Raw[[#This Row],[age]]&lt;20,"Teen",IF(Titanic_Raw[[#This Row],[age]]&lt;65,"Adult","Senior"))))</f>
        <v>Adult</v>
      </c>
      <c r="I448" s="19">
        <v>2</v>
      </c>
      <c r="J448" s="19">
        <v>1</v>
      </c>
      <c r="K448" s="26" t="s">
        <v>2290</v>
      </c>
      <c r="L448" s="34">
        <v>23</v>
      </c>
      <c r="M448" s="20"/>
      <c r="N448" s="26" t="s">
        <v>16</v>
      </c>
      <c r="O448" s="26" t="s">
        <v>2116</v>
      </c>
      <c r="P448" s="20"/>
      <c r="Q448" s="3" t="s">
        <v>907</v>
      </c>
    </row>
    <row r="449" spans="3:17" x14ac:dyDescent="0.25">
      <c r="C449" s="19">
        <v>2</v>
      </c>
      <c r="D449" s="19" t="s">
        <v>2809</v>
      </c>
      <c r="E449" s="2" t="s">
        <v>908</v>
      </c>
      <c r="F449" s="19" t="s">
        <v>19</v>
      </c>
      <c r="G449" s="19">
        <v>23</v>
      </c>
      <c r="H449" s="22" t="str">
        <f>IF(Titanic_Raw[[#This Row],[age]]="","Unknown",IF(Titanic_Raw[[#This Row],[age]]&lt;13,"Child",IF(Titanic_Raw[[#This Row],[age]]&lt;20,"Teen",IF(Titanic_Raw[[#This Row],[age]]&lt;65,"Adult","Senior"))))</f>
        <v>Adult</v>
      </c>
      <c r="I449" s="19">
        <v>2</v>
      </c>
      <c r="J449" s="19">
        <v>1</v>
      </c>
      <c r="K449" s="26" t="s">
        <v>2291</v>
      </c>
      <c r="L449" s="34">
        <v>11.5</v>
      </c>
      <c r="M449" s="20"/>
      <c r="N449" s="26" t="s">
        <v>16</v>
      </c>
      <c r="O449" s="20"/>
      <c r="P449" s="20"/>
      <c r="Q449" s="3" t="s">
        <v>907</v>
      </c>
    </row>
    <row r="450" spans="3:17" x14ac:dyDescent="0.25">
      <c r="C450" s="19">
        <v>2</v>
      </c>
      <c r="D450" s="19" t="s">
        <v>2809</v>
      </c>
      <c r="E450" s="2" t="s">
        <v>909</v>
      </c>
      <c r="F450" s="19" t="s">
        <v>19</v>
      </c>
      <c r="G450" s="19">
        <v>36</v>
      </c>
      <c r="H450" s="22" t="str">
        <f>IF(Titanic_Raw[[#This Row],[age]]="","Unknown",IF(Titanic_Raw[[#This Row],[age]]&lt;13,"Child",IF(Titanic_Raw[[#This Row],[age]]&lt;20,"Teen",IF(Titanic_Raw[[#This Row],[age]]&lt;65,"Adult","Senior"))))</f>
        <v>Adult</v>
      </c>
      <c r="I450" s="19">
        <v>0</v>
      </c>
      <c r="J450" s="19">
        <v>0</v>
      </c>
      <c r="K450" s="26" t="s">
        <v>2292</v>
      </c>
      <c r="L450" s="34">
        <v>13</v>
      </c>
      <c r="M450" s="20"/>
      <c r="N450" s="26" t="s">
        <v>16</v>
      </c>
      <c r="O450" s="20"/>
      <c r="P450" s="20"/>
      <c r="Q450" s="3" t="s">
        <v>910</v>
      </c>
    </row>
    <row r="451" spans="3:17" x14ac:dyDescent="0.25">
      <c r="C451" s="19">
        <v>2</v>
      </c>
      <c r="D451" s="19" t="s">
        <v>2808</v>
      </c>
      <c r="E451" s="2" t="s">
        <v>911</v>
      </c>
      <c r="F451" s="19" t="s">
        <v>14</v>
      </c>
      <c r="G451" s="19">
        <v>54</v>
      </c>
      <c r="H451" s="22" t="str">
        <f>IF(Titanic_Raw[[#This Row],[age]]="","Unknown",IF(Titanic_Raw[[#This Row],[age]]&lt;13,"Child",IF(Titanic_Raw[[#This Row],[age]]&lt;20,"Teen",IF(Titanic_Raw[[#This Row],[age]]&lt;65,"Adult","Senior"))))</f>
        <v>Adult</v>
      </c>
      <c r="I451" s="19">
        <v>1</v>
      </c>
      <c r="J451" s="19">
        <v>3</v>
      </c>
      <c r="K451" s="26" t="s">
        <v>2290</v>
      </c>
      <c r="L451" s="34">
        <v>23</v>
      </c>
      <c r="M451" s="20"/>
      <c r="N451" s="26" t="s">
        <v>16</v>
      </c>
      <c r="O451" s="26" t="s">
        <v>2116</v>
      </c>
      <c r="P451" s="20"/>
      <c r="Q451" s="3" t="s">
        <v>907</v>
      </c>
    </row>
    <row r="452" spans="3:17" x14ac:dyDescent="0.25">
      <c r="C452" s="19">
        <v>2</v>
      </c>
      <c r="D452" s="19" t="s">
        <v>2809</v>
      </c>
      <c r="E452" s="2" t="s">
        <v>912</v>
      </c>
      <c r="F452" s="19" t="s">
        <v>19</v>
      </c>
      <c r="G452" s="19">
        <v>50</v>
      </c>
      <c r="H452" s="22" t="str">
        <f>IF(Titanic_Raw[[#This Row],[age]]="","Unknown",IF(Titanic_Raw[[#This Row],[age]]&lt;13,"Child",IF(Titanic_Raw[[#This Row],[age]]&lt;20,"Teen",IF(Titanic_Raw[[#This Row],[age]]&lt;65,"Adult","Senior"))))</f>
        <v>Adult</v>
      </c>
      <c r="I452" s="19">
        <v>0</v>
      </c>
      <c r="J452" s="19">
        <v>0</v>
      </c>
      <c r="K452" s="26" t="s">
        <v>2293</v>
      </c>
      <c r="L452" s="34">
        <v>13</v>
      </c>
      <c r="M452" s="20"/>
      <c r="N452" s="26" t="s">
        <v>16</v>
      </c>
      <c r="O452" s="20"/>
      <c r="P452" s="26">
        <v>149</v>
      </c>
      <c r="Q452" s="3" t="s">
        <v>823</v>
      </c>
    </row>
    <row r="453" spans="3:17" x14ac:dyDescent="0.25">
      <c r="C453" s="19">
        <v>2</v>
      </c>
      <c r="D453" s="19" t="s">
        <v>2809</v>
      </c>
      <c r="E453" s="2" t="s">
        <v>913</v>
      </c>
      <c r="F453" s="19" t="s">
        <v>19</v>
      </c>
      <c r="G453" s="19">
        <v>44</v>
      </c>
      <c r="H453" s="22" t="str">
        <f>IF(Titanic_Raw[[#This Row],[age]]="","Unknown",IF(Titanic_Raw[[#This Row],[age]]&lt;13,"Child",IF(Titanic_Raw[[#This Row],[age]]&lt;20,"Teen",IF(Titanic_Raw[[#This Row],[age]]&lt;65,"Adult","Senior"))))</f>
        <v>Adult</v>
      </c>
      <c r="I453" s="19">
        <v>1</v>
      </c>
      <c r="J453" s="19">
        <v>0</v>
      </c>
      <c r="K453" s="26" t="s">
        <v>2294</v>
      </c>
      <c r="L453" s="34">
        <v>26</v>
      </c>
      <c r="M453" s="20"/>
      <c r="N453" s="26" t="s">
        <v>16</v>
      </c>
      <c r="O453" s="20"/>
      <c r="P453" s="20"/>
      <c r="Q453" s="3" t="s">
        <v>914</v>
      </c>
    </row>
    <row r="454" spans="3:17" x14ac:dyDescent="0.25">
      <c r="C454" s="19">
        <v>2</v>
      </c>
      <c r="D454" s="19" t="s">
        <v>2808</v>
      </c>
      <c r="E454" s="2" t="s">
        <v>915</v>
      </c>
      <c r="F454" s="19" t="s">
        <v>14</v>
      </c>
      <c r="G454" s="19">
        <v>29</v>
      </c>
      <c r="H454" s="22" t="str">
        <f>IF(Titanic_Raw[[#This Row],[age]]="","Unknown",IF(Titanic_Raw[[#This Row],[age]]&lt;13,"Child",IF(Titanic_Raw[[#This Row],[age]]&lt;20,"Teen",IF(Titanic_Raw[[#This Row],[age]]&lt;65,"Adult","Senior"))))</f>
        <v>Adult</v>
      </c>
      <c r="I454" s="19">
        <v>1</v>
      </c>
      <c r="J454" s="19">
        <v>0</v>
      </c>
      <c r="K454" s="26" t="s">
        <v>2294</v>
      </c>
      <c r="L454" s="34">
        <v>26</v>
      </c>
      <c r="M454" s="20"/>
      <c r="N454" s="26" t="s">
        <v>16</v>
      </c>
      <c r="O454" s="26" t="s">
        <v>2115</v>
      </c>
      <c r="P454" s="20"/>
      <c r="Q454" s="3" t="s">
        <v>914</v>
      </c>
    </row>
    <row r="455" spans="3:17" x14ac:dyDescent="0.25">
      <c r="C455" s="19">
        <v>2</v>
      </c>
      <c r="D455" s="19" t="s">
        <v>2809</v>
      </c>
      <c r="E455" s="2" t="s">
        <v>916</v>
      </c>
      <c r="F455" s="19" t="s">
        <v>19</v>
      </c>
      <c r="G455" s="19">
        <v>21</v>
      </c>
      <c r="H455" s="22" t="str">
        <f>IF(Titanic_Raw[[#This Row],[age]]="","Unknown",IF(Titanic_Raw[[#This Row],[age]]&lt;13,"Child",IF(Titanic_Raw[[#This Row],[age]]&lt;20,"Teen",IF(Titanic_Raw[[#This Row],[age]]&lt;65,"Adult","Senior"))))</f>
        <v>Adult</v>
      </c>
      <c r="I455" s="19">
        <v>0</v>
      </c>
      <c r="J455" s="19">
        <v>0</v>
      </c>
      <c r="K455" s="26" t="s">
        <v>805</v>
      </c>
      <c r="L455" s="34">
        <v>73.5</v>
      </c>
      <c r="M455" s="20"/>
      <c r="N455" s="26" t="s">
        <v>16</v>
      </c>
      <c r="O455" s="20"/>
      <c r="P455" s="20"/>
      <c r="Q455" s="3" t="s">
        <v>821</v>
      </c>
    </row>
    <row r="456" spans="3:17" x14ac:dyDescent="0.25">
      <c r="C456" s="19">
        <v>2</v>
      </c>
      <c r="D456" s="19" t="s">
        <v>2808</v>
      </c>
      <c r="E456" s="2" t="s">
        <v>917</v>
      </c>
      <c r="F456" s="19" t="s">
        <v>19</v>
      </c>
      <c r="G456" s="19">
        <v>42</v>
      </c>
      <c r="H456" s="22" t="str">
        <f>IF(Titanic_Raw[[#This Row],[age]]="","Unknown",IF(Titanic_Raw[[#This Row],[age]]&lt;13,"Child",IF(Titanic_Raw[[#This Row],[age]]&lt;20,"Teen",IF(Titanic_Raw[[#This Row],[age]]&lt;65,"Adult","Senior"))))</f>
        <v>Adult</v>
      </c>
      <c r="I456" s="19">
        <v>0</v>
      </c>
      <c r="J456" s="19">
        <v>0</v>
      </c>
      <c r="K456" s="26" t="s">
        <v>2295</v>
      </c>
      <c r="L456" s="34">
        <v>13</v>
      </c>
      <c r="M456" s="20"/>
      <c r="N456" s="26" t="s">
        <v>16</v>
      </c>
      <c r="O456" s="26" t="s">
        <v>2115</v>
      </c>
      <c r="P456" s="20"/>
      <c r="Q456" s="3" t="s">
        <v>918</v>
      </c>
    </row>
    <row r="457" spans="3:17" x14ac:dyDescent="0.25">
      <c r="C457" s="19">
        <v>2</v>
      </c>
      <c r="D457" s="19" t="s">
        <v>2809</v>
      </c>
      <c r="E457" s="2" t="s">
        <v>919</v>
      </c>
      <c r="F457" s="19" t="s">
        <v>19</v>
      </c>
      <c r="G457" s="19">
        <v>63</v>
      </c>
      <c r="H457" s="22" t="str">
        <f>IF(Titanic_Raw[[#This Row],[age]]="","Unknown",IF(Titanic_Raw[[#This Row],[age]]&lt;13,"Child",IF(Titanic_Raw[[#This Row],[age]]&lt;20,"Teen",IF(Titanic_Raw[[#This Row],[age]]&lt;65,"Adult","Senior"))))</f>
        <v>Adult</v>
      </c>
      <c r="I457" s="19">
        <v>1</v>
      </c>
      <c r="J457" s="19">
        <v>0</v>
      </c>
      <c r="K457" s="26" t="s">
        <v>2296</v>
      </c>
      <c r="L457" s="34">
        <v>26</v>
      </c>
      <c r="M457" s="20"/>
      <c r="N457" s="26" t="s">
        <v>16</v>
      </c>
      <c r="O457" s="20"/>
      <c r="P457" s="20"/>
      <c r="Q457" s="3" t="s">
        <v>920</v>
      </c>
    </row>
    <row r="458" spans="3:17" x14ac:dyDescent="0.25">
      <c r="C458" s="19">
        <v>2</v>
      </c>
      <c r="D458" s="19" t="s">
        <v>2809</v>
      </c>
      <c r="E458" s="2" t="s">
        <v>921</v>
      </c>
      <c r="F458" s="19" t="s">
        <v>14</v>
      </c>
      <c r="G458" s="19">
        <v>60</v>
      </c>
      <c r="H458" s="22" t="str">
        <f>IF(Titanic_Raw[[#This Row],[age]]="","Unknown",IF(Titanic_Raw[[#This Row],[age]]&lt;13,"Child",IF(Titanic_Raw[[#This Row],[age]]&lt;20,"Teen",IF(Titanic_Raw[[#This Row],[age]]&lt;65,"Adult","Senior"))))</f>
        <v>Adult</v>
      </c>
      <c r="I458" s="19">
        <v>1</v>
      </c>
      <c r="J458" s="19">
        <v>0</v>
      </c>
      <c r="K458" s="26" t="s">
        <v>2296</v>
      </c>
      <c r="L458" s="34">
        <v>26</v>
      </c>
      <c r="M458" s="20"/>
      <c r="N458" s="26" t="s">
        <v>16</v>
      </c>
      <c r="O458" s="20"/>
      <c r="P458" s="20"/>
      <c r="Q458" s="3" t="s">
        <v>920</v>
      </c>
    </row>
    <row r="459" spans="3:17" x14ac:dyDescent="0.25">
      <c r="C459" s="19">
        <v>2</v>
      </c>
      <c r="D459" s="19" t="s">
        <v>2809</v>
      </c>
      <c r="E459" s="2" t="s">
        <v>922</v>
      </c>
      <c r="F459" s="19" t="s">
        <v>19</v>
      </c>
      <c r="G459" s="19">
        <v>33</v>
      </c>
      <c r="H459" s="22" t="str">
        <f>IF(Titanic_Raw[[#This Row],[age]]="","Unknown",IF(Titanic_Raw[[#This Row],[age]]&lt;13,"Child",IF(Titanic_Raw[[#This Row],[age]]&lt;20,"Teen",IF(Titanic_Raw[[#This Row],[age]]&lt;65,"Adult","Senior"))))</f>
        <v>Adult</v>
      </c>
      <c r="I459" s="19">
        <v>0</v>
      </c>
      <c r="J459" s="19">
        <v>0</v>
      </c>
      <c r="K459" s="26" t="s">
        <v>923</v>
      </c>
      <c r="L459" s="34">
        <v>12.275</v>
      </c>
      <c r="M459" s="20"/>
      <c r="N459" s="26" t="s">
        <v>16</v>
      </c>
      <c r="O459" s="20"/>
      <c r="P459" s="20"/>
      <c r="Q459" s="3" t="s">
        <v>120</v>
      </c>
    </row>
    <row r="460" spans="3:17" x14ac:dyDescent="0.25">
      <c r="C460" s="19">
        <v>2</v>
      </c>
      <c r="D460" s="19" t="s">
        <v>2808</v>
      </c>
      <c r="E460" s="2" t="s">
        <v>924</v>
      </c>
      <c r="F460" s="19" t="s">
        <v>14</v>
      </c>
      <c r="G460" s="19">
        <v>17</v>
      </c>
      <c r="H460" s="22" t="str">
        <f>IF(Titanic_Raw[[#This Row],[age]]="","Unknown",IF(Titanic_Raw[[#This Row],[age]]&lt;13,"Child",IF(Titanic_Raw[[#This Row],[age]]&lt;20,"Teen",IF(Titanic_Raw[[#This Row],[age]]&lt;65,"Adult","Senior"))))</f>
        <v>Teen</v>
      </c>
      <c r="I460" s="19">
        <v>0</v>
      </c>
      <c r="J460" s="19">
        <v>0</v>
      </c>
      <c r="K460" s="26" t="s">
        <v>925</v>
      </c>
      <c r="L460" s="34">
        <v>10.5</v>
      </c>
      <c r="M460" s="20"/>
      <c r="N460" s="26" t="s">
        <v>16</v>
      </c>
      <c r="O460" s="20"/>
      <c r="P460" s="20"/>
      <c r="Q460" s="3" t="s">
        <v>710</v>
      </c>
    </row>
    <row r="461" spans="3:17" x14ac:dyDescent="0.25">
      <c r="C461" s="19">
        <v>2</v>
      </c>
      <c r="D461" s="19" t="s">
        <v>2809</v>
      </c>
      <c r="E461" s="2" t="s">
        <v>926</v>
      </c>
      <c r="F461" s="19" t="s">
        <v>19</v>
      </c>
      <c r="G461" s="19">
        <v>42</v>
      </c>
      <c r="H461" s="22" t="str">
        <f>IF(Titanic_Raw[[#This Row],[age]]="","Unknown",IF(Titanic_Raw[[#This Row],[age]]&lt;13,"Child",IF(Titanic_Raw[[#This Row],[age]]&lt;20,"Teen",IF(Titanic_Raw[[#This Row],[age]]&lt;65,"Adult","Senior"))))</f>
        <v>Adult</v>
      </c>
      <c r="I461" s="19">
        <v>1</v>
      </c>
      <c r="J461" s="19">
        <v>0</v>
      </c>
      <c r="K461" s="26" t="s">
        <v>2297</v>
      </c>
      <c r="L461" s="34">
        <v>27</v>
      </c>
      <c r="M461" s="20"/>
      <c r="N461" s="26" t="s">
        <v>16</v>
      </c>
      <c r="O461" s="20"/>
      <c r="P461" s="20"/>
      <c r="Q461" s="3" t="s">
        <v>391</v>
      </c>
    </row>
    <row r="462" spans="3:17" x14ac:dyDescent="0.25">
      <c r="C462" s="19">
        <v>2</v>
      </c>
      <c r="D462" s="19" t="s">
        <v>2808</v>
      </c>
      <c r="E462" s="2" t="s">
        <v>927</v>
      </c>
      <c r="F462" s="19" t="s">
        <v>14</v>
      </c>
      <c r="G462" s="19">
        <v>24</v>
      </c>
      <c r="H462" s="22" t="str">
        <f>IF(Titanic_Raw[[#This Row],[age]]="","Unknown",IF(Titanic_Raw[[#This Row],[age]]&lt;13,"Child",IF(Titanic_Raw[[#This Row],[age]]&lt;20,"Teen",IF(Titanic_Raw[[#This Row],[age]]&lt;65,"Adult","Senior"))))</f>
        <v>Adult</v>
      </c>
      <c r="I462" s="19">
        <v>2</v>
      </c>
      <c r="J462" s="19">
        <v>1</v>
      </c>
      <c r="K462" s="26" t="s">
        <v>2297</v>
      </c>
      <c r="L462" s="34">
        <v>27</v>
      </c>
      <c r="M462" s="20"/>
      <c r="N462" s="26" t="s">
        <v>16</v>
      </c>
      <c r="O462" s="26" t="s">
        <v>2236</v>
      </c>
      <c r="P462" s="20"/>
      <c r="Q462" s="3" t="s">
        <v>391</v>
      </c>
    </row>
    <row r="463" spans="3:17" x14ac:dyDescent="0.25">
      <c r="C463" s="19">
        <v>2</v>
      </c>
      <c r="D463" s="19" t="s">
        <v>2809</v>
      </c>
      <c r="E463" s="2" t="s">
        <v>928</v>
      </c>
      <c r="F463" s="19" t="s">
        <v>19</v>
      </c>
      <c r="G463" s="19">
        <v>47</v>
      </c>
      <c r="H463" s="22" t="str">
        <f>IF(Titanic_Raw[[#This Row],[age]]="","Unknown",IF(Titanic_Raw[[#This Row],[age]]&lt;13,"Child",IF(Titanic_Raw[[#This Row],[age]]&lt;20,"Teen",IF(Titanic_Raw[[#This Row],[age]]&lt;65,"Adult","Senior"))))</f>
        <v>Adult</v>
      </c>
      <c r="I463" s="19">
        <v>0</v>
      </c>
      <c r="J463" s="19">
        <v>0</v>
      </c>
      <c r="K463" s="26" t="s">
        <v>2298</v>
      </c>
      <c r="L463" s="34">
        <v>15</v>
      </c>
      <c r="M463" s="20"/>
      <c r="N463" s="26" t="s">
        <v>16</v>
      </c>
      <c r="O463" s="20"/>
      <c r="P463" s="20"/>
      <c r="Q463" s="3" t="s">
        <v>929</v>
      </c>
    </row>
    <row r="464" spans="3:17" x14ac:dyDescent="0.25">
      <c r="C464" s="19">
        <v>2</v>
      </c>
      <c r="D464" s="19" t="s">
        <v>2809</v>
      </c>
      <c r="E464" s="2" t="s">
        <v>930</v>
      </c>
      <c r="F464" s="19" t="s">
        <v>19</v>
      </c>
      <c r="G464" s="19">
        <v>24</v>
      </c>
      <c r="H464" s="22" t="str">
        <f>IF(Titanic_Raw[[#This Row],[age]]="","Unknown",IF(Titanic_Raw[[#This Row],[age]]&lt;13,"Child",IF(Titanic_Raw[[#This Row],[age]]&lt;20,"Teen",IF(Titanic_Raw[[#This Row],[age]]&lt;65,"Adult","Senior"))))</f>
        <v>Adult</v>
      </c>
      <c r="I464" s="19">
        <v>2</v>
      </c>
      <c r="J464" s="19">
        <v>0</v>
      </c>
      <c r="K464" s="26" t="s">
        <v>818</v>
      </c>
      <c r="L464" s="34">
        <v>31.5</v>
      </c>
      <c r="M464" s="20"/>
      <c r="N464" s="26" t="s">
        <v>16</v>
      </c>
      <c r="O464" s="20"/>
      <c r="P464" s="20"/>
      <c r="Q464" s="3" t="s">
        <v>819</v>
      </c>
    </row>
    <row r="465" spans="3:17" x14ac:dyDescent="0.25">
      <c r="C465" s="19">
        <v>2</v>
      </c>
      <c r="D465" s="19" t="s">
        <v>2809</v>
      </c>
      <c r="E465" s="2" t="s">
        <v>931</v>
      </c>
      <c r="F465" s="19" t="s">
        <v>19</v>
      </c>
      <c r="G465" s="19">
        <v>22</v>
      </c>
      <c r="H465" s="22" t="str">
        <f>IF(Titanic_Raw[[#This Row],[age]]="","Unknown",IF(Titanic_Raw[[#This Row],[age]]&lt;13,"Child",IF(Titanic_Raw[[#This Row],[age]]&lt;20,"Teen",IF(Titanic_Raw[[#This Row],[age]]&lt;65,"Adult","Senior"))))</f>
        <v>Adult</v>
      </c>
      <c r="I465" s="19">
        <v>2</v>
      </c>
      <c r="J465" s="19">
        <v>0</v>
      </c>
      <c r="K465" s="26" t="s">
        <v>818</v>
      </c>
      <c r="L465" s="34">
        <v>31.5</v>
      </c>
      <c r="M465" s="20"/>
      <c r="N465" s="26" t="s">
        <v>16</v>
      </c>
      <c r="O465" s="20"/>
      <c r="P465" s="20"/>
      <c r="Q465" s="3" t="s">
        <v>819</v>
      </c>
    </row>
    <row r="466" spans="3:17" x14ac:dyDescent="0.25">
      <c r="C466" s="19">
        <v>2</v>
      </c>
      <c r="D466" s="19" t="s">
        <v>2809</v>
      </c>
      <c r="E466" s="2" t="s">
        <v>932</v>
      </c>
      <c r="F466" s="19" t="s">
        <v>19</v>
      </c>
      <c r="G466" s="19">
        <v>32</v>
      </c>
      <c r="H466" s="22" t="str">
        <f>IF(Titanic_Raw[[#This Row],[age]]="","Unknown",IF(Titanic_Raw[[#This Row],[age]]&lt;13,"Child",IF(Titanic_Raw[[#This Row],[age]]&lt;20,"Teen",IF(Titanic_Raw[[#This Row],[age]]&lt;65,"Adult","Senior"))))</f>
        <v>Adult</v>
      </c>
      <c r="I466" s="19">
        <v>0</v>
      </c>
      <c r="J466" s="19">
        <v>0</v>
      </c>
      <c r="K466" s="26" t="s">
        <v>933</v>
      </c>
      <c r="L466" s="34">
        <v>10.5</v>
      </c>
      <c r="M466" s="20"/>
      <c r="N466" s="26" t="s">
        <v>16</v>
      </c>
      <c r="O466" s="20"/>
      <c r="P466" s="20"/>
      <c r="Q466" s="3" t="s">
        <v>934</v>
      </c>
    </row>
    <row r="467" spans="3:17" x14ac:dyDescent="0.25">
      <c r="C467" s="19">
        <v>2</v>
      </c>
      <c r="D467" s="19" t="s">
        <v>2808</v>
      </c>
      <c r="E467" s="2" t="s">
        <v>935</v>
      </c>
      <c r="F467" s="19" t="s">
        <v>14</v>
      </c>
      <c r="G467" s="19">
        <v>23</v>
      </c>
      <c r="H467" s="22" t="str">
        <f>IF(Titanic_Raw[[#This Row],[age]]="","Unknown",IF(Titanic_Raw[[#This Row],[age]]&lt;13,"Child",IF(Titanic_Raw[[#This Row],[age]]&lt;20,"Teen",IF(Titanic_Raw[[#This Row],[age]]&lt;65,"Adult","Senior"))))</f>
        <v>Adult</v>
      </c>
      <c r="I467" s="19">
        <v>0</v>
      </c>
      <c r="J467" s="19">
        <v>0</v>
      </c>
      <c r="K467" s="26" t="s">
        <v>936</v>
      </c>
      <c r="L467" s="34">
        <v>13.791700000000001</v>
      </c>
      <c r="M467" s="26" t="s">
        <v>36</v>
      </c>
      <c r="N467" s="26" t="s">
        <v>40</v>
      </c>
      <c r="O467" s="26" t="s">
        <v>2113</v>
      </c>
      <c r="P467" s="20"/>
      <c r="Q467" s="3" t="s">
        <v>27</v>
      </c>
    </row>
    <row r="468" spans="3:17" x14ac:dyDescent="0.25">
      <c r="C468" s="19">
        <v>2</v>
      </c>
      <c r="D468" s="19" t="s">
        <v>2809</v>
      </c>
      <c r="E468" s="2" t="s">
        <v>937</v>
      </c>
      <c r="F468" s="19" t="s">
        <v>19</v>
      </c>
      <c r="G468" s="19">
        <v>34</v>
      </c>
      <c r="H468" s="22" t="str">
        <f>IF(Titanic_Raw[[#This Row],[age]]="","Unknown",IF(Titanic_Raw[[#This Row],[age]]&lt;13,"Child",IF(Titanic_Raw[[#This Row],[age]]&lt;20,"Teen",IF(Titanic_Raw[[#This Row],[age]]&lt;65,"Adult","Senior"))))</f>
        <v>Adult</v>
      </c>
      <c r="I468" s="19">
        <v>1</v>
      </c>
      <c r="J468" s="19">
        <v>0</v>
      </c>
      <c r="K468" s="26" t="s">
        <v>2299</v>
      </c>
      <c r="L468" s="34">
        <v>26</v>
      </c>
      <c r="M468" s="20"/>
      <c r="N468" s="26" t="s">
        <v>16</v>
      </c>
      <c r="O468" s="20"/>
      <c r="P468" s="26">
        <v>283</v>
      </c>
      <c r="Q468" s="3" t="s">
        <v>938</v>
      </c>
    </row>
    <row r="469" spans="3:17" x14ac:dyDescent="0.25">
      <c r="C469" s="19">
        <v>2</v>
      </c>
      <c r="D469" s="19" t="s">
        <v>2808</v>
      </c>
      <c r="E469" s="2" t="s">
        <v>939</v>
      </c>
      <c r="F469" s="19" t="s">
        <v>14</v>
      </c>
      <c r="G469" s="19">
        <v>24</v>
      </c>
      <c r="H469" s="22" t="str">
        <f>IF(Titanic_Raw[[#This Row],[age]]="","Unknown",IF(Titanic_Raw[[#This Row],[age]]&lt;13,"Child",IF(Titanic_Raw[[#This Row],[age]]&lt;20,"Teen",IF(Titanic_Raw[[#This Row],[age]]&lt;65,"Adult","Senior"))))</f>
        <v>Adult</v>
      </c>
      <c r="I469" s="19">
        <v>1</v>
      </c>
      <c r="J469" s="19">
        <v>0</v>
      </c>
      <c r="K469" s="26" t="s">
        <v>2299</v>
      </c>
      <c r="L469" s="34">
        <v>26</v>
      </c>
      <c r="M469" s="20"/>
      <c r="N469" s="26" t="s">
        <v>16</v>
      </c>
      <c r="O469" s="26" t="s">
        <v>2236</v>
      </c>
      <c r="P469" s="20"/>
      <c r="Q469" s="3" t="s">
        <v>938</v>
      </c>
    </row>
    <row r="470" spans="3:17" x14ac:dyDescent="0.25">
      <c r="C470" s="19">
        <v>2</v>
      </c>
      <c r="D470" s="19" t="s">
        <v>2809</v>
      </c>
      <c r="E470" s="2" t="s">
        <v>940</v>
      </c>
      <c r="F470" s="19" t="s">
        <v>14</v>
      </c>
      <c r="G470" s="19">
        <v>22</v>
      </c>
      <c r="H470" s="22" t="str">
        <f>IF(Titanic_Raw[[#This Row],[age]]="","Unknown",IF(Titanic_Raw[[#This Row],[age]]&lt;13,"Child",IF(Titanic_Raw[[#This Row],[age]]&lt;20,"Teen",IF(Titanic_Raw[[#This Row],[age]]&lt;65,"Adult","Senior"))))</f>
        <v>Adult</v>
      </c>
      <c r="I470" s="19">
        <v>0</v>
      </c>
      <c r="J470" s="19">
        <v>0</v>
      </c>
      <c r="K470" s="26" t="s">
        <v>797</v>
      </c>
      <c r="L470" s="34">
        <v>21</v>
      </c>
      <c r="M470" s="20"/>
      <c r="N470" s="26" t="s">
        <v>16</v>
      </c>
      <c r="O470" s="20"/>
      <c r="P470" s="20"/>
      <c r="Q470" s="3" t="s">
        <v>941</v>
      </c>
    </row>
    <row r="471" spans="3:17" x14ac:dyDescent="0.25">
      <c r="C471" s="19">
        <v>2</v>
      </c>
      <c r="D471" s="19" t="s">
        <v>2808</v>
      </c>
      <c r="E471" s="2" t="s">
        <v>942</v>
      </c>
      <c r="F471" s="19" t="s">
        <v>14</v>
      </c>
      <c r="G471" s="20"/>
      <c r="H471" s="23" t="str">
        <f>IF(Titanic_Raw[[#This Row],[age]]="","Unknown",IF(Titanic_Raw[[#This Row],[age]]&lt;13,"Child",IF(Titanic_Raw[[#This Row],[age]]&lt;20,"Teen",IF(Titanic_Raw[[#This Row],[age]]&lt;65,"Adult","Senior"))))</f>
        <v>Unknown</v>
      </c>
      <c r="I471" s="19">
        <v>0</v>
      </c>
      <c r="J471" s="19">
        <v>0</v>
      </c>
      <c r="K471" s="26" t="s">
        <v>2300</v>
      </c>
      <c r="L471" s="34">
        <v>12.35</v>
      </c>
      <c r="M471" s="26" t="s">
        <v>943</v>
      </c>
      <c r="N471" s="26" t="s">
        <v>462</v>
      </c>
      <c r="O471" s="26" t="s">
        <v>2115</v>
      </c>
      <c r="P471" s="20"/>
      <c r="Q471" s="3" t="s">
        <v>944</v>
      </c>
    </row>
    <row r="472" spans="3:17" x14ac:dyDescent="0.25">
      <c r="C472" s="19">
        <v>2</v>
      </c>
      <c r="D472" s="19" t="s">
        <v>2809</v>
      </c>
      <c r="E472" s="2" t="s">
        <v>945</v>
      </c>
      <c r="F472" s="19" t="s">
        <v>19</v>
      </c>
      <c r="G472" s="19">
        <v>35</v>
      </c>
      <c r="H472" s="22" t="str">
        <f>IF(Titanic_Raw[[#This Row],[age]]="","Unknown",IF(Titanic_Raw[[#This Row],[age]]&lt;13,"Child",IF(Titanic_Raw[[#This Row],[age]]&lt;20,"Teen",IF(Titanic_Raw[[#This Row],[age]]&lt;65,"Adult","Senior"))))</f>
        <v>Adult</v>
      </c>
      <c r="I472" s="19">
        <v>0</v>
      </c>
      <c r="J472" s="19">
        <v>0</v>
      </c>
      <c r="K472" s="26" t="s">
        <v>2301</v>
      </c>
      <c r="L472" s="34">
        <v>12.35</v>
      </c>
      <c r="M472" s="20"/>
      <c r="N472" s="26" t="s">
        <v>462</v>
      </c>
      <c r="O472" s="20"/>
      <c r="P472" s="20"/>
      <c r="Q472" s="4"/>
    </row>
    <row r="473" spans="3:17" x14ac:dyDescent="0.25">
      <c r="C473" s="19">
        <v>2</v>
      </c>
      <c r="D473" s="19" t="s">
        <v>2808</v>
      </c>
      <c r="E473" s="2" t="s">
        <v>946</v>
      </c>
      <c r="F473" s="19" t="s">
        <v>14</v>
      </c>
      <c r="G473" s="19">
        <v>45</v>
      </c>
      <c r="H473" s="22" t="str">
        <f>IF(Titanic_Raw[[#This Row],[age]]="","Unknown",IF(Titanic_Raw[[#This Row],[age]]&lt;13,"Child",IF(Titanic_Raw[[#This Row],[age]]&lt;20,"Teen",IF(Titanic_Raw[[#This Row],[age]]&lt;65,"Adult","Senior"))))</f>
        <v>Adult</v>
      </c>
      <c r="I473" s="19">
        <v>0</v>
      </c>
      <c r="J473" s="19">
        <v>0</v>
      </c>
      <c r="K473" s="26" t="s">
        <v>2302</v>
      </c>
      <c r="L473" s="34">
        <v>13.5</v>
      </c>
      <c r="M473" s="20"/>
      <c r="N473" s="26" t="s">
        <v>16</v>
      </c>
      <c r="O473" s="26" t="s">
        <v>2117</v>
      </c>
      <c r="P473" s="20"/>
      <c r="Q473" s="3" t="s">
        <v>429</v>
      </c>
    </row>
    <row r="474" spans="3:17" x14ac:dyDescent="0.25">
      <c r="C474" s="19">
        <v>2</v>
      </c>
      <c r="D474" s="19" t="s">
        <v>2809</v>
      </c>
      <c r="E474" s="2" t="s">
        <v>947</v>
      </c>
      <c r="F474" s="19" t="s">
        <v>19</v>
      </c>
      <c r="G474" s="19">
        <v>57</v>
      </c>
      <c r="H474" s="22" t="str">
        <f>IF(Titanic_Raw[[#This Row],[age]]="","Unknown",IF(Titanic_Raw[[#This Row],[age]]&lt;13,"Child",IF(Titanic_Raw[[#This Row],[age]]&lt;20,"Teen",IF(Titanic_Raw[[#This Row],[age]]&lt;65,"Adult","Senior"))))</f>
        <v>Adult</v>
      </c>
      <c r="I474" s="19">
        <v>0</v>
      </c>
      <c r="J474" s="19">
        <v>0</v>
      </c>
      <c r="K474" s="26" t="s">
        <v>2303</v>
      </c>
      <c r="L474" s="34">
        <v>12.35</v>
      </c>
      <c r="M474" s="20"/>
      <c r="N474" s="26" t="s">
        <v>462</v>
      </c>
      <c r="O474" s="20"/>
      <c r="P474" s="20"/>
      <c r="Q474" s="3" t="s">
        <v>948</v>
      </c>
    </row>
    <row r="475" spans="3:17" x14ac:dyDescent="0.25">
      <c r="C475" s="19">
        <v>2</v>
      </c>
      <c r="D475" s="19" t="s">
        <v>2809</v>
      </c>
      <c r="E475" s="2" t="s">
        <v>949</v>
      </c>
      <c r="F475" s="19" t="s">
        <v>19</v>
      </c>
      <c r="G475" s="20"/>
      <c r="H475" s="23" t="str">
        <f>IF(Titanic_Raw[[#This Row],[age]]="","Unknown",IF(Titanic_Raw[[#This Row],[age]]&lt;13,"Child",IF(Titanic_Raw[[#This Row],[age]]&lt;20,"Teen",IF(Titanic_Raw[[#This Row],[age]]&lt;65,"Adult","Senior"))))</f>
        <v>Unknown</v>
      </c>
      <c r="I475" s="19">
        <v>0</v>
      </c>
      <c r="J475" s="19">
        <v>0</v>
      </c>
      <c r="K475" s="26" t="s">
        <v>2304</v>
      </c>
      <c r="L475" s="34">
        <v>0</v>
      </c>
      <c r="M475" s="20"/>
      <c r="N475" s="26" t="s">
        <v>16</v>
      </c>
      <c r="O475" s="20"/>
      <c r="P475" s="20"/>
      <c r="Q475" s="3" t="s">
        <v>499</v>
      </c>
    </row>
    <row r="476" spans="3:17" x14ac:dyDescent="0.25">
      <c r="C476" s="19">
        <v>2</v>
      </c>
      <c r="D476" s="19" t="s">
        <v>2809</v>
      </c>
      <c r="E476" s="2" t="s">
        <v>950</v>
      </c>
      <c r="F476" s="19" t="s">
        <v>19</v>
      </c>
      <c r="G476" s="19">
        <v>31</v>
      </c>
      <c r="H476" s="22" t="str">
        <f>IF(Titanic_Raw[[#This Row],[age]]="","Unknown",IF(Titanic_Raw[[#This Row],[age]]&lt;13,"Child",IF(Titanic_Raw[[#This Row],[age]]&lt;20,"Teen",IF(Titanic_Raw[[#This Row],[age]]&lt;65,"Adult","Senior"))))</f>
        <v>Adult</v>
      </c>
      <c r="I476" s="19">
        <v>0</v>
      </c>
      <c r="J476" s="19">
        <v>0</v>
      </c>
      <c r="K476" s="26" t="s">
        <v>951</v>
      </c>
      <c r="L476" s="34">
        <v>10.5</v>
      </c>
      <c r="M476" s="20"/>
      <c r="N476" s="26" t="s">
        <v>16</v>
      </c>
      <c r="O476" s="20"/>
      <c r="P476" s="26">
        <v>165</v>
      </c>
      <c r="Q476" s="3" t="s">
        <v>952</v>
      </c>
    </row>
    <row r="477" spans="3:17" x14ac:dyDescent="0.25">
      <c r="C477" s="19">
        <v>2</v>
      </c>
      <c r="D477" s="19" t="s">
        <v>2809</v>
      </c>
      <c r="E477" s="2" t="s">
        <v>953</v>
      </c>
      <c r="F477" s="19" t="s">
        <v>14</v>
      </c>
      <c r="G477" s="19">
        <v>26</v>
      </c>
      <c r="H477" s="22" t="str">
        <f>IF(Titanic_Raw[[#This Row],[age]]="","Unknown",IF(Titanic_Raw[[#This Row],[age]]&lt;13,"Child",IF(Titanic_Raw[[#This Row],[age]]&lt;20,"Teen",IF(Titanic_Raw[[#This Row],[age]]&lt;65,"Adult","Senior"))))</f>
        <v>Adult</v>
      </c>
      <c r="I477" s="19">
        <v>1</v>
      </c>
      <c r="J477" s="19">
        <v>1</v>
      </c>
      <c r="K477" s="26" t="s">
        <v>2305</v>
      </c>
      <c r="L477" s="34">
        <v>26</v>
      </c>
      <c r="M477" s="20"/>
      <c r="N477" s="26" t="s">
        <v>16</v>
      </c>
      <c r="O477" s="20"/>
      <c r="P477" s="20"/>
      <c r="Q477" s="3" t="s">
        <v>593</v>
      </c>
    </row>
    <row r="478" spans="3:17" x14ac:dyDescent="0.25">
      <c r="C478" s="19">
        <v>2</v>
      </c>
      <c r="D478" s="19" t="s">
        <v>2809</v>
      </c>
      <c r="E478" s="2" t="s">
        <v>954</v>
      </c>
      <c r="F478" s="19" t="s">
        <v>19</v>
      </c>
      <c r="G478" s="19">
        <v>30</v>
      </c>
      <c r="H478" s="22" t="str">
        <f>IF(Titanic_Raw[[#This Row],[age]]="","Unknown",IF(Titanic_Raw[[#This Row],[age]]&lt;13,"Child",IF(Titanic_Raw[[#This Row],[age]]&lt;20,"Teen",IF(Titanic_Raw[[#This Row],[age]]&lt;65,"Adult","Senior"))))</f>
        <v>Adult</v>
      </c>
      <c r="I478" s="19">
        <v>1</v>
      </c>
      <c r="J478" s="19">
        <v>1</v>
      </c>
      <c r="K478" s="26" t="s">
        <v>2305</v>
      </c>
      <c r="L478" s="34">
        <v>26</v>
      </c>
      <c r="M478" s="20"/>
      <c r="N478" s="26" t="s">
        <v>16</v>
      </c>
      <c r="O478" s="20"/>
      <c r="P478" s="20"/>
      <c r="Q478" s="3" t="s">
        <v>593</v>
      </c>
    </row>
    <row r="479" spans="3:17" x14ac:dyDescent="0.25">
      <c r="C479" s="19">
        <v>2</v>
      </c>
      <c r="D479" s="19" t="s">
        <v>2809</v>
      </c>
      <c r="E479" s="2" t="s">
        <v>955</v>
      </c>
      <c r="F479" s="19" t="s">
        <v>19</v>
      </c>
      <c r="G479" s="20"/>
      <c r="H479" s="23" t="str">
        <f>IF(Titanic_Raw[[#This Row],[age]]="","Unknown",IF(Titanic_Raw[[#This Row],[age]]&lt;13,"Child",IF(Titanic_Raw[[#This Row],[age]]&lt;20,"Teen",IF(Titanic_Raw[[#This Row],[age]]&lt;65,"Adult","Senior"))))</f>
        <v>Unknown</v>
      </c>
      <c r="I479" s="19">
        <v>0</v>
      </c>
      <c r="J479" s="19">
        <v>0</v>
      </c>
      <c r="K479" s="26" t="s">
        <v>2306</v>
      </c>
      <c r="L479" s="34">
        <v>10.708299999999999</v>
      </c>
      <c r="M479" s="20"/>
      <c r="N479" s="26" t="s">
        <v>462</v>
      </c>
      <c r="O479" s="20"/>
      <c r="P479" s="20"/>
      <c r="Q479" s="4"/>
    </row>
    <row r="480" spans="3:17" x14ac:dyDescent="0.25">
      <c r="C480" s="19">
        <v>2</v>
      </c>
      <c r="D480" s="19" t="s">
        <v>2808</v>
      </c>
      <c r="E480" s="2" t="s">
        <v>956</v>
      </c>
      <c r="F480" s="19" t="s">
        <v>14</v>
      </c>
      <c r="G480" s="19">
        <v>1</v>
      </c>
      <c r="H480" s="22" t="str">
        <f>IF(Titanic_Raw[[#This Row],[age]]="","Unknown",IF(Titanic_Raw[[#This Row],[age]]&lt;13,"Child",IF(Titanic_Raw[[#This Row],[age]]&lt;20,"Teen",IF(Titanic_Raw[[#This Row],[age]]&lt;65,"Adult","Senior"))))</f>
        <v>Child</v>
      </c>
      <c r="I480" s="19">
        <v>1</v>
      </c>
      <c r="J480" s="19">
        <v>2</v>
      </c>
      <c r="K480" s="26" t="s">
        <v>957</v>
      </c>
      <c r="L480" s="34">
        <v>41.5792</v>
      </c>
      <c r="M480" s="20"/>
      <c r="N480" s="26" t="s">
        <v>40</v>
      </c>
      <c r="O480" s="26" t="s">
        <v>2122</v>
      </c>
      <c r="P480" s="20"/>
      <c r="Q480" s="3" t="s">
        <v>958</v>
      </c>
    </row>
    <row r="481" spans="3:17" x14ac:dyDescent="0.25">
      <c r="C481" s="19">
        <v>2</v>
      </c>
      <c r="D481" s="19" t="s">
        <v>2808</v>
      </c>
      <c r="E481" s="2" t="s">
        <v>959</v>
      </c>
      <c r="F481" s="19" t="s">
        <v>14</v>
      </c>
      <c r="G481" s="19">
        <v>3</v>
      </c>
      <c r="H481" s="22" t="str">
        <f>IF(Titanic_Raw[[#This Row],[age]]="","Unknown",IF(Titanic_Raw[[#This Row],[age]]&lt;13,"Child",IF(Titanic_Raw[[#This Row],[age]]&lt;20,"Teen",IF(Titanic_Raw[[#This Row],[age]]&lt;65,"Adult","Senior"))))</f>
        <v>Child</v>
      </c>
      <c r="I481" s="19">
        <v>1</v>
      </c>
      <c r="J481" s="19">
        <v>2</v>
      </c>
      <c r="K481" s="26" t="s">
        <v>957</v>
      </c>
      <c r="L481" s="34">
        <v>41.5792</v>
      </c>
      <c r="M481" s="20"/>
      <c r="N481" s="26" t="s">
        <v>40</v>
      </c>
      <c r="O481" s="26" t="s">
        <v>2122</v>
      </c>
      <c r="P481" s="20"/>
      <c r="Q481" s="3" t="s">
        <v>958</v>
      </c>
    </row>
    <row r="482" spans="3:17" x14ac:dyDescent="0.25">
      <c r="C482" s="19">
        <v>2</v>
      </c>
      <c r="D482" s="19" t="s">
        <v>2809</v>
      </c>
      <c r="E482" s="2" t="s">
        <v>960</v>
      </c>
      <c r="F482" s="19" t="s">
        <v>19</v>
      </c>
      <c r="G482" s="19">
        <v>25</v>
      </c>
      <c r="H482" s="22" t="str">
        <f>IF(Titanic_Raw[[#This Row],[age]]="","Unknown",IF(Titanic_Raw[[#This Row],[age]]&lt;13,"Child",IF(Titanic_Raw[[#This Row],[age]]&lt;20,"Teen",IF(Titanic_Raw[[#This Row],[age]]&lt;65,"Adult","Senior"))))</f>
        <v>Adult</v>
      </c>
      <c r="I482" s="19">
        <v>1</v>
      </c>
      <c r="J482" s="19">
        <v>2</v>
      </c>
      <c r="K482" s="26" t="s">
        <v>957</v>
      </c>
      <c r="L482" s="34">
        <v>41.5792</v>
      </c>
      <c r="M482" s="20"/>
      <c r="N482" s="26" t="s">
        <v>40</v>
      </c>
      <c r="O482" s="20"/>
      <c r="P482" s="20"/>
      <c r="Q482" s="3" t="s">
        <v>958</v>
      </c>
    </row>
    <row r="483" spans="3:17" x14ac:dyDescent="0.25">
      <c r="C483" s="19">
        <v>2</v>
      </c>
      <c r="D483" s="19" t="s">
        <v>2808</v>
      </c>
      <c r="E483" s="2" t="s">
        <v>961</v>
      </c>
      <c r="F483" s="19" t="s">
        <v>14</v>
      </c>
      <c r="G483" s="19">
        <v>22</v>
      </c>
      <c r="H483" s="22" t="str">
        <f>IF(Titanic_Raw[[#This Row],[age]]="","Unknown",IF(Titanic_Raw[[#This Row],[age]]&lt;13,"Child",IF(Titanic_Raw[[#This Row],[age]]&lt;20,"Teen",IF(Titanic_Raw[[#This Row],[age]]&lt;65,"Adult","Senior"))))</f>
        <v>Adult</v>
      </c>
      <c r="I483" s="19">
        <v>1</v>
      </c>
      <c r="J483" s="19">
        <v>2</v>
      </c>
      <c r="K483" s="26" t="s">
        <v>957</v>
      </c>
      <c r="L483" s="34">
        <v>41.5792</v>
      </c>
      <c r="M483" s="20"/>
      <c r="N483" s="26" t="s">
        <v>40</v>
      </c>
      <c r="O483" s="26" t="s">
        <v>2122</v>
      </c>
      <c r="P483" s="20"/>
      <c r="Q483" s="3" t="s">
        <v>958</v>
      </c>
    </row>
    <row r="484" spans="3:17" x14ac:dyDescent="0.25">
      <c r="C484" s="19">
        <v>2</v>
      </c>
      <c r="D484" s="19" t="s">
        <v>2808</v>
      </c>
      <c r="E484" s="2" t="s">
        <v>962</v>
      </c>
      <c r="F484" s="19" t="s">
        <v>14</v>
      </c>
      <c r="G484" s="19">
        <v>17</v>
      </c>
      <c r="H484" s="22" t="str">
        <f>IF(Titanic_Raw[[#This Row],[age]]="","Unknown",IF(Titanic_Raw[[#This Row],[age]]&lt;13,"Child",IF(Titanic_Raw[[#This Row],[age]]&lt;20,"Teen",IF(Titanic_Raw[[#This Row],[age]]&lt;65,"Adult","Senior"))))</f>
        <v>Teen</v>
      </c>
      <c r="I484" s="19">
        <v>0</v>
      </c>
      <c r="J484" s="19">
        <v>0</v>
      </c>
      <c r="K484" s="26" t="s">
        <v>963</v>
      </c>
      <c r="L484" s="34">
        <v>12</v>
      </c>
      <c r="M484" s="20"/>
      <c r="N484" s="26" t="s">
        <v>40</v>
      </c>
      <c r="O484" s="26" t="s">
        <v>2236</v>
      </c>
      <c r="P484" s="20"/>
      <c r="Q484" s="3" t="s">
        <v>964</v>
      </c>
    </row>
    <row r="485" spans="3:17" x14ac:dyDescent="0.25">
      <c r="C485" s="19">
        <v>2</v>
      </c>
      <c r="D485" s="19" t="s">
        <v>2808</v>
      </c>
      <c r="E485" s="2" t="s">
        <v>965</v>
      </c>
      <c r="F485" s="19" t="s">
        <v>14</v>
      </c>
      <c r="G485" s="20"/>
      <c r="H485" s="23" t="str">
        <f>IF(Titanic_Raw[[#This Row],[age]]="","Unknown",IF(Titanic_Raw[[#This Row],[age]]&lt;13,"Child",IF(Titanic_Raw[[#This Row],[age]]&lt;20,"Teen",IF(Titanic_Raw[[#This Row],[age]]&lt;65,"Adult","Senior"))))</f>
        <v>Unknown</v>
      </c>
      <c r="I485" s="19">
        <v>0</v>
      </c>
      <c r="J485" s="19">
        <v>0</v>
      </c>
      <c r="K485" s="26" t="s">
        <v>2286</v>
      </c>
      <c r="L485" s="34">
        <v>33</v>
      </c>
      <c r="M485" s="20"/>
      <c r="N485" s="26" t="s">
        <v>16</v>
      </c>
      <c r="O485" s="26" t="s">
        <v>2113</v>
      </c>
      <c r="P485" s="20"/>
      <c r="Q485" s="3" t="s">
        <v>966</v>
      </c>
    </row>
    <row r="486" spans="3:17" x14ac:dyDescent="0.25">
      <c r="C486" s="19">
        <v>2</v>
      </c>
      <c r="D486" s="19" t="s">
        <v>2808</v>
      </c>
      <c r="E486" s="2" t="s">
        <v>967</v>
      </c>
      <c r="F486" s="19" t="s">
        <v>14</v>
      </c>
      <c r="G486" s="19">
        <v>34</v>
      </c>
      <c r="H486" s="22" t="str">
        <f>IF(Titanic_Raw[[#This Row],[age]]="","Unknown",IF(Titanic_Raw[[#This Row],[age]]&lt;13,"Child",IF(Titanic_Raw[[#This Row],[age]]&lt;20,"Teen",IF(Titanic_Raw[[#This Row],[age]]&lt;65,"Adult","Senior"))))</f>
        <v>Adult</v>
      </c>
      <c r="I486" s="19">
        <v>0</v>
      </c>
      <c r="J486" s="19">
        <v>0</v>
      </c>
      <c r="K486" s="26" t="s">
        <v>968</v>
      </c>
      <c r="L486" s="34">
        <v>10.5</v>
      </c>
      <c r="M486" s="26" t="s">
        <v>742</v>
      </c>
      <c r="N486" s="26" t="s">
        <v>16</v>
      </c>
      <c r="O486" s="26" t="s">
        <v>2122</v>
      </c>
      <c r="P486" s="20"/>
      <c r="Q486" s="3" t="s">
        <v>364</v>
      </c>
    </row>
    <row r="487" spans="3:17" x14ac:dyDescent="0.25">
      <c r="C487" s="19">
        <v>2</v>
      </c>
      <c r="D487" s="19" t="s">
        <v>2809</v>
      </c>
      <c r="E487" s="2" t="s">
        <v>969</v>
      </c>
      <c r="F487" s="19" t="s">
        <v>19</v>
      </c>
      <c r="G487" s="19">
        <v>36</v>
      </c>
      <c r="H487" s="22" t="str">
        <f>IF(Titanic_Raw[[#This Row],[age]]="","Unknown",IF(Titanic_Raw[[#This Row],[age]]&lt;13,"Child",IF(Titanic_Raw[[#This Row],[age]]&lt;20,"Teen",IF(Titanic_Raw[[#This Row],[age]]&lt;65,"Adult","Senior"))))</f>
        <v>Adult</v>
      </c>
      <c r="I487" s="19">
        <v>0</v>
      </c>
      <c r="J487" s="19">
        <v>0</v>
      </c>
      <c r="K487" s="26" t="s">
        <v>970</v>
      </c>
      <c r="L487" s="34">
        <v>12.875</v>
      </c>
      <c r="M487" s="26" t="s">
        <v>36</v>
      </c>
      <c r="N487" s="26" t="s">
        <v>40</v>
      </c>
      <c r="O487" s="20"/>
      <c r="P487" s="20"/>
      <c r="Q487" s="3" t="s">
        <v>60</v>
      </c>
    </row>
    <row r="488" spans="3:17" x14ac:dyDescent="0.25">
      <c r="C488" s="19">
        <v>2</v>
      </c>
      <c r="D488" s="19" t="s">
        <v>2809</v>
      </c>
      <c r="E488" s="2" t="s">
        <v>971</v>
      </c>
      <c r="F488" s="19" t="s">
        <v>19</v>
      </c>
      <c r="G488" s="19">
        <v>24</v>
      </c>
      <c r="H488" s="22" t="str">
        <f>IF(Titanic_Raw[[#This Row],[age]]="","Unknown",IF(Titanic_Raw[[#This Row],[age]]&lt;13,"Child",IF(Titanic_Raw[[#This Row],[age]]&lt;20,"Teen",IF(Titanic_Raw[[#This Row],[age]]&lt;65,"Adult","Senior"))))</f>
        <v>Adult</v>
      </c>
      <c r="I488" s="19">
        <v>0</v>
      </c>
      <c r="J488" s="19">
        <v>0</v>
      </c>
      <c r="K488" s="26" t="s">
        <v>972</v>
      </c>
      <c r="L488" s="34">
        <v>10.5</v>
      </c>
      <c r="M488" s="20"/>
      <c r="N488" s="26" t="s">
        <v>16</v>
      </c>
      <c r="O488" s="20"/>
      <c r="P488" s="26">
        <v>108</v>
      </c>
      <c r="Q488" s="4"/>
    </row>
    <row r="489" spans="3:17" x14ac:dyDescent="0.25">
      <c r="C489" s="19">
        <v>2</v>
      </c>
      <c r="D489" s="19" t="s">
        <v>2809</v>
      </c>
      <c r="E489" s="2" t="s">
        <v>973</v>
      </c>
      <c r="F489" s="19" t="s">
        <v>19</v>
      </c>
      <c r="G489" s="19">
        <v>61</v>
      </c>
      <c r="H489" s="22" t="str">
        <f>IF(Titanic_Raw[[#This Row],[age]]="","Unknown",IF(Titanic_Raw[[#This Row],[age]]&lt;13,"Child",IF(Titanic_Raw[[#This Row],[age]]&lt;20,"Teen",IF(Titanic_Raw[[#This Row],[age]]&lt;65,"Adult","Senior"))))</f>
        <v>Adult</v>
      </c>
      <c r="I489" s="19">
        <v>0</v>
      </c>
      <c r="J489" s="19">
        <v>0</v>
      </c>
      <c r="K489" s="26" t="s">
        <v>2307</v>
      </c>
      <c r="L489" s="34">
        <v>12.35</v>
      </c>
      <c r="M489" s="20"/>
      <c r="N489" s="26" t="s">
        <v>462</v>
      </c>
      <c r="O489" s="20"/>
      <c r="P489" s="20"/>
      <c r="Q489" s="4"/>
    </row>
    <row r="490" spans="3:17" x14ac:dyDescent="0.25">
      <c r="C490" s="19">
        <v>2</v>
      </c>
      <c r="D490" s="19" t="s">
        <v>2809</v>
      </c>
      <c r="E490" s="2" t="s">
        <v>974</v>
      </c>
      <c r="F490" s="19" t="s">
        <v>19</v>
      </c>
      <c r="G490" s="19">
        <v>50</v>
      </c>
      <c r="H490" s="22" t="str">
        <f>IF(Titanic_Raw[[#This Row],[age]]="","Unknown",IF(Titanic_Raw[[#This Row],[age]]&lt;13,"Child",IF(Titanic_Raw[[#This Row],[age]]&lt;20,"Teen",IF(Titanic_Raw[[#This Row],[age]]&lt;65,"Adult","Senior"))))</f>
        <v>Adult</v>
      </c>
      <c r="I490" s="19">
        <v>1</v>
      </c>
      <c r="J490" s="19">
        <v>0</v>
      </c>
      <c r="K490" s="26" t="s">
        <v>975</v>
      </c>
      <c r="L490" s="34">
        <v>26</v>
      </c>
      <c r="M490" s="20"/>
      <c r="N490" s="26" t="s">
        <v>16</v>
      </c>
      <c r="O490" s="20"/>
      <c r="P490" s="26">
        <v>121</v>
      </c>
      <c r="Q490" s="3" t="s">
        <v>976</v>
      </c>
    </row>
    <row r="491" spans="3:17" x14ac:dyDescent="0.25">
      <c r="C491" s="19">
        <v>2</v>
      </c>
      <c r="D491" s="19" t="s">
        <v>2808</v>
      </c>
      <c r="E491" s="2" t="s">
        <v>977</v>
      </c>
      <c r="F491" s="19" t="s">
        <v>14</v>
      </c>
      <c r="G491" s="19">
        <v>42</v>
      </c>
      <c r="H491" s="22" t="str">
        <f>IF(Titanic_Raw[[#This Row],[age]]="","Unknown",IF(Titanic_Raw[[#This Row],[age]]&lt;13,"Child",IF(Titanic_Raw[[#This Row],[age]]&lt;20,"Teen",IF(Titanic_Raw[[#This Row],[age]]&lt;65,"Adult","Senior"))))</f>
        <v>Adult</v>
      </c>
      <c r="I491" s="19">
        <v>1</v>
      </c>
      <c r="J491" s="19">
        <v>0</v>
      </c>
      <c r="K491" s="26" t="s">
        <v>975</v>
      </c>
      <c r="L491" s="34">
        <v>26</v>
      </c>
      <c r="M491" s="20"/>
      <c r="N491" s="26" t="s">
        <v>16</v>
      </c>
      <c r="O491" s="20"/>
      <c r="P491" s="20"/>
      <c r="Q491" s="3" t="s">
        <v>976</v>
      </c>
    </row>
    <row r="492" spans="3:17" x14ac:dyDescent="0.25">
      <c r="C492" s="19">
        <v>2</v>
      </c>
      <c r="D492" s="19" t="s">
        <v>2809</v>
      </c>
      <c r="E492" s="2" t="s">
        <v>978</v>
      </c>
      <c r="F492" s="19" t="s">
        <v>14</v>
      </c>
      <c r="G492" s="19">
        <v>57</v>
      </c>
      <c r="H492" s="22" t="str">
        <f>IF(Titanic_Raw[[#This Row],[age]]="","Unknown",IF(Titanic_Raw[[#This Row],[age]]&lt;13,"Child",IF(Titanic_Raw[[#This Row],[age]]&lt;20,"Teen",IF(Titanic_Raw[[#This Row],[age]]&lt;65,"Adult","Senior"))))</f>
        <v>Adult</v>
      </c>
      <c r="I492" s="19">
        <v>0</v>
      </c>
      <c r="J492" s="19">
        <v>0</v>
      </c>
      <c r="K492" s="26" t="s">
        <v>979</v>
      </c>
      <c r="L492" s="34">
        <v>10.5</v>
      </c>
      <c r="M492" s="26" t="s">
        <v>980</v>
      </c>
      <c r="N492" s="26" t="s">
        <v>16</v>
      </c>
      <c r="O492" s="20"/>
      <c r="P492" s="26">
        <v>52</v>
      </c>
      <c r="Q492" s="3" t="s">
        <v>981</v>
      </c>
    </row>
    <row r="493" spans="3:17" x14ac:dyDescent="0.25">
      <c r="C493" s="19">
        <v>2</v>
      </c>
      <c r="D493" s="19" t="s">
        <v>2809</v>
      </c>
      <c r="E493" s="2" t="s">
        <v>982</v>
      </c>
      <c r="F493" s="19" t="s">
        <v>19</v>
      </c>
      <c r="G493" s="20"/>
      <c r="H493" s="23" t="str">
        <f>IF(Titanic_Raw[[#This Row],[age]]="","Unknown",IF(Titanic_Raw[[#This Row],[age]]&lt;13,"Child",IF(Titanic_Raw[[#This Row],[age]]&lt;20,"Teen",IF(Titanic_Raw[[#This Row],[age]]&lt;65,"Adult","Senior"))))</f>
        <v>Unknown</v>
      </c>
      <c r="I493" s="19">
        <v>0</v>
      </c>
      <c r="J493" s="19">
        <v>0</v>
      </c>
      <c r="K493" s="26" t="s">
        <v>2308</v>
      </c>
      <c r="L493" s="34">
        <v>15.0458</v>
      </c>
      <c r="M493" s="26" t="s">
        <v>36</v>
      </c>
      <c r="N493" s="26" t="s">
        <v>40</v>
      </c>
      <c r="O493" s="20"/>
      <c r="P493" s="20"/>
      <c r="Q493" s="3" t="s">
        <v>983</v>
      </c>
    </row>
    <row r="494" spans="3:17" x14ac:dyDescent="0.25">
      <c r="C494" s="19">
        <v>2</v>
      </c>
      <c r="D494" s="19" t="s">
        <v>2808</v>
      </c>
      <c r="E494" s="2" t="s">
        <v>984</v>
      </c>
      <c r="F494" s="19" t="s">
        <v>19</v>
      </c>
      <c r="G494" s="19">
        <v>1</v>
      </c>
      <c r="H494" s="22" t="str">
        <f>IF(Titanic_Raw[[#This Row],[age]]="","Unknown",IF(Titanic_Raw[[#This Row],[age]]&lt;13,"Child",IF(Titanic_Raw[[#This Row],[age]]&lt;20,"Teen",IF(Titanic_Raw[[#This Row],[age]]&lt;65,"Adult","Senior"))))</f>
        <v>Child</v>
      </c>
      <c r="I494" s="19">
        <v>0</v>
      </c>
      <c r="J494" s="19">
        <v>2</v>
      </c>
      <c r="K494" s="26" t="s">
        <v>985</v>
      </c>
      <c r="L494" s="34">
        <v>37.004199999999997</v>
      </c>
      <c r="M494" s="20"/>
      <c r="N494" s="26" t="s">
        <v>40</v>
      </c>
      <c r="O494" s="26" t="s">
        <v>2115</v>
      </c>
      <c r="P494" s="20"/>
      <c r="Q494" s="3" t="s">
        <v>986</v>
      </c>
    </row>
    <row r="495" spans="3:17" x14ac:dyDescent="0.25">
      <c r="C495" s="19">
        <v>2</v>
      </c>
      <c r="D495" s="19" t="s">
        <v>2809</v>
      </c>
      <c r="E495" s="2" t="s">
        <v>987</v>
      </c>
      <c r="F495" s="19" t="s">
        <v>19</v>
      </c>
      <c r="G495" s="19">
        <v>31</v>
      </c>
      <c r="H495" s="22" t="str">
        <f>IF(Titanic_Raw[[#This Row],[age]]="","Unknown",IF(Titanic_Raw[[#This Row],[age]]&lt;13,"Child",IF(Titanic_Raw[[#This Row],[age]]&lt;20,"Teen",IF(Titanic_Raw[[#This Row],[age]]&lt;65,"Adult","Senior"))))</f>
        <v>Adult</v>
      </c>
      <c r="I495" s="19">
        <v>1</v>
      </c>
      <c r="J495" s="19">
        <v>1</v>
      </c>
      <c r="K495" s="26" t="s">
        <v>985</v>
      </c>
      <c r="L495" s="34">
        <v>37.004199999999997</v>
      </c>
      <c r="M495" s="20"/>
      <c r="N495" s="26" t="s">
        <v>40</v>
      </c>
      <c r="O495" s="20"/>
      <c r="P495" s="20"/>
      <c r="Q495" s="3" t="s">
        <v>986</v>
      </c>
    </row>
    <row r="496" spans="3:17" x14ac:dyDescent="0.25">
      <c r="C496" s="19">
        <v>2</v>
      </c>
      <c r="D496" s="19" t="s">
        <v>2808</v>
      </c>
      <c r="E496" s="2" t="s">
        <v>988</v>
      </c>
      <c r="F496" s="19" t="s">
        <v>14</v>
      </c>
      <c r="G496" s="19">
        <v>24</v>
      </c>
      <c r="H496" s="22" t="str">
        <f>IF(Titanic_Raw[[#This Row],[age]]="","Unknown",IF(Titanic_Raw[[#This Row],[age]]&lt;13,"Child",IF(Titanic_Raw[[#This Row],[age]]&lt;20,"Teen",IF(Titanic_Raw[[#This Row],[age]]&lt;65,"Adult","Senior"))))</f>
        <v>Adult</v>
      </c>
      <c r="I496" s="19">
        <v>1</v>
      </c>
      <c r="J496" s="19">
        <v>1</v>
      </c>
      <c r="K496" s="26" t="s">
        <v>985</v>
      </c>
      <c r="L496" s="34">
        <v>37.004199999999997</v>
      </c>
      <c r="M496" s="20"/>
      <c r="N496" s="26" t="s">
        <v>40</v>
      </c>
      <c r="O496" s="26" t="s">
        <v>2115</v>
      </c>
      <c r="P496" s="20"/>
      <c r="Q496" s="3" t="s">
        <v>986</v>
      </c>
    </row>
    <row r="497" spans="3:17" x14ac:dyDescent="0.25">
      <c r="C497" s="19">
        <v>2</v>
      </c>
      <c r="D497" s="19" t="s">
        <v>2809</v>
      </c>
      <c r="E497" s="2" t="s">
        <v>989</v>
      </c>
      <c r="F497" s="19" t="s">
        <v>19</v>
      </c>
      <c r="G497" s="20"/>
      <c r="H497" s="23" t="str">
        <f>IF(Titanic_Raw[[#This Row],[age]]="","Unknown",IF(Titanic_Raw[[#This Row],[age]]&lt;13,"Child",IF(Titanic_Raw[[#This Row],[age]]&lt;20,"Teen",IF(Titanic_Raw[[#This Row],[age]]&lt;65,"Adult","Senior"))))</f>
        <v>Unknown</v>
      </c>
      <c r="I497" s="19">
        <v>0</v>
      </c>
      <c r="J497" s="19">
        <v>0</v>
      </c>
      <c r="K497" s="26" t="s">
        <v>990</v>
      </c>
      <c r="L497" s="34">
        <v>15.5792</v>
      </c>
      <c r="M497" s="20"/>
      <c r="N497" s="26" t="s">
        <v>40</v>
      </c>
      <c r="O497" s="20"/>
      <c r="P497" s="20"/>
      <c r="Q497" s="3" t="s">
        <v>27</v>
      </c>
    </row>
    <row r="498" spans="3:17" x14ac:dyDescent="0.25">
      <c r="C498" s="19">
        <v>2</v>
      </c>
      <c r="D498" s="19" t="s">
        <v>2809</v>
      </c>
      <c r="E498" s="2" t="s">
        <v>991</v>
      </c>
      <c r="F498" s="19" t="s">
        <v>19</v>
      </c>
      <c r="G498" s="19">
        <v>30</v>
      </c>
      <c r="H498" s="22" t="str">
        <f>IF(Titanic_Raw[[#This Row],[age]]="","Unknown",IF(Titanic_Raw[[#This Row],[age]]&lt;13,"Child",IF(Titanic_Raw[[#This Row],[age]]&lt;20,"Teen",IF(Titanic_Raw[[#This Row],[age]]&lt;65,"Adult","Senior"))))</f>
        <v>Adult</v>
      </c>
      <c r="I498" s="19">
        <v>0</v>
      </c>
      <c r="J498" s="19">
        <v>0</v>
      </c>
      <c r="K498" s="26" t="s">
        <v>2309</v>
      </c>
      <c r="L498" s="34">
        <v>13</v>
      </c>
      <c r="M498" s="20"/>
      <c r="N498" s="26" t="s">
        <v>16</v>
      </c>
      <c r="O498" s="20"/>
      <c r="P498" s="20"/>
      <c r="Q498" s="3" t="s">
        <v>992</v>
      </c>
    </row>
    <row r="499" spans="3:17" x14ac:dyDescent="0.25">
      <c r="C499" s="19">
        <v>2</v>
      </c>
      <c r="D499" s="19" t="s">
        <v>2809</v>
      </c>
      <c r="E499" s="2" t="s">
        <v>993</v>
      </c>
      <c r="F499" s="19" t="s">
        <v>19</v>
      </c>
      <c r="G499" s="19">
        <v>40</v>
      </c>
      <c r="H499" s="22" t="str">
        <f>IF(Titanic_Raw[[#This Row],[age]]="","Unknown",IF(Titanic_Raw[[#This Row],[age]]&lt;13,"Child",IF(Titanic_Raw[[#This Row],[age]]&lt;20,"Teen",IF(Titanic_Raw[[#This Row],[age]]&lt;65,"Adult","Senior"))))</f>
        <v>Adult</v>
      </c>
      <c r="I499" s="19">
        <v>0</v>
      </c>
      <c r="J499" s="19">
        <v>0</v>
      </c>
      <c r="K499" s="26" t="s">
        <v>2310</v>
      </c>
      <c r="L499" s="34">
        <v>16</v>
      </c>
      <c r="M499" s="20"/>
      <c r="N499" s="26" t="s">
        <v>16</v>
      </c>
      <c r="O499" s="20"/>
      <c r="P499" s="20"/>
      <c r="Q499" s="3" t="s">
        <v>994</v>
      </c>
    </row>
    <row r="500" spans="3:17" x14ac:dyDescent="0.25">
      <c r="C500" s="19">
        <v>2</v>
      </c>
      <c r="D500" s="19" t="s">
        <v>2809</v>
      </c>
      <c r="E500" s="2" t="s">
        <v>995</v>
      </c>
      <c r="F500" s="19" t="s">
        <v>19</v>
      </c>
      <c r="G500" s="19">
        <v>32</v>
      </c>
      <c r="H500" s="22" t="str">
        <f>IF(Titanic_Raw[[#This Row],[age]]="","Unknown",IF(Titanic_Raw[[#This Row],[age]]&lt;13,"Child",IF(Titanic_Raw[[#This Row],[age]]&lt;20,"Teen",IF(Titanic_Raw[[#This Row],[age]]&lt;65,"Adult","Senior"))))</f>
        <v>Adult</v>
      </c>
      <c r="I500" s="19">
        <v>0</v>
      </c>
      <c r="J500" s="19">
        <v>0</v>
      </c>
      <c r="K500" s="26" t="s">
        <v>2311</v>
      </c>
      <c r="L500" s="34">
        <v>13.5</v>
      </c>
      <c r="M500" s="20"/>
      <c r="N500" s="26" t="s">
        <v>16</v>
      </c>
      <c r="O500" s="20"/>
      <c r="P500" s="26">
        <v>209</v>
      </c>
      <c r="Q500" s="3" t="s">
        <v>996</v>
      </c>
    </row>
    <row r="501" spans="3:17" x14ac:dyDescent="0.25">
      <c r="C501" s="19">
        <v>2</v>
      </c>
      <c r="D501" s="19" t="s">
        <v>2809</v>
      </c>
      <c r="E501" s="2" t="s">
        <v>997</v>
      </c>
      <c r="F501" s="19" t="s">
        <v>19</v>
      </c>
      <c r="G501" s="19">
        <v>30</v>
      </c>
      <c r="H501" s="22" t="str">
        <f>IF(Titanic_Raw[[#This Row],[age]]="","Unknown",IF(Titanic_Raw[[#This Row],[age]]&lt;13,"Child",IF(Titanic_Raw[[#This Row],[age]]&lt;20,"Teen",IF(Titanic_Raw[[#This Row],[age]]&lt;65,"Adult","Senior"))))</f>
        <v>Adult</v>
      </c>
      <c r="I501" s="19">
        <v>0</v>
      </c>
      <c r="J501" s="19">
        <v>0</v>
      </c>
      <c r="K501" s="26" t="s">
        <v>2312</v>
      </c>
      <c r="L501" s="34">
        <v>13</v>
      </c>
      <c r="M501" s="20"/>
      <c r="N501" s="26" t="s">
        <v>16</v>
      </c>
      <c r="O501" s="20"/>
      <c r="P501" s="20"/>
      <c r="Q501" s="3" t="s">
        <v>998</v>
      </c>
    </row>
    <row r="502" spans="3:17" x14ac:dyDescent="0.25">
      <c r="C502" s="19">
        <v>2</v>
      </c>
      <c r="D502" s="19" t="s">
        <v>2809</v>
      </c>
      <c r="E502" s="2" t="s">
        <v>999</v>
      </c>
      <c r="F502" s="19" t="s">
        <v>19</v>
      </c>
      <c r="G502" s="19">
        <v>46</v>
      </c>
      <c r="H502" s="22" t="str">
        <f>IF(Titanic_Raw[[#This Row],[age]]="","Unknown",IF(Titanic_Raw[[#This Row],[age]]&lt;13,"Child",IF(Titanic_Raw[[#This Row],[age]]&lt;20,"Teen",IF(Titanic_Raw[[#This Row],[age]]&lt;65,"Adult","Senior"))))</f>
        <v>Adult</v>
      </c>
      <c r="I502" s="19">
        <v>0</v>
      </c>
      <c r="J502" s="19">
        <v>0</v>
      </c>
      <c r="K502" s="26" t="s">
        <v>2262</v>
      </c>
      <c r="L502" s="34">
        <v>26</v>
      </c>
      <c r="M502" s="20"/>
      <c r="N502" s="26" t="s">
        <v>16</v>
      </c>
      <c r="O502" s="20"/>
      <c r="P502" s="20"/>
      <c r="Q502" s="3" t="s">
        <v>733</v>
      </c>
    </row>
    <row r="503" spans="3:17" x14ac:dyDescent="0.25">
      <c r="C503" s="19">
        <v>2</v>
      </c>
      <c r="D503" s="19" t="s">
        <v>2808</v>
      </c>
      <c r="E503" s="2" t="s">
        <v>1000</v>
      </c>
      <c r="F503" s="19" t="s">
        <v>14</v>
      </c>
      <c r="G503" s="19">
        <v>13</v>
      </c>
      <c r="H503" s="22" t="str">
        <f>IF(Titanic_Raw[[#This Row],[age]]="","Unknown",IF(Titanic_Raw[[#This Row],[age]]&lt;13,"Child",IF(Titanic_Raw[[#This Row],[age]]&lt;20,"Teen",IF(Titanic_Raw[[#This Row],[age]]&lt;65,"Adult","Senior"))))</f>
        <v>Teen</v>
      </c>
      <c r="I503" s="19">
        <v>0</v>
      </c>
      <c r="J503" s="19">
        <v>1</v>
      </c>
      <c r="K503" s="26" t="s">
        <v>2313</v>
      </c>
      <c r="L503" s="34">
        <v>19.5</v>
      </c>
      <c r="M503" s="20"/>
      <c r="N503" s="26" t="s">
        <v>16</v>
      </c>
      <c r="O503" s="26" t="s">
        <v>2122</v>
      </c>
      <c r="P503" s="20"/>
      <c r="Q503" s="3" t="s">
        <v>1001</v>
      </c>
    </row>
    <row r="504" spans="3:17" x14ac:dyDescent="0.25">
      <c r="C504" s="19">
        <v>2</v>
      </c>
      <c r="D504" s="19" t="s">
        <v>2808</v>
      </c>
      <c r="E504" s="2" t="s">
        <v>1002</v>
      </c>
      <c r="F504" s="19" t="s">
        <v>14</v>
      </c>
      <c r="G504" s="19">
        <v>41</v>
      </c>
      <c r="H504" s="22" t="str">
        <f>IF(Titanic_Raw[[#This Row],[age]]="","Unknown",IF(Titanic_Raw[[#This Row],[age]]&lt;13,"Child",IF(Titanic_Raw[[#This Row],[age]]&lt;20,"Teen",IF(Titanic_Raw[[#This Row],[age]]&lt;65,"Adult","Senior"))))</f>
        <v>Adult</v>
      </c>
      <c r="I504" s="19">
        <v>0</v>
      </c>
      <c r="J504" s="19">
        <v>1</v>
      </c>
      <c r="K504" s="26" t="s">
        <v>2313</v>
      </c>
      <c r="L504" s="34">
        <v>19.5</v>
      </c>
      <c r="M504" s="20"/>
      <c r="N504" s="26" t="s">
        <v>16</v>
      </c>
      <c r="O504" s="26" t="s">
        <v>2122</v>
      </c>
      <c r="P504" s="20"/>
      <c r="Q504" s="3" t="s">
        <v>1001</v>
      </c>
    </row>
    <row r="505" spans="3:17" x14ac:dyDescent="0.25">
      <c r="C505" s="19">
        <v>2</v>
      </c>
      <c r="D505" s="19" t="s">
        <v>2808</v>
      </c>
      <c r="E505" s="2" t="s">
        <v>1003</v>
      </c>
      <c r="F505" s="19" t="s">
        <v>19</v>
      </c>
      <c r="G505" s="19">
        <v>19</v>
      </c>
      <c r="H505" s="22" t="str">
        <f>IF(Titanic_Raw[[#This Row],[age]]="","Unknown",IF(Titanic_Raw[[#This Row],[age]]&lt;13,"Child",IF(Titanic_Raw[[#This Row],[age]]&lt;20,"Teen",IF(Titanic_Raw[[#This Row],[age]]&lt;65,"Adult","Senior"))))</f>
        <v>Teen</v>
      </c>
      <c r="I505" s="19">
        <v>0</v>
      </c>
      <c r="J505" s="19">
        <v>0</v>
      </c>
      <c r="K505" s="26" t="s">
        <v>1004</v>
      </c>
      <c r="L505" s="34">
        <v>10.5</v>
      </c>
      <c r="M505" s="20"/>
      <c r="N505" s="26" t="s">
        <v>16</v>
      </c>
      <c r="O505" s="26" t="s">
        <v>53</v>
      </c>
      <c r="P505" s="20"/>
      <c r="Q505" s="3" t="s">
        <v>1005</v>
      </c>
    </row>
    <row r="506" spans="3:17" x14ac:dyDescent="0.25">
      <c r="C506" s="19">
        <v>2</v>
      </c>
      <c r="D506" s="19" t="s">
        <v>2809</v>
      </c>
      <c r="E506" s="2" t="s">
        <v>1006</v>
      </c>
      <c r="F506" s="19" t="s">
        <v>19</v>
      </c>
      <c r="G506" s="19">
        <v>39</v>
      </c>
      <c r="H506" s="22" t="str">
        <f>IF(Titanic_Raw[[#This Row],[age]]="","Unknown",IF(Titanic_Raw[[#This Row],[age]]&lt;13,"Child",IF(Titanic_Raw[[#This Row],[age]]&lt;20,"Teen",IF(Titanic_Raw[[#This Row],[age]]&lt;65,"Adult","Senior"))))</f>
        <v>Adult</v>
      </c>
      <c r="I506" s="19">
        <v>0</v>
      </c>
      <c r="J506" s="19">
        <v>0</v>
      </c>
      <c r="K506" s="26" t="s">
        <v>2314</v>
      </c>
      <c r="L506" s="34">
        <v>13</v>
      </c>
      <c r="M506" s="20"/>
      <c r="N506" s="26" t="s">
        <v>16</v>
      </c>
      <c r="O506" s="20"/>
      <c r="P506" s="20"/>
      <c r="Q506" s="3" t="s">
        <v>1007</v>
      </c>
    </row>
    <row r="507" spans="3:17" x14ac:dyDescent="0.25">
      <c r="C507" s="19">
        <v>2</v>
      </c>
      <c r="D507" s="19" t="s">
        <v>2809</v>
      </c>
      <c r="E507" s="2" t="s">
        <v>1008</v>
      </c>
      <c r="F507" s="19" t="s">
        <v>19</v>
      </c>
      <c r="G507" s="19">
        <v>48</v>
      </c>
      <c r="H507" s="22" t="str">
        <f>IF(Titanic_Raw[[#This Row],[age]]="","Unknown",IF(Titanic_Raw[[#This Row],[age]]&lt;13,"Child",IF(Titanic_Raw[[#This Row],[age]]&lt;20,"Teen",IF(Titanic_Raw[[#This Row],[age]]&lt;65,"Adult","Senior"))))</f>
        <v>Adult</v>
      </c>
      <c r="I507" s="19">
        <v>0</v>
      </c>
      <c r="J507" s="19">
        <v>0</v>
      </c>
      <c r="K507" s="26" t="s">
        <v>2315</v>
      </c>
      <c r="L507" s="34">
        <v>13</v>
      </c>
      <c r="M507" s="20"/>
      <c r="N507" s="26" t="s">
        <v>16</v>
      </c>
      <c r="O507" s="20"/>
      <c r="P507" s="26">
        <v>271</v>
      </c>
      <c r="Q507" s="3" t="s">
        <v>1009</v>
      </c>
    </row>
    <row r="508" spans="3:17" x14ac:dyDescent="0.25">
      <c r="C508" s="19">
        <v>2</v>
      </c>
      <c r="D508" s="19" t="s">
        <v>2809</v>
      </c>
      <c r="E508" s="2" t="s">
        <v>1010</v>
      </c>
      <c r="F508" s="19" t="s">
        <v>19</v>
      </c>
      <c r="G508" s="19">
        <v>70</v>
      </c>
      <c r="H508" s="22" t="str">
        <f>IF(Titanic_Raw[[#This Row],[age]]="","Unknown",IF(Titanic_Raw[[#This Row],[age]]&lt;13,"Child",IF(Titanic_Raw[[#This Row],[age]]&lt;20,"Teen",IF(Titanic_Raw[[#This Row],[age]]&lt;65,"Adult","Senior"))))</f>
        <v>Senior</v>
      </c>
      <c r="I508" s="19">
        <v>0</v>
      </c>
      <c r="J508" s="19">
        <v>0</v>
      </c>
      <c r="K508" s="26" t="s">
        <v>1011</v>
      </c>
      <c r="L508" s="34">
        <v>10.5</v>
      </c>
      <c r="M508" s="20"/>
      <c r="N508" s="26" t="s">
        <v>16</v>
      </c>
      <c r="O508" s="20"/>
      <c r="P508" s="20"/>
      <c r="Q508" s="3" t="s">
        <v>1012</v>
      </c>
    </row>
    <row r="509" spans="3:17" x14ac:dyDescent="0.25">
      <c r="C509" s="19">
        <v>2</v>
      </c>
      <c r="D509" s="19" t="s">
        <v>2809</v>
      </c>
      <c r="E509" s="2" t="s">
        <v>1013</v>
      </c>
      <c r="F509" s="19" t="s">
        <v>19</v>
      </c>
      <c r="G509" s="19">
        <v>27</v>
      </c>
      <c r="H509" s="22" t="str">
        <f>IF(Titanic_Raw[[#This Row],[age]]="","Unknown",IF(Titanic_Raw[[#This Row],[age]]&lt;13,"Child",IF(Titanic_Raw[[#This Row],[age]]&lt;20,"Teen",IF(Titanic_Raw[[#This Row],[age]]&lt;65,"Adult","Senior"))))</f>
        <v>Adult</v>
      </c>
      <c r="I509" s="19">
        <v>0</v>
      </c>
      <c r="J509" s="19">
        <v>0</v>
      </c>
      <c r="K509" s="26" t="s">
        <v>2316</v>
      </c>
      <c r="L509" s="34">
        <v>13</v>
      </c>
      <c r="M509" s="20"/>
      <c r="N509" s="26" t="s">
        <v>16</v>
      </c>
      <c r="O509" s="20"/>
      <c r="P509" s="20"/>
      <c r="Q509" s="3" t="s">
        <v>519</v>
      </c>
    </row>
    <row r="510" spans="3:17" x14ac:dyDescent="0.25">
      <c r="C510" s="19">
        <v>2</v>
      </c>
      <c r="D510" s="19" t="s">
        <v>2809</v>
      </c>
      <c r="E510" s="2" t="s">
        <v>1014</v>
      </c>
      <c r="F510" s="19" t="s">
        <v>19</v>
      </c>
      <c r="G510" s="19">
        <v>54</v>
      </c>
      <c r="H510" s="22" t="str">
        <f>IF(Titanic_Raw[[#This Row],[age]]="","Unknown",IF(Titanic_Raw[[#This Row],[age]]&lt;13,"Child",IF(Titanic_Raw[[#This Row],[age]]&lt;20,"Teen",IF(Titanic_Raw[[#This Row],[age]]&lt;65,"Adult","Senior"))))</f>
        <v>Adult</v>
      </c>
      <c r="I510" s="19">
        <v>0</v>
      </c>
      <c r="J510" s="19">
        <v>0</v>
      </c>
      <c r="K510" s="26" t="s">
        <v>2317</v>
      </c>
      <c r="L510" s="34">
        <v>14</v>
      </c>
      <c r="M510" s="20"/>
      <c r="N510" s="26" t="s">
        <v>16</v>
      </c>
      <c r="O510" s="20"/>
      <c r="P510" s="20"/>
      <c r="Q510" s="3" t="s">
        <v>1015</v>
      </c>
    </row>
    <row r="511" spans="3:17" x14ac:dyDescent="0.25">
      <c r="C511" s="19">
        <v>2</v>
      </c>
      <c r="D511" s="19" t="s">
        <v>2809</v>
      </c>
      <c r="E511" s="2" t="s">
        <v>1016</v>
      </c>
      <c r="F511" s="19" t="s">
        <v>19</v>
      </c>
      <c r="G511" s="19">
        <v>39</v>
      </c>
      <c r="H511" s="22" t="str">
        <f>IF(Titanic_Raw[[#This Row],[age]]="","Unknown",IF(Titanic_Raw[[#This Row],[age]]&lt;13,"Child",IF(Titanic_Raw[[#This Row],[age]]&lt;20,"Teen",IF(Titanic_Raw[[#This Row],[age]]&lt;65,"Adult","Senior"))))</f>
        <v>Adult</v>
      </c>
      <c r="I511" s="19">
        <v>0</v>
      </c>
      <c r="J511" s="19">
        <v>0</v>
      </c>
      <c r="K511" s="26" t="s">
        <v>2318</v>
      </c>
      <c r="L511" s="34">
        <v>26</v>
      </c>
      <c r="M511" s="20"/>
      <c r="N511" s="26" t="s">
        <v>16</v>
      </c>
      <c r="O511" s="20"/>
      <c r="P511" s="20"/>
      <c r="Q511" s="4"/>
    </row>
    <row r="512" spans="3:17" x14ac:dyDescent="0.25">
      <c r="C512" s="19">
        <v>2</v>
      </c>
      <c r="D512" s="19" t="s">
        <v>2809</v>
      </c>
      <c r="E512" s="2" t="s">
        <v>1017</v>
      </c>
      <c r="F512" s="19" t="s">
        <v>19</v>
      </c>
      <c r="G512" s="19">
        <v>16</v>
      </c>
      <c r="H512" s="22" t="str">
        <f>IF(Titanic_Raw[[#This Row],[age]]="","Unknown",IF(Titanic_Raw[[#This Row],[age]]&lt;13,"Child",IF(Titanic_Raw[[#This Row],[age]]&lt;20,"Teen",IF(Titanic_Raw[[#This Row],[age]]&lt;65,"Adult","Senior"))))</f>
        <v>Teen</v>
      </c>
      <c r="I512" s="19">
        <v>0</v>
      </c>
      <c r="J512" s="19">
        <v>0</v>
      </c>
      <c r="K512" s="26" t="s">
        <v>979</v>
      </c>
      <c r="L512" s="34">
        <v>10.5</v>
      </c>
      <c r="M512" s="20"/>
      <c r="N512" s="26" t="s">
        <v>16</v>
      </c>
      <c r="O512" s="20"/>
      <c r="P512" s="20"/>
      <c r="Q512" s="3" t="s">
        <v>1018</v>
      </c>
    </row>
    <row r="513" spans="3:17" x14ac:dyDescent="0.25">
      <c r="C513" s="19">
        <v>2</v>
      </c>
      <c r="D513" s="19" t="s">
        <v>2809</v>
      </c>
      <c r="E513" s="2" t="s">
        <v>1019</v>
      </c>
      <c r="F513" s="19" t="s">
        <v>19</v>
      </c>
      <c r="G513" s="19">
        <v>62</v>
      </c>
      <c r="H513" s="22" t="str">
        <f>IF(Titanic_Raw[[#This Row],[age]]="","Unknown",IF(Titanic_Raw[[#This Row],[age]]&lt;13,"Child",IF(Titanic_Raw[[#This Row],[age]]&lt;20,"Teen",IF(Titanic_Raw[[#This Row],[age]]&lt;65,"Adult","Senior"))))</f>
        <v>Adult</v>
      </c>
      <c r="I513" s="19">
        <v>0</v>
      </c>
      <c r="J513" s="19">
        <v>0</v>
      </c>
      <c r="K513" s="26" t="s">
        <v>2319</v>
      </c>
      <c r="L513" s="34">
        <v>9.6875</v>
      </c>
      <c r="M513" s="20"/>
      <c r="N513" s="26" t="s">
        <v>462</v>
      </c>
      <c r="O513" s="20"/>
      <c r="P513" s="20"/>
      <c r="Q513" s="3" t="s">
        <v>1020</v>
      </c>
    </row>
    <row r="514" spans="3:17" x14ac:dyDescent="0.25">
      <c r="C514" s="19">
        <v>2</v>
      </c>
      <c r="D514" s="19" t="s">
        <v>2809</v>
      </c>
      <c r="E514" s="2" t="s">
        <v>1021</v>
      </c>
      <c r="F514" s="19" t="s">
        <v>19</v>
      </c>
      <c r="G514" s="19">
        <v>32.5</v>
      </c>
      <c r="H514" s="22" t="str">
        <f>IF(Titanic_Raw[[#This Row],[age]]="","Unknown",IF(Titanic_Raw[[#This Row],[age]]&lt;13,"Child",IF(Titanic_Raw[[#This Row],[age]]&lt;20,"Teen",IF(Titanic_Raw[[#This Row],[age]]&lt;65,"Adult","Senior"))))</f>
        <v>Adult</v>
      </c>
      <c r="I514" s="19">
        <v>1</v>
      </c>
      <c r="J514" s="19">
        <v>0</v>
      </c>
      <c r="K514" s="26" t="s">
        <v>2320</v>
      </c>
      <c r="L514" s="34">
        <v>30.070799999999998</v>
      </c>
      <c r="M514" s="20"/>
      <c r="N514" s="26" t="s">
        <v>40</v>
      </c>
      <c r="O514" s="20"/>
      <c r="P514" s="26">
        <v>43</v>
      </c>
      <c r="Q514" s="3" t="s">
        <v>27</v>
      </c>
    </row>
    <row r="515" spans="3:17" x14ac:dyDescent="0.25">
      <c r="C515" s="19">
        <v>2</v>
      </c>
      <c r="D515" s="19" t="s">
        <v>2808</v>
      </c>
      <c r="E515" s="2" t="s">
        <v>1022</v>
      </c>
      <c r="F515" s="19" t="s">
        <v>14</v>
      </c>
      <c r="G515" s="19">
        <v>14</v>
      </c>
      <c r="H515" s="22" t="str">
        <f>IF(Titanic_Raw[[#This Row],[age]]="","Unknown",IF(Titanic_Raw[[#This Row],[age]]&lt;13,"Child",IF(Titanic_Raw[[#This Row],[age]]&lt;20,"Teen",IF(Titanic_Raw[[#This Row],[age]]&lt;65,"Adult","Senior"))))</f>
        <v>Teen</v>
      </c>
      <c r="I515" s="19">
        <v>1</v>
      </c>
      <c r="J515" s="19">
        <v>0</v>
      </c>
      <c r="K515" s="26" t="s">
        <v>2320</v>
      </c>
      <c r="L515" s="34">
        <v>30.070799999999998</v>
      </c>
      <c r="M515" s="20"/>
      <c r="N515" s="26" t="s">
        <v>40</v>
      </c>
      <c r="O515" s="20"/>
      <c r="P515" s="20"/>
      <c r="Q515" s="3" t="s">
        <v>27</v>
      </c>
    </row>
    <row r="516" spans="3:17" x14ac:dyDescent="0.25">
      <c r="C516" s="19">
        <v>2</v>
      </c>
      <c r="D516" s="19" t="s">
        <v>2808</v>
      </c>
      <c r="E516" s="2" t="s">
        <v>1023</v>
      </c>
      <c r="F516" s="19" t="s">
        <v>19</v>
      </c>
      <c r="G516" s="19">
        <v>2</v>
      </c>
      <c r="H516" s="22" t="str">
        <f>IF(Titanic_Raw[[#This Row],[age]]="","Unknown",IF(Titanic_Raw[[#This Row],[age]]&lt;13,"Child",IF(Titanic_Raw[[#This Row],[age]]&lt;20,"Teen",IF(Titanic_Raw[[#This Row],[age]]&lt;65,"Adult","Senior"))))</f>
        <v>Child</v>
      </c>
      <c r="I516" s="19">
        <v>1</v>
      </c>
      <c r="J516" s="19">
        <v>1</v>
      </c>
      <c r="K516" s="26" t="s">
        <v>2321</v>
      </c>
      <c r="L516" s="34">
        <v>26</v>
      </c>
      <c r="M516" s="26" t="s">
        <v>1024</v>
      </c>
      <c r="N516" s="26" t="s">
        <v>16</v>
      </c>
      <c r="O516" s="26" t="s">
        <v>36</v>
      </c>
      <c r="P516" s="20"/>
      <c r="Q516" s="3" t="s">
        <v>1025</v>
      </c>
    </row>
    <row r="517" spans="3:17" x14ac:dyDescent="0.25">
      <c r="C517" s="19">
        <v>2</v>
      </c>
      <c r="D517" s="19" t="s">
        <v>2808</v>
      </c>
      <c r="E517" s="2" t="s">
        <v>1026</v>
      </c>
      <c r="F517" s="19" t="s">
        <v>19</v>
      </c>
      <c r="G517" s="19">
        <v>3</v>
      </c>
      <c r="H517" s="22" t="str">
        <f>IF(Titanic_Raw[[#This Row],[age]]="","Unknown",IF(Titanic_Raw[[#This Row],[age]]&lt;13,"Child",IF(Titanic_Raw[[#This Row],[age]]&lt;20,"Teen",IF(Titanic_Raw[[#This Row],[age]]&lt;65,"Adult","Senior"))))</f>
        <v>Child</v>
      </c>
      <c r="I517" s="19">
        <v>1</v>
      </c>
      <c r="J517" s="19">
        <v>1</v>
      </c>
      <c r="K517" s="26" t="s">
        <v>2321</v>
      </c>
      <c r="L517" s="34">
        <v>26</v>
      </c>
      <c r="M517" s="26" t="s">
        <v>1024</v>
      </c>
      <c r="N517" s="26" t="s">
        <v>16</v>
      </c>
      <c r="O517" s="26" t="s">
        <v>36</v>
      </c>
      <c r="P517" s="20"/>
      <c r="Q517" s="3" t="s">
        <v>1025</v>
      </c>
    </row>
    <row r="518" spans="3:17" x14ac:dyDescent="0.25">
      <c r="C518" s="19">
        <v>2</v>
      </c>
      <c r="D518" s="19" t="s">
        <v>2809</v>
      </c>
      <c r="E518" s="2" t="s">
        <v>1027</v>
      </c>
      <c r="F518" s="19" t="s">
        <v>19</v>
      </c>
      <c r="G518" s="19">
        <v>36.5</v>
      </c>
      <c r="H518" s="22" t="str">
        <f>IF(Titanic_Raw[[#This Row],[age]]="","Unknown",IF(Titanic_Raw[[#This Row],[age]]&lt;13,"Child",IF(Titanic_Raw[[#This Row],[age]]&lt;20,"Teen",IF(Titanic_Raw[[#This Row],[age]]&lt;65,"Adult","Senior"))))</f>
        <v>Adult</v>
      </c>
      <c r="I518" s="19">
        <v>0</v>
      </c>
      <c r="J518" s="19">
        <v>2</v>
      </c>
      <c r="K518" s="26" t="s">
        <v>2321</v>
      </c>
      <c r="L518" s="34">
        <v>26</v>
      </c>
      <c r="M518" s="26" t="s">
        <v>1024</v>
      </c>
      <c r="N518" s="26" t="s">
        <v>16</v>
      </c>
      <c r="O518" s="20"/>
      <c r="P518" s="26">
        <v>15</v>
      </c>
      <c r="Q518" s="3" t="s">
        <v>1025</v>
      </c>
    </row>
    <row r="519" spans="3:17" x14ac:dyDescent="0.25">
      <c r="C519" s="19">
        <v>2</v>
      </c>
      <c r="D519" s="19" t="s">
        <v>2809</v>
      </c>
      <c r="E519" s="2" t="s">
        <v>1028</v>
      </c>
      <c r="F519" s="19" t="s">
        <v>19</v>
      </c>
      <c r="G519" s="19">
        <v>26</v>
      </c>
      <c r="H519" s="22" t="str">
        <f>IF(Titanic_Raw[[#This Row],[age]]="","Unknown",IF(Titanic_Raw[[#This Row],[age]]&lt;13,"Child",IF(Titanic_Raw[[#This Row],[age]]&lt;20,"Teen",IF(Titanic_Raw[[#This Row],[age]]&lt;65,"Adult","Senior"))))</f>
        <v>Adult</v>
      </c>
      <c r="I519" s="19">
        <v>0</v>
      </c>
      <c r="J519" s="19">
        <v>0</v>
      </c>
      <c r="K519" s="26" t="s">
        <v>2322</v>
      </c>
      <c r="L519" s="34">
        <v>13</v>
      </c>
      <c r="M519" s="26" t="s">
        <v>1024</v>
      </c>
      <c r="N519" s="26" t="s">
        <v>16</v>
      </c>
      <c r="O519" s="20"/>
      <c r="P519" s="20"/>
      <c r="Q519" s="3" t="s">
        <v>403</v>
      </c>
    </row>
    <row r="520" spans="3:17" x14ac:dyDescent="0.25">
      <c r="C520" s="19">
        <v>2</v>
      </c>
      <c r="D520" s="19" t="s">
        <v>2809</v>
      </c>
      <c r="E520" s="2" t="s">
        <v>1029</v>
      </c>
      <c r="F520" s="19" t="s">
        <v>19</v>
      </c>
      <c r="G520" s="19">
        <v>19</v>
      </c>
      <c r="H520" s="22" t="str">
        <f>IF(Titanic_Raw[[#This Row],[age]]="","Unknown",IF(Titanic_Raw[[#This Row],[age]]&lt;13,"Child",IF(Titanic_Raw[[#This Row],[age]]&lt;20,"Teen",IF(Titanic_Raw[[#This Row],[age]]&lt;65,"Adult","Senior"))))</f>
        <v>Teen</v>
      </c>
      <c r="I520" s="19">
        <v>1</v>
      </c>
      <c r="J520" s="19">
        <v>1</v>
      </c>
      <c r="K520" s="26" t="s">
        <v>802</v>
      </c>
      <c r="L520" s="34">
        <v>36.75</v>
      </c>
      <c r="M520" s="20"/>
      <c r="N520" s="26" t="s">
        <v>16</v>
      </c>
      <c r="O520" s="20"/>
      <c r="P520" s="26">
        <v>101</v>
      </c>
      <c r="Q520" s="3" t="s">
        <v>1030</v>
      </c>
    </row>
    <row r="521" spans="3:17" x14ac:dyDescent="0.25">
      <c r="C521" s="19">
        <v>2</v>
      </c>
      <c r="D521" s="19" t="s">
        <v>2809</v>
      </c>
      <c r="E521" s="2" t="s">
        <v>1031</v>
      </c>
      <c r="F521" s="19" t="s">
        <v>19</v>
      </c>
      <c r="G521" s="19">
        <v>28</v>
      </c>
      <c r="H521" s="22" t="str">
        <f>IF(Titanic_Raw[[#This Row],[age]]="","Unknown",IF(Titanic_Raw[[#This Row],[age]]&lt;13,"Child",IF(Titanic_Raw[[#This Row],[age]]&lt;20,"Teen",IF(Titanic_Raw[[#This Row],[age]]&lt;65,"Adult","Senior"))))</f>
        <v>Adult</v>
      </c>
      <c r="I521" s="19">
        <v>0</v>
      </c>
      <c r="J521" s="19">
        <v>0</v>
      </c>
      <c r="K521" s="26" t="s">
        <v>2323</v>
      </c>
      <c r="L521" s="34">
        <v>13.5</v>
      </c>
      <c r="M521" s="20"/>
      <c r="N521" s="26" t="s">
        <v>16</v>
      </c>
      <c r="O521" s="20"/>
      <c r="P521" s="26">
        <v>287</v>
      </c>
      <c r="Q521" s="3" t="s">
        <v>1032</v>
      </c>
    </row>
    <row r="522" spans="3:17" x14ac:dyDescent="0.25">
      <c r="C522" s="19">
        <v>2</v>
      </c>
      <c r="D522" s="19" t="s">
        <v>2808</v>
      </c>
      <c r="E522" s="2" t="s">
        <v>1033</v>
      </c>
      <c r="F522" s="19" t="s">
        <v>19</v>
      </c>
      <c r="G522" s="19">
        <v>20</v>
      </c>
      <c r="H522" s="22" t="str">
        <f>IF(Titanic_Raw[[#This Row],[age]]="","Unknown",IF(Titanic_Raw[[#This Row],[age]]&lt;13,"Child",IF(Titanic_Raw[[#This Row],[age]]&lt;20,"Teen",IF(Titanic_Raw[[#This Row],[age]]&lt;65,"Adult","Senior"))))</f>
        <v>Adult</v>
      </c>
      <c r="I522" s="19">
        <v>0</v>
      </c>
      <c r="J522" s="19">
        <v>0</v>
      </c>
      <c r="K522" s="26" t="s">
        <v>1034</v>
      </c>
      <c r="L522" s="34">
        <v>13.862500000000001</v>
      </c>
      <c r="M522" s="26" t="s">
        <v>1035</v>
      </c>
      <c r="N522" s="26" t="s">
        <v>40</v>
      </c>
      <c r="O522" s="26" t="s">
        <v>2121</v>
      </c>
      <c r="P522" s="20"/>
      <c r="Q522" s="3" t="s">
        <v>1036</v>
      </c>
    </row>
    <row r="523" spans="3:17" x14ac:dyDescent="0.25">
      <c r="C523" s="19">
        <v>2</v>
      </c>
      <c r="D523" s="19" t="s">
        <v>2808</v>
      </c>
      <c r="E523" s="2" t="s">
        <v>1037</v>
      </c>
      <c r="F523" s="19" t="s">
        <v>14</v>
      </c>
      <c r="G523" s="19">
        <v>29</v>
      </c>
      <c r="H523" s="22" t="str">
        <f>IF(Titanic_Raw[[#This Row],[age]]="","Unknown",IF(Titanic_Raw[[#This Row],[age]]&lt;13,"Child",IF(Titanic_Raw[[#This Row],[age]]&lt;20,"Teen",IF(Titanic_Raw[[#This Row],[age]]&lt;65,"Adult","Senior"))))</f>
        <v>Adult</v>
      </c>
      <c r="I523" s="19">
        <v>0</v>
      </c>
      <c r="J523" s="19">
        <v>0</v>
      </c>
      <c r="K523" s="26" t="s">
        <v>1038</v>
      </c>
      <c r="L523" s="34">
        <v>10.5</v>
      </c>
      <c r="M523" s="26" t="s">
        <v>742</v>
      </c>
      <c r="N523" s="26" t="s">
        <v>16</v>
      </c>
      <c r="O523" s="26" t="s">
        <v>2113</v>
      </c>
      <c r="P523" s="20"/>
      <c r="Q523" s="3" t="s">
        <v>1039</v>
      </c>
    </row>
    <row r="524" spans="3:17" x14ac:dyDescent="0.25">
      <c r="C524" s="19">
        <v>2</v>
      </c>
      <c r="D524" s="19" t="s">
        <v>2809</v>
      </c>
      <c r="E524" s="2" t="s">
        <v>1040</v>
      </c>
      <c r="F524" s="19" t="s">
        <v>19</v>
      </c>
      <c r="G524" s="19">
        <v>39</v>
      </c>
      <c r="H524" s="22" t="str">
        <f>IF(Titanic_Raw[[#This Row],[age]]="","Unknown",IF(Titanic_Raw[[#This Row],[age]]&lt;13,"Child",IF(Titanic_Raw[[#This Row],[age]]&lt;20,"Teen",IF(Titanic_Raw[[#This Row],[age]]&lt;65,"Adult","Senior"))))</f>
        <v>Adult</v>
      </c>
      <c r="I524" s="19">
        <v>0</v>
      </c>
      <c r="J524" s="19">
        <v>0</v>
      </c>
      <c r="K524" s="26" t="s">
        <v>2324</v>
      </c>
      <c r="L524" s="34">
        <v>13</v>
      </c>
      <c r="M524" s="20"/>
      <c r="N524" s="26" t="s">
        <v>16</v>
      </c>
      <c r="O524" s="20"/>
      <c r="P524" s="20"/>
      <c r="Q524" s="3" t="s">
        <v>1041</v>
      </c>
    </row>
    <row r="525" spans="3:17" x14ac:dyDescent="0.25">
      <c r="C525" s="19">
        <v>2</v>
      </c>
      <c r="D525" s="19" t="s">
        <v>2808</v>
      </c>
      <c r="E525" s="2" t="s">
        <v>1042</v>
      </c>
      <c r="F525" s="19" t="s">
        <v>19</v>
      </c>
      <c r="G525" s="19">
        <v>22</v>
      </c>
      <c r="H525" s="22" t="str">
        <f>IF(Titanic_Raw[[#This Row],[age]]="","Unknown",IF(Titanic_Raw[[#This Row],[age]]&lt;13,"Child",IF(Titanic_Raw[[#This Row],[age]]&lt;20,"Teen",IF(Titanic_Raw[[#This Row],[age]]&lt;65,"Adult","Senior"))))</f>
        <v>Adult</v>
      </c>
      <c r="I525" s="19">
        <v>0</v>
      </c>
      <c r="J525" s="19">
        <v>0</v>
      </c>
      <c r="K525" s="26" t="s">
        <v>1043</v>
      </c>
      <c r="L525" s="34">
        <v>10.5</v>
      </c>
      <c r="M525" s="20"/>
      <c r="N525" s="26" t="s">
        <v>16</v>
      </c>
      <c r="O525" s="26" t="s">
        <v>2124</v>
      </c>
      <c r="P525" s="20"/>
      <c r="Q525" s="3" t="s">
        <v>1044</v>
      </c>
    </row>
    <row r="526" spans="3:17" x14ac:dyDescent="0.25">
      <c r="C526" s="19">
        <v>2</v>
      </c>
      <c r="D526" s="19" t="s">
        <v>2808</v>
      </c>
      <c r="E526" s="2" t="s">
        <v>1045</v>
      </c>
      <c r="F526" s="19" t="s">
        <v>19</v>
      </c>
      <c r="G526" s="20"/>
      <c r="H526" s="23" t="str">
        <f>IF(Titanic_Raw[[#This Row],[age]]="","Unknown",IF(Titanic_Raw[[#This Row],[age]]&lt;13,"Child",IF(Titanic_Raw[[#This Row],[age]]&lt;20,"Teen",IF(Titanic_Raw[[#This Row],[age]]&lt;65,"Adult","Senior"))))</f>
        <v>Unknown</v>
      </c>
      <c r="I526" s="19">
        <v>0</v>
      </c>
      <c r="J526" s="19">
        <v>0</v>
      </c>
      <c r="K526" s="26" t="s">
        <v>1046</v>
      </c>
      <c r="L526" s="34">
        <v>13.862500000000001</v>
      </c>
      <c r="M526" s="20"/>
      <c r="N526" s="26" t="s">
        <v>40</v>
      </c>
      <c r="O526" s="26" t="s">
        <v>2117</v>
      </c>
      <c r="P526" s="20"/>
      <c r="Q526" s="3" t="s">
        <v>1047</v>
      </c>
    </row>
    <row r="527" spans="3:17" x14ac:dyDescent="0.25">
      <c r="C527" s="19">
        <v>2</v>
      </c>
      <c r="D527" s="19" t="s">
        <v>2809</v>
      </c>
      <c r="E527" s="2" t="s">
        <v>1048</v>
      </c>
      <c r="F527" s="19" t="s">
        <v>19</v>
      </c>
      <c r="G527" s="19">
        <v>23</v>
      </c>
      <c r="H527" s="22" t="str">
        <f>IF(Titanic_Raw[[#This Row],[age]]="","Unknown",IF(Titanic_Raw[[#This Row],[age]]&lt;13,"Child",IF(Titanic_Raw[[#This Row],[age]]&lt;20,"Teen",IF(Titanic_Raw[[#This Row],[age]]&lt;65,"Adult","Senior"))))</f>
        <v>Adult</v>
      </c>
      <c r="I527" s="19">
        <v>0</v>
      </c>
      <c r="J527" s="19">
        <v>0</v>
      </c>
      <c r="K527" s="26" t="s">
        <v>2325</v>
      </c>
      <c r="L527" s="34">
        <v>10.5</v>
      </c>
      <c r="M527" s="20"/>
      <c r="N527" s="26" t="s">
        <v>16</v>
      </c>
      <c r="O527" s="20"/>
      <c r="P527" s="20"/>
      <c r="Q527" s="3" t="s">
        <v>1049</v>
      </c>
    </row>
    <row r="528" spans="3:17" x14ac:dyDescent="0.25">
      <c r="C528" s="19">
        <v>2</v>
      </c>
      <c r="D528" s="19" t="s">
        <v>2808</v>
      </c>
      <c r="E528" s="2" t="s">
        <v>1050</v>
      </c>
      <c r="F528" s="19" t="s">
        <v>19</v>
      </c>
      <c r="G528" s="19">
        <v>29</v>
      </c>
      <c r="H528" s="22" t="str">
        <f>IF(Titanic_Raw[[#This Row],[age]]="","Unknown",IF(Titanic_Raw[[#This Row],[age]]&lt;13,"Child",IF(Titanic_Raw[[#This Row],[age]]&lt;20,"Teen",IF(Titanic_Raw[[#This Row],[age]]&lt;65,"Adult","Senior"))))</f>
        <v>Adult</v>
      </c>
      <c r="I528" s="19">
        <v>0</v>
      </c>
      <c r="J528" s="19">
        <v>0</v>
      </c>
      <c r="K528" s="26" t="s">
        <v>1051</v>
      </c>
      <c r="L528" s="34">
        <v>13.8583</v>
      </c>
      <c r="M528" s="20"/>
      <c r="N528" s="26" t="s">
        <v>40</v>
      </c>
      <c r="O528" s="26" t="s">
        <v>2117</v>
      </c>
      <c r="P528" s="20"/>
      <c r="Q528" s="3" t="s">
        <v>1047</v>
      </c>
    </row>
    <row r="529" spans="3:17" x14ac:dyDescent="0.25">
      <c r="C529" s="19">
        <v>2</v>
      </c>
      <c r="D529" s="19" t="s">
        <v>2809</v>
      </c>
      <c r="E529" s="2" t="s">
        <v>1052</v>
      </c>
      <c r="F529" s="19" t="s">
        <v>19</v>
      </c>
      <c r="G529" s="19">
        <v>28</v>
      </c>
      <c r="H529" s="22" t="str">
        <f>IF(Titanic_Raw[[#This Row],[age]]="","Unknown",IF(Titanic_Raw[[#This Row],[age]]&lt;13,"Child",IF(Titanic_Raw[[#This Row],[age]]&lt;20,"Teen",IF(Titanic_Raw[[#This Row],[age]]&lt;65,"Adult","Senior"))))</f>
        <v>Adult</v>
      </c>
      <c r="I529" s="19">
        <v>0</v>
      </c>
      <c r="J529" s="19">
        <v>0</v>
      </c>
      <c r="K529" s="26" t="s">
        <v>1053</v>
      </c>
      <c r="L529" s="34">
        <v>10.5</v>
      </c>
      <c r="M529" s="20"/>
      <c r="N529" s="26" t="s">
        <v>16</v>
      </c>
      <c r="O529" s="20"/>
      <c r="P529" s="20"/>
      <c r="Q529" s="3" t="s">
        <v>1054</v>
      </c>
    </row>
    <row r="530" spans="3:17" x14ac:dyDescent="0.25">
      <c r="C530" s="19">
        <v>2</v>
      </c>
      <c r="D530" s="19" t="s">
        <v>2809</v>
      </c>
      <c r="E530" s="2" t="s">
        <v>1055</v>
      </c>
      <c r="F530" s="19" t="s">
        <v>19</v>
      </c>
      <c r="G530" s="20"/>
      <c r="H530" s="23" t="str">
        <f>IF(Titanic_Raw[[#This Row],[age]]="","Unknown",IF(Titanic_Raw[[#This Row],[age]]&lt;13,"Child",IF(Titanic_Raw[[#This Row],[age]]&lt;20,"Teen",IF(Titanic_Raw[[#This Row],[age]]&lt;65,"Adult","Senior"))))</f>
        <v>Unknown</v>
      </c>
      <c r="I530" s="19">
        <v>0</v>
      </c>
      <c r="J530" s="19">
        <v>0</v>
      </c>
      <c r="K530" s="26" t="s">
        <v>2249</v>
      </c>
      <c r="L530" s="34">
        <v>0</v>
      </c>
      <c r="M530" s="20"/>
      <c r="N530" s="26" t="s">
        <v>16</v>
      </c>
      <c r="O530" s="20"/>
      <c r="P530" s="20"/>
      <c r="Q530" s="3" t="s">
        <v>499</v>
      </c>
    </row>
    <row r="531" spans="3:17" x14ac:dyDescent="0.25">
      <c r="C531" s="19">
        <v>2</v>
      </c>
      <c r="D531" s="19" t="s">
        <v>2808</v>
      </c>
      <c r="E531" s="2" t="s">
        <v>1056</v>
      </c>
      <c r="F531" s="19" t="s">
        <v>14</v>
      </c>
      <c r="G531" s="19">
        <v>50</v>
      </c>
      <c r="H531" s="22" t="str">
        <f>IF(Titanic_Raw[[#This Row],[age]]="","Unknown",IF(Titanic_Raw[[#This Row],[age]]&lt;13,"Child",IF(Titanic_Raw[[#This Row],[age]]&lt;20,"Teen",IF(Titanic_Raw[[#This Row],[age]]&lt;65,"Adult","Senior"))))</f>
        <v>Adult</v>
      </c>
      <c r="I531" s="19">
        <v>0</v>
      </c>
      <c r="J531" s="19">
        <v>1</v>
      </c>
      <c r="K531" s="26" t="s">
        <v>2326</v>
      </c>
      <c r="L531" s="34">
        <v>26</v>
      </c>
      <c r="M531" s="20"/>
      <c r="N531" s="26" t="s">
        <v>16</v>
      </c>
      <c r="O531" s="26" t="s">
        <v>2236</v>
      </c>
      <c r="P531" s="20"/>
      <c r="Q531" s="3" t="s">
        <v>1057</v>
      </c>
    </row>
    <row r="532" spans="3:17" x14ac:dyDescent="0.25">
      <c r="C532" s="19">
        <v>2</v>
      </c>
      <c r="D532" s="19" t="s">
        <v>2809</v>
      </c>
      <c r="E532" s="2" t="s">
        <v>1058</v>
      </c>
      <c r="F532" s="19" t="s">
        <v>19</v>
      </c>
      <c r="G532" s="19">
        <v>19</v>
      </c>
      <c r="H532" s="22" t="str">
        <f>IF(Titanic_Raw[[#This Row],[age]]="","Unknown",IF(Titanic_Raw[[#This Row],[age]]&lt;13,"Child",IF(Titanic_Raw[[#This Row],[age]]&lt;20,"Teen",IF(Titanic_Raw[[#This Row],[age]]&lt;65,"Adult","Senior"))))</f>
        <v>Teen</v>
      </c>
      <c r="I532" s="19">
        <v>0</v>
      </c>
      <c r="J532" s="19">
        <v>0</v>
      </c>
      <c r="K532" s="26" t="s">
        <v>2327</v>
      </c>
      <c r="L532" s="34">
        <v>10.5</v>
      </c>
      <c r="M532" s="20"/>
      <c r="N532" s="26" t="s">
        <v>16</v>
      </c>
      <c r="O532" s="20"/>
      <c r="P532" s="20"/>
      <c r="Q532" s="3" t="s">
        <v>1059</v>
      </c>
    </row>
    <row r="533" spans="3:17" x14ac:dyDescent="0.25">
      <c r="C533" s="19">
        <v>2</v>
      </c>
      <c r="D533" s="19" t="s">
        <v>2809</v>
      </c>
      <c r="E533" s="2" t="s">
        <v>1060</v>
      </c>
      <c r="F533" s="19" t="s">
        <v>19</v>
      </c>
      <c r="G533" s="20"/>
      <c r="H533" s="23" t="str">
        <f>IF(Titanic_Raw[[#This Row],[age]]="","Unknown",IF(Titanic_Raw[[#This Row],[age]]&lt;13,"Child",IF(Titanic_Raw[[#This Row],[age]]&lt;20,"Teen",IF(Titanic_Raw[[#This Row],[age]]&lt;65,"Adult","Senior"))))</f>
        <v>Unknown</v>
      </c>
      <c r="I533" s="19">
        <v>0</v>
      </c>
      <c r="J533" s="19">
        <v>0</v>
      </c>
      <c r="K533" s="26" t="s">
        <v>1061</v>
      </c>
      <c r="L533" s="34">
        <v>15.05</v>
      </c>
      <c r="M533" s="20"/>
      <c r="N533" s="26" t="s">
        <v>40</v>
      </c>
      <c r="O533" s="20"/>
      <c r="P533" s="20"/>
      <c r="Q533" s="4"/>
    </row>
    <row r="534" spans="3:17" x14ac:dyDescent="0.25">
      <c r="C534" s="19">
        <v>2</v>
      </c>
      <c r="D534" s="19" t="s">
        <v>2809</v>
      </c>
      <c r="E534" s="2" t="s">
        <v>1062</v>
      </c>
      <c r="F534" s="19" t="s">
        <v>19</v>
      </c>
      <c r="G534" s="19">
        <v>41</v>
      </c>
      <c r="H534" s="22" t="str">
        <f>IF(Titanic_Raw[[#This Row],[age]]="","Unknown",IF(Titanic_Raw[[#This Row],[age]]&lt;13,"Child",IF(Titanic_Raw[[#This Row],[age]]&lt;20,"Teen",IF(Titanic_Raw[[#This Row],[age]]&lt;65,"Adult","Senior"))))</f>
        <v>Adult</v>
      </c>
      <c r="I534" s="19">
        <v>0</v>
      </c>
      <c r="J534" s="19">
        <v>0</v>
      </c>
      <c r="K534" s="26" t="s">
        <v>2328</v>
      </c>
      <c r="L534" s="34">
        <v>13</v>
      </c>
      <c r="M534" s="20"/>
      <c r="N534" s="26" t="s">
        <v>16</v>
      </c>
      <c r="O534" s="20"/>
      <c r="P534" s="20"/>
      <c r="Q534" s="4"/>
    </row>
    <row r="535" spans="3:17" x14ac:dyDescent="0.25">
      <c r="C535" s="19">
        <v>2</v>
      </c>
      <c r="D535" s="19" t="s">
        <v>2808</v>
      </c>
      <c r="E535" s="2" t="s">
        <v>1063</v>
      </c>
      <c r="F535" s="19" t="s">
        <v>14</v>
      </c>
      <c r="G535" s="19">
        <v>21</v>
      </c>
      <c r="H535" s="22" t="str">
        <f>IF(Titanic_Raw[[#This Row],[age]]="","Unknown",IF(Titanic_Raw[[#This Row],[age]]&lt;13,"Child",IF(Titanic_Raw[[#This Row],[age]]&lt;20,"Teen",IF(Titanic_Raw[[#This Row],[age]]&lt;65,"Adult","Senior"))))</f>
        <v>Adult</v>
      </c>
      <c r="I535" s="19">
        <v>0</v>
      </c>
      <c r="J535" s="19">
        <v>1</v>
      </c>
      <c r="K535" s="26" t="s">
        <v>1064</v>
      </c>
      <c r="L535" s="34">
        <v>21</v>
      </c>
      <c r="M535" s="20"/>
      <c r="N535" s="26" t="s">
        <v>16</v>
      </c>
      <c r="O535" s="26" t="s">
        <v>2236</v>
      </c>
      <c r="P535" s="20"/>
      <c r="Q535" s="3" t="s">
        <v>1065</v>
      </c>
    </row>
    <row r="536" spans="3:17" x14ac:dyDescent="0.25">
      <c r="C536" s="19">
        <v>2</v>
      </c>
      <c r="D536" s="19" t="s">
        <v>2808</v>
      </c>
      <c r="E536" s="2" t="s">
        <v>1066</v>
      </c>
      <c r="F536" s="19" t="s">
        <v>14</v>
      </c>
      <c r="G536" s="19">
        <v>19</v>
      </c>
      <c r="H536" s="22" t="str">
        <f>IF(Titanic_Raw[[#This Row],[age]]="","Unknown",IF(Titanic_Raw[[#This Row],[age]]&lt;13,"Child",IF(Titanic_Raw[[#This Row],[age]]&lt;20,"Teen",IF(Titanic_Raw[[#This Row],[age]]&lt;65,"Adult","Senior"))))</f>
        <v>Teen</v>
      </c>
      <c r="I536" s="19">
        <v>0</v>
      </c>
      <c r="J536" s="19">
        <v>0</v>
      </c>
      <c r="K536" s="26" t="s">
        <v>2318</v>
      </c>
      <c r="L536" s="34">
        <v>26</v>
      </c>
      <c r="M536" s="20"/>
      <c r="N536" s="26" t="s">
        <v>16</v>
      </c>
      <c r="O536" s="26" t="s">
        <v>2113</v>
      </c>
      <c r="P536" s="20"/>
      <c r="Q536" s="3" t="s">
        <v>1067</v>
      </c>
    </row>
    <row r="537" spans="3:17" x14ac:dyDescent="0.25">
      <c r="C537" s="19">
        <v>2</v>
      </c>
      <c r="D537" s="19" t="s">
        <v>2809</v>
      </c>
      <c r="E537" s="2" t="s">
        <v>1068</v>
      </c>
      <c r="F537" s="19" t="s">
        <v>19</v>
      </c>
      <c r="G537" s="19">
        <v>43</v>
      </c>
      <c r="H537" s="22" t="str">
        <f>IF(Titanic_Raw[[#This Row],[age]]="","Unknown",IF(Titanic_Raw[[#This Row],[age]]&lt;13,"Child",IF(Titanic_Raw[[#This Row],[age]]&lt;20,"Teen",IF(Titanic_Raw[[#This Row],[age]]&lt;65,"Adult","Senior"))))</f>
        <v>Adult</v>
      </c>
      <c r="I537" s="19">
        <v>0</v>
      </c>
      <c r="J537" s="19">
        <v>1</v>
      </c>
      <c r="K537" s="26" t="s">
        <v>1064</v>
      </c>
      <c r="L537" s="34">
        <v>21</v>
      </c>
      <c r="M537" s="20"/>
      <c r="N537" s="26" t="s">
        <v>16</v>
      </c>
      <c r="O537" s="20"/>
      <c r="P537" s="20"/>
      <c r="Q537" s="3" t="s">
        <v>1065</v>
      </c>
    </row>
    <row r="538" spans="3:17" x14ac:dyDescent="0.25">
      <c r="C538" s="19">
        <v>2</v>
      </c>
      <c r="D538" s="19" t="s">
        <v>2808</v>
      </c>
      <c r="E538" s="2" t="s">
        <v>1069</v>
      </c>
      <c r="F538" s="19" t="s">
        <v>14</v>
      </c>
      <c r="G538" s="19">
        <v>32</v>
      </c>
      <c r="H538" s="22" t="str">
        <f>IF(Titanic_Raw[[#This Row],[age]]="","Unknown",IF(Titanic_Raw[[#This Row],[age]]&lt;13,"Child",IF(Titanic_Raw[[#This Row],[age]]&lt;20,"Teen",IF(Titanic_Raw[[#This Row],[age]]&lt;65,"Adult","Senior"))))</f>
        <v>Adult</v>
      </c>
      <c r="I538" s="19">
        <v>0</v>
      </c>
      <c r="J538" s="19">
        <v>0</v>
      </c>
      <c r="K538" s="26" t="s">
        <v>2329</v>
      </c>
      <c r="L538" s="34">
        <v>13</v>
      </c>
      <c r="M538" s="20"/>
      <c r="N538" s="26" t="s">
        <v>16</v>
      </c>
      <c r="O538" s="26" t="s">
        <v>2117</v>
      </c>
      <c r="P538" s="20"/>
      <c r="Q538" s="3" t="s">
        <v>1070</v>
      </c>
    </row>
    <row r="539" spans="3:17" x14ac:dyDescent="0.25">
      <c r="C539" s="19">
        <v>2</v>
      </c>
      <c r="D539" s="19" t="s">
        <v>2809</v>
      </c>
      <c r="E539" s="2" t="s">
        <v>1071</v>
      </c>
      <c r="F539" s="19" t="s">
        <v>19</v>
      </c>
      <c r="G539" s="19">
        <v>34</v>
      </c>
      <c r="H539" s="22" t="str">
        <f>IF(Titanic_Raw[[#This Row],[age]]="","Unknown",IF(Titanic_Raw[[#This Row],[age]]&lt;13,"Child",IF(Titanic_Raw[[#This Row],[age]]&lt;20,"Teen",IF(Titanic_Raw[[#This Row],[age]]&lt;65,"Adult","Senior"))))</f>
        <v>Adult</v>
      </c>
      <c r="I539" s="19">
        <v>0</v>
      </c>
      <c r="J539" s="19">
        <v>0</v>
      </c>
      <c r="K539" s="26" t="s">
        <v>2282</v>
      </c>
      <c r="L539" s="34">
        <v>13</v>
      </c>
      <c r="M539" s="20"/>
      <c r="N539" s="26" t="s">
        <v>16</v>
      </c>
      <c r="O539" s="20"/>
      <c r="P539" s="20"/>
      <c r="Q539" s="3" t="s">
        <v>1072</v>
      </c>
    </row>
    <row r="540" spans="3:17" x14ac:dyDescent="0.25">
      <c r="C540" s="19">
        <v>2</v>
      </c>
      <c r="D540" s="19" t="s">
        <v>2808</v>
      </c>
      <c r="E540" s="2" t="s">
        <v>1073</v>
      </c>
      <c r="F540" s="19" t="s">
        <v>19</v>
      </c>
      <c r="G540" s="19">
        <v>30</v>
      </c>
      <c r="H540" s="22" t="str">
        <f>IF(Titanic_Raw[[#This Row],[age]]="","Unknown",IF(Titanic_Raw[[#This Row],[age]]&lt;13,"Child",IF(Titanic_Raw[[#This Row],[age]]&lt;20,"Teen",IF(Titanic_Raw[[#This Row],[age]]&lt;65,"Adult","Senior"))))</f>
        <v>Adult</v>
      </c>
      <c r="I540" s="19">
        <v>0</v>
      </c>
      <c r="J540" s="19">
        <v>0</v>
      </c>
      <c r="K540" s="26" t="s">
        <v>1074</v>
      </c>
      <c r="L540" s="34">
        <v>12.737500000000001</v>
      </c>
      <c r="M540" s="20"/>
      <c r="N540" s="26" t="s">
        <v>40</v>
      </c>
      <c r="O540" s="26" t="s">
        <v>2122</v>
      </c>
      <c r="P540" s="20"/>
      <c r="Q540" s="3" t="s">
        <v>1075</v>
      </c>
    </row>
    <row r="541" spans="3:17" x14ac:dyDescent="0.25">
      <c r="C541" s="19">
        <v>2</v>
      </c>
      <c r="D541" s="19" t="s">
        <v>2809</v>
      </c>
      <c r="E541" s="2" t="s">
        <v>1076</v>
      </c>
      <c r="F541" s="19" t="s">
        <v>19</v>
      </c>
      <c r="G541" s="19">
        <v>27</v>
      </c>
      <c r="H541" s="22" t="str">
        <f>IF(Titanic_Raw[[#This Row],[age]]="","Unknown",IF(Titanic_Raw[[#This Row],[age]]&lt;13,"Child",IF(Titanic_Raw[[#This Row],[age]]&lt;20,"Teen",IF(Titanic_Raw[[#This Row],[age]]&lt;65,"Adult","Senior"))))</f>
        <v>Adult</v>
      </c>
      <c r="I541" s="19">
        <v>0</v>
      </c>
      <c r="J541" s="19">
        <v>0</v>
      </c>
      <c r="K541" s="26" t="s">
        <v>1077</v>
      </c>
      <c r="L541" s="34">
        <v>15.033300000000001</v>
      </c>
      <c r="M541" s="20"/>
      <c r="N541" s="26" t="s">
        <v>40</v>
      </c>
      <c r="O541" s="20"/>
      <c r="P541" s="20"/>
      <c r="Q541" s="3" t="s">
        <v>983</v>
      </c>
    </row>
    <row r="542" spans="3:17" x14ac:dyDescent="0.25">
      <c r="C542" s="19">
        <v>2</v>
      </c>
      <c r="D542" s="19" t="s">
        <v>2808</v>
      </c>
      <c r="E542" s="2" t="s">
        <v>1078</v>
      </c>
      <c r="F542" s="19" t="s">
        <v>14</v>
      </c>
      <c r="G542" s="19">
        <v>2</v>
      </c>
      <c r="H542" s="22" t="str">
        <f>IF(Titanic_Raw[[#This Row],[age]]="","Unknown",IF(Titanic_Raw[[#This Row],[age]]&lt;13,"Child",IF(Titanic_Raw[[#This Row],[age]]&lt;20,"Teen",IF(Titanic_Raw[[#This Row],[age]]&lt;65,"Adult","Senior"))))</f>
        <v>Child</v>
      </c>
      <c r="I542" s="19">
        <v>1</v>
      </c>
      <c r="J542" s="19">
        <v>1</v>
      </c>
      <c r="K542" s="26" t="s">
        <v>2330</v>
      </c>
      <c r="L542" s="34">
        <v>26</v>
      </c>
      <c r="M542" s="20"/>
      <c r="N542" s="26" t="s">
        <v>16</v>
      </c>
      <c r="O542" s="26" t="s">
        <v>2113</v>
      </c>
      <c r="P542" s="20"/>
      <c r="Q542" s="3" t="s">
        <v>1079</v>
      </c>
    </row>
    <row r="543" spans="3:17" x14ac:dyDescent="0.25">
      <c r="C543" s="19">
        <v>2</v>
      </c>
      <c r="D543" s="19" t="s">
        <v>2808</v>
      </c>
      <c r="E543" s="2" t="s">
        <v>1080</v>
      </c>
      <c r="F543" s="19" t="s">
        <v>14</v>
      </c>
      <c r="G543" s="19">
        <v>8</v>
      </c>
      <c r="H543" s="22" t="str">
        <f>IF(Titanic_Raw[[#This Row],[age]]="","Unknown",IF(Titanic_Raw[[#This Row],[age]]&lt;13,"Child",IF(Titanic_Raw[[#This Row],[age]]&lt;20,"Teen",IF(Titanic_Raw[[#This Row],[age]]&lt;65,"Adult","Senior"))))</f>
        <v>Child</v>
      </c>
      <c r="I543" s="19">
        <v>1</v>
      </c>
      <c r="J543" s="19">
        <v>1</v>
      </c>
      <c r="K543" s="26" t="s">
        <v>2330</v>
      </c>
      <c r="L543" s="34">
        <v>26</v>
      </c>
      <c r="M543" s="20"/>
      <c r="N543" s="26" t="s">
        <v>16</v>
      </c>
      <c r="O543" s="26" t="s">
        <v>2113</v>
      </c>
      <c r="P543" s="20"/>
      <c r="Q543" s="3" t="s">
        <v>1079</v>
      </c>
    </row>
    <row r="544" spans="3:17" x14ac:dyDescent="0.25">
      <c r="C544" s="19">
        <v>2</v>
      </c>
      <c r="D544" s="19" t="s">
        <v>2808</v>
      </c>
      <c r="E544" s="2" t="s">
        <v>1081</v>
      </c>
      <c r="F544" s="19" t="s">
        <v>14</v>
      </c>
      <c r="G544" s="19">
        <v>33</v>
      </c>
      <c r="H544" s="22" t="str">
        <f>IF(Titanic_Raw[[#This Row],[age]]="","Unknown",IF(Titanic_Raw[[#This Row],[age]]&lt;13,"Child",IF(Titanic_Raw[[#This Row],[age]]&lt;20,"Teen",IF(Titanic_Raw[[#This Row],[age]]&lt;65,"Adult","Senior"))))</f>
        <v>Adult</v>
      </c>
      <c r="I544" s="19">
        <v>0</v>
      </c>
      <c r="J544" s="19">
        <v>2</v>
      </c>
      <c r="K544" s="26" t="s">
        <v>2330</v>
      </c>
      <c r="L544" s="34">
        <v>26</v>
      </c>
      <c r="M544" s="20"/>
      <c r="N544" s="26" t="s">
        <v>16</v>
      </c>
      <c r="O544" s="26" t="s">
        <v>2113</v>
      </c>
      <c r="P544" s="20"/>
      <c r="Q544" s="3" t="s">
        <v>1079</v>
      </c>
    </row>
    <row r="545" spans="3:17" x14ac:dyDescent="0.25">
      <c r="C545" s="19">
        <v>2</v>
      </c>
      <c r="D545" s="19" t="s">
        <v>2809</v>
      </c>
      <c r="E545" s="2" t="s">
        <v>1082</v>
      </c>
      <c r="F545" s="19" t="s">
        <v>19</v>
      </c>
      <c r="G545" s="19">
        <v>36</v>
      </c>
      <c r="H545" s="22" t="str">
        <f>IF(Titanic_Raw[[#This Row],[age]]="","Unknown",IF(Titanic_Raw[[#This Row],[age]]&lt;13,"Child",IF(Titanic_Raw[[#This Row],[age]]&lt;20,"Teen",IF(Titanic_Raw[[#This Row],[age]]&lt;65,"Adult","Senior"))))</f>
        <v>Adult</v>
      </c>
      <c r="I545" s="19">
        <v>0</v>
      </c>
      <c r="J545" s="19">
        <v>0</v>
      </c>
      <c r="K545" s="26" t="s">
        <v>1083</v>
      </c>
      <c r="L545" s="34">
        <v>10.5</v>
      </c>
      <c r="M545" s="20"/>
      <c r="N545" s="26" t="s">
        <v>16</v>
      </c>
      <c r="O545" s="20"/>
      <c r="P545" s="20"/>
      <c r="Q545" s="3" t="s">
        <v>1084</v>
      </c>
    </row>
    <row r="546" spans="3:17" x14ac:dyDescent="0.25">
      <c r="C546" s="19">
        <v>2</v>
      </c>
      <c r="D546" s="19" t="s">
        <v>2809</v>
      </c>
      <c r="E546" s="2" t="s">
        <v>1085</v>
      </c>
      <c r="F546" s="19" t="s">
        <v>19</v>
      </c>
      <c r="G546" s="19">
        <v>34</v>
      </c>
      <c r="H546" s="22" t="str">
        <f>IF(Titanic_Raw[[#This Row],[age]]="","Unknown",IF(Titanic_Raw[[#This Row],[age]]&lt;13,"Child",IF(Titanic_Raw[[#This Row],[age]]&lt;20,"Teen",IF(Titanic_Raw[[#This Row],[age]]&lt;65,"Adult","Senior"))))</f>
        <v>Adult</v>
      </c>
      <c r="I546" s="19">
        <v>1</v>
      </c>
      <c r="J546" s="19">
        <v>0</v>
      </c>
      <c r="K546" s="26" t="s">
        <v>2331</v>
      </c>
      <c r="L546" s="34">
        <v>21</v>
      </c>
      <c r="M546" s="20"/>
      <c r="N546" s="26" t="s">
        <v>16</v>
      </c>
      <c r="O546" s="26" t="s">
        <v>2236</v>
      </c>
      <c r="P546" s="20"/>
      <c r="Q546" s="3" t="s">
        <v>1086</v>
      </c>
    </row>
    <row r="547" spans="3:17" x14ac:dyDescent="0.25">
      <c r="C547" s="19">
        <v>2</v>
      </c>
      <c r="D547" s="19" t="s">
        <v>2808</v>
      </c>
      <c r="E547" s="2" t="s">
        <v>1087</v>
      </c>
      <c r="F547" s="19" t="s">
        <v>14</v>
      </c>
      <c r="G547" s="19">
        <v>30</v>
      </c>
      <c r="H547" s="22" t="str">
        <f>IF(Titanic_Raw[[#This Row],[age]]="","Unknown",IF(Titanic_Raw[[#This Row],[age]]&lt;13,"Child",IF(Titanic_Raw[[#This Row],[age]]&lt;20,"Teen",IF(Titanic_Raw[[#This Row],[age]]&lt;65,"Adult","Senior"))))</f>
        <v>Adult</v>
      </c>
      <c r="I547" s="19">
        <v>3</v>
      </c>
      <c r="J547" s="19">
        <v>0</v>
      </c>
      <c r="K547" s="26" t="s">
        <v>2331</v>
      </c>
      <c r="L547" s="34">
        <v>21</v>
      </c>
      <c r="M547" s="20"/>
      <c r="N547" s="26" t="s">
        <v>16</v>
      </c>
      <c r="O547" s="20"/>
      <c r="P547" s="20"/>
      <c r="Q547" s="3" t="s">
        <v>1086</v>
      </c>
    </row>
    <row r="548" spans="3:17" x14ac:dyDescent="0.25">
      <c r="C548" s="19">
        <v>2</v>
      </c>
      <c r="D548" s="19" t="s">
        <v>2808</v>
      </c>
      <c r="E548" s="2" t="s">
        <v>1088</v>
      </c>
      <c r="F548" s="19" t="s">
        <v>14</v>
      </c>
      <c r="G548" s="19">
        <v>28</v>
      </c>
      <c r="H548" s="22" t="str">
        <f>IF(Titanic_Raw[[#This Row],[age]]="","Unknown",IF(Titanic_Raw[[#This Row],[age]]&lt;13,"Child",IF(Titanic_Raw[[#This Row],[age]]&lt;20,"Teen",IF(Titanic_Raw[[#This Row],[age]]&lt;65,"Adult","Senior"))))</f>
        <v>Adult</v>
      </c>
      <c r="I548" s="19">
        <v>0</v>
      </c>
      <c r="J548" s="19">
        <v>0</v>
      </c>
      <c r="K548" s="26" t="s">
        <v>2332</v>
      </c>
      <c r="L548" s="34">
        <v>13</v>
      </c>
      <c r="M548" s="20"/>
      <c r="N548" s="26" t="s">
        <v>16</v>
      </c>
      <c r="O548" s="26" t="s">
        <v>2117</v>
      </c>
      <c r="P548" s="20"/>
      <c r="Q548" s="3" t="s">
        <v>1089</v>
      </c>
    </row>
    <row r="549" spans="3:17" x14ac:dyDescent="0.25">
      <c r="C549" s="19">
        <v>2</v>
      </c>
      <c r="D549" s="19" t="s">
        <v>2809</v>
      </c>
      <c r="E549" s="2" t="s">
        <v>1090</v>
      </c>
      <c r="F549" s="19" t="s">
        <v>19</v>
      </c>
      <c r="G549" s="19">
        <v>23</v>
      </c>
      <c r="H549" s="22" t="str">
        <f>IF(Titanic_Raw[[#This Row],[age]]="","Unknown",IF(Titanic_Raw[[#This Row],[age]]&lt;13,"Child",IF(Titanic_Raw[[#This Row],[age]]&lt;20,"Teen",IF(Titanic_Raw[[#This Row],[age]]&lt;65,"Adult","Senior"))))</f>
        <v>Adult</v>
      </c>
      <c r="I549" s="19">
        <v>0</v>
      </c>
      <c r="J549" s="19">
        <v>0</v>
      </c>
      <c r="K549" s="26" t="s">
        <v>1091</v>
      </c>
      <c r="L549" s="34">
        <v>15.0458</v>
      </c>
      <c r="M549" s="20"/>
      <c r="N549" s="26" t="s">
        <v>40</v>
      </c>
      <c r="O549" s="20"/>
      <c r="P549" s="20"/>
      <c r="Q549" s="3" t="s">
        <v>986</v>
      </c>
    </row>
    <row r="550" spans="3:17" x14ac:dyDescent="0.25">
      <c r="C550" s="19">
        <v>2</v>
      </c>
      <c r="D550" s="19" t="s">
        <v>2808</v>
      </c>
      <c r="E550" s="2" t="s">
        <v>1092</v>
      </c>
      <c r="F550" s="19" t="s">
        <v>19</v>
      </c>
      <c r="G550" s="19">
        <v>0.83330000000000004</v>
      </c>
      <c r="H550" s="22" t="str">
        <f>IF(Titanic_Raw[[#This Row],[age]]="","Unknown",IF(Titanic_Raw[[#This Row],[age]]&lt;13,"Child",IF(Titanic_Raw[[#This Row],[age]]&lt;20,"Teen",IF(Titanic_Raw[[#This Row],[age]]&lt;65,"Adult","Senior"))))</f>
        <v>Child</v>
      </c>
      <c r="I550" s="19">
        <v>1</v>
      </c>
      <c r="J550" s="19">
        <v>1</v>
      </c>
      <c r="K550" s="26" t="s">
        <v>2333</v>
      </c>
      <c r="L550" s="34">
        <v>18.75</v>
      </c>
      <c r="M550" s="20"/>
      <c r="N550" s="26" t="s">
        <v>16</v>
      </c>
      <c r="O550" s="26" t="s">
        <v>2116</v>
      </c>
      <c r="P550" s="20"/>
      <c r="Q550" s="3" t="s">
        <v>907</v>
      </c>
    </row>
    <row r="551" spans="3:17" x14ac:dyDescent="0.25">
      <c r="C551" s="19">
        <v>2</v>
      </c>
      <c r="D551" s="19" t="s">
        <v>2808</v>
      </c>
      <c r="E551" s="2" t="s">
        <v>1093</v>
      </c>
      <c r="F551" s="19" t="s">
        <v>19</v>
      </c>
      <c r="G551" s="19">
        <v>3</v>
      </c>
      <c r="H551" s="22" t="str">
        <f>IF(Titanic_Raw[[#This Row],[age]]="","Unknown",IF(Titanic_Raw[[#This Row],[age]]&lt;13,"Child",IF(Titanic_Raw[[#This Row],[age]]&lt;20,"Teen",IF(Titanic_Raw[[#This Row],[age]]&lt;65,"Adult","Senior"))))</f>
        <v>Child</v>
      </c>
      <c r="I551" s="19">
        <v>1</v>
      </c>
      <c r="J551" s="19">
        <v>1</v>
      </c>
      <c r="K551" s="26" t="s">
        <v>2333</v>
      </c>
      <c r="L551" s="34">
        <v>18.75</v>
      </c>
      <c r="M551" s="20"/>
      <c r="N551" s="26" t="s">
        <v>16</v>
      </c>
      <c r="O551" s="26" t="s">
        <v>2116</v>
      </c>
      <c r="P551" s="20"/>
      <c r="Q551" s="3" t="s">
        <v>907</v>
      </c>
    </row>
    <row r="552" spans="3:17" x14ac:dyDescent="0.25">
      <c r="C552" s="19">
        <v>2</v>
      </c>
      <c r="D552" s="19" t="s">
        <v>2808</v>
      </c>
      <c r="E552" s="2" t="s">
        <v>1094</v>
      </c>
      <c r="F552" s="19" t="s">
        <v>14</v>
      </c>
      <c r="G552" s="19">
        <v>24</v>
      </c>
      <c r="H552" s="22" t="str">
        <f>IF(Titanic_Raw[[#This Row],[age]]="","Unknown",IF(Titanic_Raw[[#This Row],[age]]&lt;13,"Child",IF(Titanic_Raw[[#This Row],[age]]&lt;20,"Teen",IF(Titanic_Raw[[#This Row],[age]]&lt;65,"Adult","Senior"))))</f>
        <v>Adult</v>
      </c>
      <c r="I552" s="19">
        <v>2</v>
      </c>
      <c r="J552" s="19">
        <v>3</v>
      </c>
      <c r="K552" s="26" t="s">
        <v>2333</v>
      </c>
      <c r="L552" s="34">
        <v>18.75</v>
      </c>
      <c r="M552" s="20"/>
      <c r="N552" s="26" t="s">
        <v>16</v>
      </c>
      <c r="O552" s="26" t="s">
        <v>2116</v>
      </c>
      <c r="P552" s="20"/>
      <c r="Q552" s="3" t="s">
        <v>907</v>
      </c>
    </row>
    <row r="553" spans="3:17" x14ac:dyDescent="0.25">
      <c r="C553" s="19">
        <v>2</v>
      </c>
      <c r="D553" s="19" t="s">
        <v>2808</v>
      </c>
      <c r="E553" s="2" t="s">
        <v>1095</v>
      </c>
      <c r="F553" s="19" t="s">
        <v>14</v>
      </c>
      <c r="G553" s="19">
        <v>50</v>
      </c>
      <c r="H553" s="22" t="str">
        <f>IF(Titanic_Raw[[#This Row],[age]]="","Unknown",IF(Titanic_Raw[[#This Row],[age]]&lt;13,"Child",IF(Titanic_Raw[[#This Row],[age]]&lt;20,"Teen",IF(Titanic_Raw[[#This Row],[age]]&lt;65,"Adult","Senior"))))</f>
        <v>Adult</v>
      </c>
      <c r="I553" s="19">
        <v>0</v>
      </c>
      <c r="J553" s="19">
        <v>0</v>
      </c>
      <c r="K553" s="26" t="s">
        <v>1096</v>
      </c>
      <c r="L553" s="34">
        <v>10.5</v>
      </c>
      <c r="M553" s="20"/>
      <c r="N553" s="26" t="s">
        <v>16</v>
      </c>
      <c r="O553" s="26" t="s">
        <v>2124</v>
      </c>
      <c r="P553" s="20"/>
      <c r="Q553" s="3" t="s">
        <v>1097</v>
      </c>
    </row>
    <row r="554" spans="3:17" x14ac:dyDescent="0.25">
      <c r="C554" s="19">
        <v>2</v>
      </c>
      <c r="D554" s="19" t="s">
        <v>2809</v>
      </c>
      <c r="E554" s="2" t="s">
        <v>1098</v>
      </c>
      <c r="F554" s="19" t="s">
        <v>19</v>
      </c>
      <c r="G554" s="19">
        <v>19</v>
      </c>
      <c r="H554" s="22" t="str">
        <f>IF(Titanic_Raw[[#This Row],[age]]="","Unknown",IF(Titanic_Raw[[#This Row],[age]]&lt;13,"Child",IF(Titanic_Raw[[#This Row],[age]]&lt;20,"Teen",IF(Titanic_Raw[[#This Row],[age]]&lt;65,"Adult","Senior"))))</f>
        <v>Teen</v>
      </c>
      <c r="I554" s="19">
        <v>0</v>
      </c>
      <c r="J554" s="19">
        <v>0</v>
      </c>
      <c r="K554" s="26" t="s">
        <v>2334</v>
      </c>
      <c r="L554" s="34">
        <v>10.5</v>
      </c>
      <c r="M554" s="20"/>
      <c r="N554" s="26" t="s">
        <v>16</v>
      </c>
      <c r="O554" s="20"/>
      <c r="P554" s="20"/>
      <c r="Q554" s="4"/>
    </row>
    <row r="555" spans="3:17" x14ac:dyDescent="0.25">
      <c r="C555" s="19">
        <v>2</v>
      </c>
      <c r="D555" s="19" t="s">
        <v>2808</v>
      </c>
      <c r="E555" s="2" t="s">
        <v>1099</v>
      </c>
      <c r="F555" s="19" t="s">
        <v>14</v>
      </c>
      <c r="G555" s="19">
        <v>21</v>
      </c>
      <c r="H555" s="22" t="str">
        <f>IF(Titanic_Raw[[#This Row],[age]]="","Unknown",IF(Titanic_Raw[[#This Row],[age]]&lt;13,"Child",IF(Titanic_Raw[[#This Row],[age]]&lt;20,"Teen",IF(Titanic_Raw[[#This Row],[age]]&lt;65,"Adult","Senior"))))</f>
        <v>Adult</v>
      </c>
      <c r="I555" s="19">
        <v>0</v>
      </c>
      <c r="J555" s="19">
        <v>0</v>
      </c>
      <c r="K555" s="26" t="s">
        <v>1100</v>
      </c>
      <c r="L555" s="34">
        <v>10.5</v>
      </c>
      <c r="M555" s="20"/>
      <c r="N555" s="26" t="s">
        <v>16</v>
      </c>
      <c r="O555" s="26" t="s">
        <v>2236</v>
      </c>
      <c r="P555" s="20"/>
      <c r="Q555" s="3" t="s">
        <v>1101</v>
      </c>
    </row>
    <row r="556" spans="3:17" x14ac:dyDescent="0.25">
      <c r="C556" s="19">
        <v>2</v>
      </c>
      <c r="D556" s="19" t="s">
        <v>2809</v>
      </c>
      <c r="E556" s="2" t="s">
        <v>1102</v>
      </c>
      <c r="F556" s="19" t="s">
        <v>19</v>
      </c>
      <c r="G556" s="19">
        <v>26</v>
      </c>
      <c r="H556" s="22" t="str">
        <f>IF(Titanic_Raw[[#This Row],[age]]="","Unknown",IF(Titanic_Raw[[#This Row],[age]]&lt;13,"Child",IF(Titanic_Raw[[#This Row],[age]]&lt;20,"Teen",IF(Titanic_Raw[[#This Row],[age]]&lt;65,"Adult","Senior"))))</f>
        <v>Adult</v>
      </c>
      <c r="I556" s="19">
        <v>0</v>
      </c>
      <c r="J556" s="19">
        <v>0</v>
      </c>
      <c r="K556" s="26" t="s">
        <v>2335</v>
      </c>
      <c r="L556" s="34">
        <v>13</v>
      </c>
      <c r="M556" s="20"/>
      <c r="N556" s="26" t="s">
        <v>16</v>
      </c>
      <c r="O556" s="20"/>
      <c r="P556" s="20"/>
      <c r="Q556" s="3" t="s">
        <v>610</v>
      </c>
    </row>
    <row r="557" spans="3:17" x14ac:dyDescent="0.25">
      <c r="C557" s="19">
        <v>2</v>
      </c>
      <c r="D557" s="19" t="s">
        <v>2809</v>
      </c>
      <c r="E557" s="2" t="s">
        <v>1103</v>
      </c>
      <c r="F557" s="19" t="s">
        <v>19</v>
      </c>
      <c r="G557" s="19">
        <v>25</v>
      </c>
      <c r="H557" s="22" t="str">
        <f>IF(Titanic_Raw[[#This Row],[age]]="","Unknown",IF(Titanic_Raw[[#This Row],[age]]&lt;13,"Child",IF(Titanic_Raw[[#This Row],[age]]&lt;20,"Teen",IF(Titanic_Raw[[#This Row],[age]]&lt;65,"Adult","Senior"))))</f>
        <v>Adult</v>
      </c>
      <c r="I557" s="19">
        <v>0</v>
      </c>
      <c r="J557" s="19">
        <v>0</v>
      </c>
      <c r="K557" s="26" t="s">
        <v>2336</v>
      </c>
      <c r="L557" s="34">
        <v>13</v>
      </c>
      <c r="M557" s="20"/>
      <c r="N557" s="26" t="s">
        <v>16</v>
      </c>
      <c r="O557" s="20"/>
      <c r="P557" s="20"/>
      <c r="Q557" s="3" t="s">
        <v>386</v>
      </c>
    </row>
    <row r="558" spans="3:17" x14ac:dyDescent="0.25">
      <c r="C558" s="19">
        <v>2</v>
      </c>
      <c r="D558" s="19" t="s">
        <v>2809</v>
      </c>
      <c r="E558" s="2" t="s">
        <v>1104</v>
      </c>
      <c r="F558" s="19" t="s">
        <v>19</v>
      </c>
      <c r="G558" s="19">
        <v>27</v>
      </c>
      <c r="H558" s="22" t="str">
        <f>IF(Titanic_Raw[[#This Row],[age]]="","Unknown",IF(Titanic_Raw[[#This Row],[age]]&lt;13,"Child",IF(Titanic_Raw[[#This Row],[age]]&lt;20,"Teen",IF(Titanic_Raw[[#This Row],[age]]&lt;65,"Adult","Senior"))))</f>
        <v>Adult</v>
      </c>
      <c r="I558" s="19">
        <v>0</v>
      </c>
      <c r="J558" s="19">
        <v>0</v>
      </c>
      <c r="K558" s="26" t="s">
        <v>2232</v>
      </c>
      <c r="L558" s="34">
        <v>26</v>
      </c>
      <c r="M558" s="20"/>
      <c r="N558" s="26" t="s">
        <v>16</v>
      </c>
      <c r="O558" s="20"/>
      <c r="P558" s="20"/>
      <c r="Q558" s="3" t="s">
        <v>1105</v>
      </c>
    </row>
    <row r="559" spans="3:17" x14ac:dyDescent="0.25">
      <c r="C559" s="19">
        <v>2</v>
      </c>
      <c r="D559" s="19" t="s">
        <v>2808</v>
      </c>
      <c r="E559" s="2" t="s">
        <v>1106</v>
      </c>
      <c r="F559" s="19" t="s">
        <v>14</v>
      </c>
      <c r="G559" s="19">
        <v>25</v>
      </c>
      <c r="H559" s="22" t="str">
        <f>IF(Titanic_Raw[[#This Row],[age]]="","Unknown",IF(Titanic_Raw[[#This Row],[age]]&lt;13,"Child",IF(Titanic_Raw[[#This Row],[age]]&lt;20,"Teen",IF(Titanic_Raw[[#This Row],[age]]&lt;65,"Adult","Senior"))))</f>
        <v>Adult</v>
      </c>
      <c r="I559" s="19">
        <v>0</v>
      </c>
      <c r="J559" s="19">
        <v>1</v>
      </c>
      <c r="K559" s="26" t="s">
        <v>2326</v>
      </c>
      <c r="L559" s="34">
        <v>26</v>
      </c>
      <c r="M559" s="20"/>
      <c r="N559" s="26" t="s">
        <v>16</v>
      </c>
      <c r="O559" s="26" t="s">
        <v>2236</v>
      </c>
      <c r="P559" s="20"/>
      <c r="Q559" s="3" t="s">
        <v>1107</v>
      </c>
    </row>
    <row r="560" spans="3:17" x14ac:dyDescent="0.25">
      <c r="C560" s="19">
        <v>2</v>
      </c>
      <c r="D560" s="19" t="s">
        <v>2808</v>
      </c>
      <c r="E560" s="2" t="s">
        <v>1108</v>
      </c>
      <c r="F560" s="19" t="s">
        <v>14</v>
      </c>
      <c r="G560" s="19">
        <v>18</v>
      </c>
      <c r="H560" s="22" t="str">
        <f>IF(Titanic_Raw[[#This Row],[age]]="","Unknown",IF(Titanic_Raw[[#This Row],[age]]&lt;13,"Child",IF(Titanic_Raw[[#This Row],[age]]&lt;20,"Teen",IF(Titanic_Raw[[#This Row],[age]]&lt;65,"Adult","Senior"))))</f>
        <v>Teen</v>
      </c>
      <c r="I560" s="19">
        <v>0</v>
      </c>
      <c r="J560" s="19">
        <v>2</v>
      </c>
      <c r="K560" s="26" t="s">
        <v>2337</v>
      </c>
      <c r="L560" s="34">
        <v>13</v>
      </c>
      <c r="M560" s="20"/>
      <c r="N560" s="26" t="s">
        <v>16</v>
      </c>
      <c r="O560" s="26" t="s">
        <v>2268</v>
      </c>
      <c r="P560" s="20"/>
      <c r="Q560" s="3" t="s">
        <v>1109</v>
      </c>
    </row>
    <row r="561" spans="3:17" x14ac:dyDescent="0.25">
      <c r="C561" s="19">
        <v>2</v>
      </c>
      <c r="D561" s="19" t="s">
        <v>2808</v>
      </c>
      <c r="E561" s="2" t="s">
        <v>1110</v>
      </c>
      <c r="F561" s="19" t="s">
        <v>14</v>
      </c>
      <c r="G561" s="19">
        <v>20</v>
      </c>
      <c r="H561" s="22" t="str">
        <f>IF(Titanic_Raw[[#This Row],[age]]="","Unknown",IF(Titanic_Raw[[#This Row],[age]]&lt;13,"Child",IF(Titanic_Raw[[#This Row],[age]]&lt;20,"Teen",IF(Titanic_Raw[[#This Row],[age]]&lt;65,"Adult","Senior"))))</f>
        <v>Adult</v>
      </c>
      <c r="I561" s="19">
        <v>0</v>
      </c>
      <c r="J561" s="19">
        <v>0</v>
      </c>
      <c r="K561" s="26" t="s">
        <v>802</v>
      </c>
      <c r="L561" s="34">
        <v>36.75</v>
      </c>
      <c r="M561" s="20"/>
      <c r="N561" s="26" t="s">
        <v>16</v>
      </c>
      <c r="O561" s="26" t="s">
        <v>2113</v>
      </c>
      <c r="P561" s="20"/>
      <c r="Q561" s="3" t="s">
        <v>1030</v>
      </c>
    </row>
    <row r="562" spans="3:17" x14ac:dyDescent="0.25">
      <c r="C562" s="19">
        <v>2</v>
      </c>
      <c r="D562" s="19" t="s">
        <v>2808</v>
      </c>
      <c r="E562" s="2" t="s">
        <v>1111</v>
      </c>
      <c r="F562" s="19" t="s">
        <v>14</v>
      </c>
      <c r="G562" s="19">
        <v>30</v>
      </c>
      <c r="H562" s="22" t="str">
        <f>IF(Titanic_Raw[[#This Row],[age]]="","Unknown",IF(Titanic_Raw[[#This Row],[age]]&lt;13,"Child",IF(Titanic_Raw[[#This Row],[age]]&lt;20,"Teen",IF(Titanic_Raw[[#This Row],[age]]&lt;65,"Adult","Senior"))))</f>
        <v>Adult</v>
      </c>
      <c r="I562" s="19">
        <v>0</v>
      </c>
      <c r="J562" s="19">
        <v>0</v>
      </c>
      <c r="K562" s="26" t="s">
        <v>2338</v>
      </c>
      <c r="L562" s="34">
        <v>13</v>
      </c>
      <c r="M562" s="20"/>
      <c r="N562" s="26" t="s">
        <v>16</v>
      </c>
      <c r="O562" s="26" t="s">
        <v>2115</v>
      </c>
      <c r="P562" s="20"/>
      <c r="Q562" s="3" t="s">
        <v>1112</v>
      </c>
    </row>
    <row r="563" spans="3:17" x14ac:dyDescent="0.25">
      <c r="C563" s="19">
        <v>2</v>
      </c>
      <c r="D563" s="19" t="s">
        <v>2809</v>
      </c>
      <c r="E563" s="2" t="s">
        <v>1113</v>
      </c>
      <c r="F563" s="19" t="s">
        <v>19</v>
      </c>
      <c r="G563" s="19">
        <v>59</v>
      </c>
      <c r="H563" s="22" t="str">
        <f>IF(Titanic_Raw[[#This Row],[age]]="","Unknown",IF(Titanic_Raw[[#This Row],[age]]&lt;13,"Child",IF(Titanic_Raw[[#This Row],[age]]&lt;20,"Teen",IF(Titanic_Raw[[#This Row],[age]]&lt;65,"Adult","Senior"))))</f>
        <v>Adult</v>
      </c>
      <c r="I563" s="19">
        <v>0</v>
      </c>
      <c r="J563" s="19">
        <v>0</v>
      </c>
      <c r="K563" s="26" t="s">
        <v>2339</v>
      </c>
      <c r="L563" s="34">
        <v>13.5</v>
      </c>
      <c r="M563" s="20"/>
      <c r="N563" s="26" t="s">
        <v>16</v>
      </c>
      <c r="O563" s="20"/>
      <c r="P563" s="20"/>
      <c r="Q563" s="3" t="s">
        <v>1114</v>
      </c>
    </row>
    <row r="564" spans="3:17" x14ac:dyDescent="0.25">
      <c r="C564" s="19">
        <v>2</v>
      </c>
      <c r="D564" s="19" t="s">
        <v>2808</v>
      </c>
      <c r="E564" s="2" t="s">
        <v>1115</v>
      </c>
      <c r="F564" s="19" t="s">
        <v>14</v>
      </c>
      <c r="G564" s="19">
        <v>30</v>
      </c>
      <c r="H564" s="22" t="str">
        <f>IF(Titanic_Raw[[#This Row],[age]]="","Unknown",IF(Titanic_Raw[[#This Row],[age]]&lt;13,"Child",IF(Titanic_Raw[[#This Row],[age]]&lt;20,"Teen",IF(Titanic_Raw[[#This Row],[age]]&lt;65,"Adult","Senior"))))</f>
        <v>Adult</v>
      </c>
      <c r="I564" s="19">
        <v>0</v>
      </c>
      <c r="J564" s="19">
        <v>0</v>
      </c>
      <c r="K564" s="26" t="s">
        <v>2340</v>
      </c>
      <c r="L564" s="34">
        <v>12.35</v>
      </c>
      <c r="M564" s="20"/>
      <c r="N564" s="26" t="s">
        <v>462</v>
      </c>
      <c r="O564" s="26" t="s">
        <v>2124</v>
      </c>
      <c r="P564" s="20"/>
      <c r="Q564" s="3" t="s">
        <v>687</v>
      </c>
    </row>
    <row r="565" spans="3:17" x14ac:dyDescent="0.25">
      <c r="C565" s="19">
        <v>2</v>
      </c>
      <c r="D565" s="19" t="s">
        <v>2809</v>
      </c>
      <c r="E565" s="2" t="s">
        <v>1116</v>
      </c>
      <c r="F565" s="19" t="s">
        <v>19</v>
      </c>
      <c r="G565" s="19">
        <v>35</v>
      </c>
      <c r="H565" s="22" t="str">
        <f>IF(Titanic_Raw[[#This Row],[age]]="","Unknown",IF(Titanic_Raw[[#This Row],[age]]&lt;13,"Child",IF(Titanic_Raw[[#This Row],[age]]&lt;20,"Teen",IF(Titanic_Raw[[#This Row],[age]]&lt;65,"Adult","Senior"))))</f>
        <v>Adult</v>
      </c>
      <c r="I565" s="19">
        <v>0</v>
      </c>
      <c r="J565" s="19">
        <v>0</v>
      </c>
      <c r="K565" s="26" t="s">
        <v>2341</v>
      </c>
      <c r="L565" s="34">
        <v>10.5</v>
      </c>
      <c r="M565" s="20"/>
      <c r="N565" s="26" t="s">
        <v>16</v>
      </c>
      <c r="O565" s="20"/>
      <c r="P565" s="20"/>
      <c r="Q565" s="3" t="s">
        <v>862</v>
      </c>
    </row>
    <row r="566" spans="3:17" x14ac:dyDescent="0.25">
      <c r="C566" s="19">
        <v>2</v>
      </c>
      <c r="D566" s="19" t="s">
        <v>2808</v>
      </c>
      <c r="E566" s="2" t="s">
        <v>1117</v>
      </c>
      <c r="F566" s="19" t="s">
        <v>14</v>
      </c>
      <c r="G566" s="19">
        <v>40</v>
      </c>
      <c r="H566" s="22" t="str">
        <f>IF(Titanic_Raw[[#This Row],[age]]="","Unknown",IF(Titanic_Raw[[#This Row],[age]]&lt;13,"Child",IF(Titanic_Raw[[#This Row],[age]]&lt;20,"Teen",IF(Titanic_Raw[[#This Row],[age]]&lt;65,"Adult","Senior"))))</f>
        <v>Adult</v>
      </c>
      <c r="I566" s="19">
        <v>0</v>
      </c>
      <c r="J566" s="19">
        <v>0</v>
      </c>
      <c r="K566" s="26" t="s">
        <v>2342</v>
      </c>
      <c r="L566" s="34">
        <v>13</v>
      </c>
      <c r="M566" s="20"/>
      <c r="N566" s="26" t="s">
        <v>16</v>
      </c>
      <c r="O566" s="26" t="s">
        <v>2117</v>
      </c>
      <c r="P566" s="20"/>
      <c r="Q566" s="4"/>
    </row>
    <row r="567" spans="3:17" x14ac:dyDescent="0.25">
      <c r="C567" s="19">
        <v>2</v>
      </c>
      <c r="D567" s="19" t="s">
        <v>2809</v>
      </c>
      <c r="E567" s="2" t="s">
        <v>1118</v>
      </c>
      <c r="F567" s="19" t="s">
        <v>19</v>
      </c>
      <c r="G567" s="19">
        <v>25</v>
      </c>
      <c r="H567" s="22" t="str">
        <f>IF(Titanic_Raw[[#This Row],[age]]="","Unknown",IF(Titanic_Raw[[#This Row],[age]]&lt;13,"Child",IF(Titanic_Raw[[#This Row],[age]]&lt;20,"Teen",IF(Titanic_Raw[[#This Row],[age]]&lt;65,"Adult","Senior"))))</f>
        <v>Adult</v>
      </c>
      <c r="I567" s="19">
        <v>0</v>
      </c>
      <c r="J567" s="19">
        <v>0</v>
      </c>
      <c r="K567" s="26" t="s">
        <v>1119</v>
      </c>
      <c r="L567" s="34">
        <v>13</v>
      </c>
      <c r="M567" s="20"/>
      <c r="N567" s="26" t="s">
        <v>16</v>
      </c>
      <c r="O567" s="20"/>
      <c r="P567" s="20"/>
      <c r="Q567" s="3" t="s">
        <v>847</v>
      </c>
    </row>
    <row r="568" spans="3:17" x14ac:dyDescent="0.25">
      <c r="C568" s="19">
        <v>2</v>
      </c>
      <c r="D568" s="19" t="s">
        <v>2809</v>
      </c>
      <c r="E568" s="2" t="s">
        <v>1120</v>
      </c>
      <c r="F568" s="19" t="s">
        <v>19</v>
      </c>
      <c r="G568" s="19">
        <v>41</v>
      </c>
      <c r="H568" s="22" t="str">
        <f>IF(Titanic_Raw[[#This Row],[age]]="","Unknown",IF(Titanic_Raw[[#This Row],[age]]&lt;13,"Child",IF(Titanic_Raw[[#This Row],[age]]&lt;20,"Teen",IF(Titanic_Raw[[#This Row],[age]]&lt;65,"Adult","Senior"))))</f>
        <v>Adult</v>
      </c>
      <c r="I568" s="19">
        <v>0</v>
      </c>
      <c r="J568" s="19">
        <v>0</v>
      </c>
      <c r="K568" s="26" t="s">
        <v>2343</v>
      </c>
      <c r="L568" s="34">
        <v>15.0458</v>
      </c>
      <c r="M568" s="20"/>
      <c r="N568" s="26" t="s">
        <v>40</v>
      </c>
      <c r="O568" s="20"/>
      <c r="P568" s="20"/>
      <c r="Q568" s="3" t="s">
        <v>27</v>
      </c>
    </row>
    <row r="569" spans="3:17" x14ac:dyDescent="0.25">
      <c r="C569" s="19">
        <v>2</v>
      </c>
      <c r="D569" s="19" t="s">
        <v>2809</v>
      </c>
      <c r="E569" s="2" t="s">
        <v>1121</v>
      </c>
      <c r="F569" s="19" t="s">
        <v>19</v>
      </c>
      <c r="G569" s="19">
        <v>25</v>
      </c>
      <c r="H569" s="22" t="str">
        <f>IF(Titanic_Raw[[#This Row],[age]]="","Unknown",IF(Titanic_Raw[[#This Row],[age]]&lt;13,"Child",IF(Titanic_Raw[[#This Row],[age]]&lt;20,"Teen",IF(Titanic_Raw[[#This Row],[age]]&lt;65,"Adult","Senior"))))</f>
        <v>Adult</v>
      </c>
      <c r="I569" s="19">
        <v>0</v>
      </c>
      <c r="J569" s="19">
        <v>0</v>
      </c>
      <c r="K569" s="26" t="s">
        <v>1122</v>
      </c>
      <c r="L569" s="34">
        <v>10.5</v>
      </c>
      <c r="M569" s="20"/>
      <c r="N569" s="26" t="s">
        <v>16</v>
      </c>
      <c r="O569" s="20"/>
      <c r="P569" s="26">
        <v>81</v>
      </c>
      <c r="Q569" s="3" t="s">
        <v>1123</v>
      </c>
    </row>
    <row r="570" spans="3:17" x14ac:dyDescent="0.25">
      <c r="C570" s="19">
        <v>2</v>
      </c>
      <c r="D570" s="19" t="s">
        <v>2809</v>
      </c>
      <c r="E570" s="2" t="s">
        <v>1124</v>
      </c>
      <c r="F570" s="19" t="s">
        <v>19</v>
      </c>
      <c r="G570" s="19">
        <v>18.5</v>
      </c>
      <c r="H570" s="22" t="str">
        <f>IF(Titanic_Raw[[#This Row],[age]]="","Unknown",IF(Titanic_Raw[[#This Row],[age]]&lt;13,"Child",IF(Titanic_Raw[[#This Row],[age]]&lt;20,"Teen",IF(Titanic_Raw[[#This Row],[age]]&lt;65,"Adult","Senior"))))</f>
        <v>Teen</v>
      </c>
      <c r="I570" s="19">
        <v>0</v>
      </c>
      <c r="J570" s="19">
        <v>0</v>
      </c>
      <c r="K570" s="26" t="s">
        <v>2344</v>
      </c>
      <c r="L570" s="34">
        <v>13</v>
      </c>
      <c r="M570" s="26" t="s">
        <v>1125</v>
      </c>
      <c r="N570" s="26" t="s">
        <v>16</v>
      </c>
      <c r="O570" s="20"/>
      <c r="P570" s="26">
        <v>294</v>
      </c>
      <c r="Q570" s="4"/>
    </row>
    <row r="571" spans="3:17" x14ac:dyDescent="0.25">
      <c r="C571" s="19">
        <v>2</v>
      </c>
      <c r="D571" s="19" t="s">
        <v>2809</v>
      </c>
      <c r="E571" s="2" t="s">
        <v>1126</v>
      </c>
      <c r="F571" s="19" t="s">
        <v>19</v>
      </c>
      <c r="G571" s="19">
        <v>14</v>
      </c>
      <c r="H571" s="22" t="str">
        <f>IF(Titanic_Raw[[#This Row],[age]]="","Unknown",IF(Titanic_Raw[[#This Row],[age]]&lt;13,"Child",IF(Titanic_Raw[[#This Row],[age]]&lt;20,"Teen",IF(Titanic_Raw[[#This Row],[age]]&lt;65,"Adult","Senior"))))</f>
        <v>Teen</v>
      </c>
      <c r="I571" s="19">
        <v>0</v>
      </c>
      <c r="J571" s="19">
        <v>0</v>
      </c>
      <c r="K571" s="26" t="s">
        <v>2287</v>
      </c>
      <c r="L571" s="34">
        <v>65</v>
      </c>
      <c r="M571" s="20"/>
      <c r="N571" s="26" t="s">
        <v>16</v>
      </c>
      <c r="O571" s="20"/>
      <c r="P571" s="20"/>
      <c r="Q571" s="3" t="s">
        <v>894</v>
      </c>
    </row>
    <row r="572" spans="3:17" x14ac:dyDescent="0.25">
      <c r="C572" s="19">
        <v>2</v>
      </c>
      <c r="D572" s="19" t="s">
        <v>2808</v>
      </c>
      <c r="E572" s="2" t="s">
        <v>1127</v>
      </c>
      <c r="F572" s="19" t="s">
        <v>14</v>
      </c>
      <c r="G572" s="19">
        <v>50</v>
      </c>
      <c r="H572" s="22" t="str">
        <f>IF(Titanic_Raw[[#This Row],[age]]="","Unknown",IF(Titanic_Raw[[#This Row],[age]]&lt;13,"Child",IF(Titanic_Raw[[#This Row],[age]]&lt;20,"Teen",IF(Titanic_Raw[[#This Row],[age]]&lt;65,"Adult","Senior"))))</f>
        <v>Adult</v>
      </c>
      <c r="I572" s="19">
        <v>0</v>
      </c>
      <c r="J572" s="19">
        <v>0</v>
      </c>
      <c r="K572" s="26" t="s">
        <v>1128</v>
      </c>
      <c r="L572" s="34">
        <v>10.5</v>
      </c>
      <c r="M572" s="20"/>
      <c r="N572" s="26" t="s">
        <v>16</v>
      </c>
      <c r="O572" s="26" t="s">
        <v>2117</v>
      </c>
      <c r="P572" s="20"/>
      <c r="Q572" s="3" t="s">
        <v>371</v>
      </c>
    </row>
    <row r="573" spans="3:17" x14ac:dyDescent="0.25">
      <c r="C573" s="19">
        <v>2</v>
      </c>
      <c r="D573" s="19" t="s">
        <v>2809</v>
      </c>
      <c r="E573" s="2" t="s">
        <v>1129</v>
      </c>
      <c r="F573" s="19" t="s">
        <v>19</v>
      </c>
      <c r="G573" s="19">
        <v>23</v>
      </c>
      <c r="H573" s="22" t="str">
        <f>IF(Titanic_Raw[[#This Row],[age]]="","Unknown",IF(Titanic_Raw[[#This Row],[age]]&lt;13,"Child",IF(Titanic_Raw[[#This Row],[age]]&lt;20,"Teen",IF(Titanic_Raw[[#This Row],[age]]&lt;65,"Adult","Senior"))))</f>
        <v>Adult</v>
      </c>
      <c r="I573" s="19">
        <v>0</v>
      </c>
      <c r="J573" s="19">
        <v>0</v>
      </c>
      <c r="K573" s="26" t="s">
        <v>2345</v>
      </c>
      <c r="L573" s="34">
        <v>13</v>
      </c>
      <c r="M573" s="20"/>
      <c r="N573" s="26" t="s">
        <v>16</v>
      </c>
      <c r="O573" s="20"/>
      <c r="P573" s="20"/>
      <c r="Q573" s="4"/>
    </row>
    <row r="574" spans="3:17" x14ac:dyDescent="0.25">
      <c r="C574" s="19">
        <v>2</v>
      </c>
      <c r="D574" s="19" t="s">
        <v>2808</v>
      </c>
      <c r="E574" s="2" t="s">
        <v>1130</v>
      </c>
      <c r="F574" s="19" t="s">
        <v>14</v>
      </c>
      <c r="G574" s="19">
        <v>28</v>
      </c>
      <c r="H574" s="22" t="str">
        <f>IF(Titanic_Raw[[#This Row],[age]]="","Unknown",IF(Titanic_Raw[[#This Row],[age]]&lt;13,"Child",IF(Titanic_Raw[[#This Row],[age]]&lt;20,"Teen",IF(Titanic_Raw[[#This Row],[age]]&lt;65,"Adult","Senior"))))</f>
        <v>Adult</v>
      </c>
      <c r="I574" s="19">
        <v>0</v>
      </c>
      <c r="J574" s="19">
        <v>0</v>
      </c>
      <c r="K574" s="26" t="s">
        <v>2346</v>
      </c>
      <c r="L574" s="34">
        <v>12.65</v>
      </c>
      <c r="M574" s="20"/>
      <c r="N574" s="26" t="s">
        <v>16</v>
      </c>
      <c r="O574" s="20"/>
      <c r="P574" s="20"/>
      <c r="Q574" s="3" t="s">
        <v>1131</v>
      </c>
    </row>
    <row r="575" spans="3:17" x14ac:dyDescent="0.25">
      <c r="C575" s="19">
        <v>2</v>
      </c>
      <c r="D575" s="19" t="s">
        <v>2808</v>
      </c>
      <c r="E575" s="2" t="s">
        <v>1132</v>
      </c>
      <c r="F575" s="19" t="s">
        <v>14</v>
      </c>
      <c r="G575" s="19">
        <v>27</v>
      </c>
      <c r="H575" s="22" t="str">
        <f>IF(Titanic_Raw[[#This Row],[age]]="","Unknown",IF(Titanic_Raw[[#This Row],[age]]&lt;13,"Child",IF(Titanic_Raw[[#This Row],[age]]&lt;20,"Teen",IF(Titanic_Raw[[#This Row],[age]]&lt;65,"Adult","Senior"))))</f>
        <v>Adult</v>
      </c>
      <c r="I575" s="19">
        <v>0</v>
      </c>
      <c r="J575" s="19">
        <v>0</v>
      </c>
      <c r="K575" s="26" t="s">
        <v>2347</v>
      </c>
      <c r="L575" s="34">
        <v>10.5</v>
      </c>
      <c r="M575" s="26" t="s">
        <v>943</v>
      </c>
      <c r="N575" s="26" t="s">
        <v>16</v>
      </c>
      <c r="O575" s="26" t="s">
        <v>2268</v>
      </c>
      <c r="P575" s="20"/>
      <c r="Q575" s="3" t="s">
        <v>1133</v>
      </c>
    </row>
    <row r="576" spans="3:17" x14ac:dyDescent="0.25">
      <c r="C576" s="19">
        <v>2</v>
      </c>
      <c r="D576" s="19" t="s">
        <v>2809</v>
      </c>
      <c r="E576" s="2" t="s">
        <v>1134</v>
      </c>
      <c r="F576" s="19" t="s">
        <v>19</v>
      </c>
      <c r="G576" s="19">
        <v>29</v>
      </c>
      <c r="H576" s="22" t="str">
        <f>IF(Titanic_Raw[[#This Row],[age]]="","Unknown",IF(Titanic_Raw[[#This Row],[age]]&lt;13,"Child",IF(Titanic_Raw[[#This Row],[age]]&lt;20,"Teen",IF(Titanic_Raw[[#This Row],[age]]&lt;65,"Adult","Senior"))))</f>
        <v>Adult</v>
      </c>
      <c r="I576" s="19">
        <v>1</v>
      </c>
      <c r="J576" s="19">
        <v>0</v>
      </c>
      <c r="K576" s="26" t="s">
        <v>2348</v>
      </c>
      <c r="L576" s="34">
        <v>21</v>
      </c>
      <c r="M576" s="20"/>
      <c r="N576" s="26" t="s">
        <v>16</v>
      </c>
      <c r="O576" s="20"/>
      <c r="P576" s="20"/>
      <c r="Q576" s="3" t="s">
        <v>1135</v>
      </c>
    </row>
    <row r="577" spans="3:17" x14ac:dyDescent="0.25">
      <c r="C577" s="19">
        <v>2</v>
      </c>
      <c r="D577" s="19" t="s">
        <v>2809</v>
      </c>
      <c r="E577" s="2" t="s">
        <v>1136</v>
      </c>
      <c r="F577" s="19" t="s">
        <v>14</v>
      </c>
      <c r="G577" s="19">
        <v>27</v>
      </c>
      <c r="H577" s="22" t="str">
        <f>IF(Titanic_Raw[[#This Row],[age]]="","Unknown",IF(Titanic_Raw[[#This Row],[age]]&lt;13,"Child",IF(Titanic_Raw[[#This Row],[age]]&lt;20,"Teen",IF(Titanic_Raw[[#This Row],[age]]&lt;65,"Adult","Senior"))))</f>
        <v>Adult</v>
      </c>
      <c r="I577" s="19">
        <v>1</v>
      </c>
      <c r="J577" s="19">
        <v>0</v>
      </c>
      <c r="K577" s="26" t="s">
        <v>2348</v>
      </c>
      <c r="L577" s="34">
        <v>21</v>
      </c>
      <c r="M577" s="20"/>
      <c r="N577" s="26" t="s">
        <v>16</v>
      </c>
      <c r="O577" s="20"/>
      <c r="P577" s="20"/>
      <c r="Q577" s="3" t="s">
        <v>1135</v>
      </c>
    </row>
    <row r="578" spans="3:17" x14ac:dyDescent="0.25">
      <c r="C578" s="19">
        <v>2</v>
      </c>
      <c r="D578" s="19" t="s">
        <v>2809</v>
      </c>
      <c r="E578" s="2" t="s">
        <v>1137</v>
      </c>
      <c r="F578" s="19" t="s">
        <v>19</v>
      </c>
      <c r="G578" s="19">
        <v>40</v>
      </c>
      <c r="H578" s="22" t="str">
        <f>IF(Titanic_Raw[[#This Row],[age]]="","Unknown",IF(Titanic_Raw[[#This Row],[age]]&lt;13,"Child",IF(Titanic_Raw[[#This Row],[age]]&lt;20,"Teen",IF(Titanic_Raw[[#This Row],[age]]&lt;65,"Adult","Senior"))))</f>
        <v>Adult</v>
      </c>
      <c r="I578" s="19">
        <v>0</v>
      </c>
      <c r="J578" s="19">
        <v>0</v>
      </c>
      <c r="K578" s="26" t="s">
        <v>2349</v>
      </c>
      <c r="L578" s="34">
        <v>13</v>
      </c>
      <c r="M578" s="20"/>
      <c r="N578" s="26" t="s">
        <v>16</v>
      </c>
      <c r="O578" s="20"/>
      <c r="P578" s="20"/>
      <c r="Q578" s="3" t="s">
        <v>1138</v>
      </c>
    </row>
    <row r="579" spans="3:17" x14ac:dyDescent="0.25">
      <c r="C579" s="19">
        <v>2</v>
      </c>
      <c r="D579" s="19" t="s">
        <v>2808</v>
      </c>
      <c r="E579" s="2" t="s">
        <v>1139</v>
      </c>
      <c r="F579" s="19" t="s">
        <v>14</v>
      </c>
      <c r="G579" s="19">
        <v>31</v>
      </c>
      <c r="H579" s="22" t="str">
        <f>IF(Titanic_Raw[[#This Row],[age]]="","Unknown",IF(Titanic_Raw[[#This Row],[age]]&lt;13,"Child",IF(Titanic_Raw[[#This Row],[age]]&lt;20,"Teen",IF(Titanic_Raw[[#This Row],[age]]&lt;65,"Adult","Senior"))))</f>
        <v>Adult</v>
      </c>
      <c r="I579" s="19">
        <v>0</v>
      </c>
      <c r="J579" s="19">
        <v>0</v>
      </c>
      <c r="K579" s="26" t="s">
        <v>762</v>
      </c>
      <c r="L579" s="34">
        <v>21</v>
      </c>
      <c r="M579" s="20"/>
      <c r="N579" s="26" t="s">
        <v>16</v>
      </c>
      <c r="O579" s="26" t="s">
        <v>2122</v>
      </c>
      <c r="P579" s="20"/>
      <c r="Q579" s="3" t="s">
        <v>763</v>
      </c>
    </row>
    <row r="580" spans="3:17" x14ac:dyDescent="0.25">
      <c r="C580" s="19">
        <v>2</v>
      </c>
      <c r="D580" s="19" t="s">
        <v>2809</v>
      </c>
      <c r="E580" s="2" t="s">
        <v>1140</v>
      </c>
      <c r="F580" s="19" t="s">
        <v>19</v>
      </c>
      <c r="G580" s="19">
        <v>30</v>
      </c>
      <c r="H580" s="22" t="str">
        <f>IF(Titanic_Raw[[#This Row],[age]]="","Unknown",IF(Titanic_Raw[[#This Row],[age]]&lt;13,"Child",IF(Titanic_Raw[[#This Row],[age]]&lt;20,"Teen",IF(Titanic_Raw[[#This Row],[age]]&lt;65,"Adult","Senior"))))</f>
        <v>Adult</v>
      </c>
      <c r="I580" s="19">
        <v>1</v>
      </c>
      <c r="J580" s="19">
        <v>0</v>
      </c>
      <c r="K580" s="26" t="s">
        <v>1141</v>
      </c>
      <c r="L580" s="34">
        <v>21</v>
      </c>
      <c r="M580" s="20"/>
      <c r="N580" s="26" t="s">
        <v>16</v>
      </c>
      <c r="O580" s="20"/>
      <c r="P580" s="20"/>
      <c r="Q580" s="3" t="s">
        <v>1142</v>
      </c>
    </row>
    <row r="581" spans="3:17" x14ac:dyDescent="0.25">
      <c r="C581" s="19">
        <v>2</v>
      </c>
      <c r="D581" s="19" t="s">
        <v>2809</v>
      </c>
      <c r="E581" s="2" t="s">
        <v>1143</v>
      </c>
      <c r="F581" s="19" t="s">
        <v>19</v>
      </c>
      <c r="G581" s="19">
        <v>23</v>
      </c>
      <c r="H581" s="22" t="str">
        <f>IF(Titanic_Raw[[#This Row],[age]]="","Unknown",IF(Titanic_Raw[[#This Row],[age]]&lt;13,"Child",IF(Titanic_Raw[[#This Row],[age]]&lt;20,"Teen",IF(Titanic_Raw[[#This Row],[age]]&lt;65,"Adult","Senior"))))</f>
        <v>Adult</v>
      </c>
      <c r="I581" s="19">
        <v>1</v>
      </c>
      <c r="J581" s="19">
        <v>0</v>
      </c>
      <c r="K581" s="26" t="s">
        <v>2350</v>
      </c>
      <c r="L581" s="34">
        <v>10.5</v>
      </c>
      <c r="M581" s="20"/>
      <c r="N581" s="26" t="s">
        <v>16</v>
      </c>
      <c r="O581" s="20"/>
      <c r="P581" s="20"/>
      <c r="Q581" s="4"/>
    </row>
    <row r="582" spans="3:17" x14ac:dyDescent="0.25">
      <c r="C582" s="19">
        <v>2</v>
      </c>
      <c r="D582" s="19" t="s">
        <v>2808</v>
      </c>
      <c r="E582" s="2" t="s">
        <v>1144</v>
      </c>
      <c r="F582" s="19" t="s">
        <v>14</v>
      </c>
      <c r="G582" s="19">
        <v>31</v>
      </c>
      <c r="H582" s="22" t="str">
        <f>IF(Titanic_Raw[[#This Row],[age]]="","Unknown",IF(Titanic_Raw[[#This Row],[age]]&lt;13,"Child",IF(Titanic_Raw[[#This Row],[age]]&lt;20,"Teen",IF(Titanic_Raw[[#This Row],[age]]&lt;65,"Adult","Senior"))))</f>
        <v>Adult</v>
      </c>
      <c r="I582" s="19">
        <v>0</v>
      </c>
      <c r="J582" s="19">
        <v>0</v>
      </c>
      <c r="K582" s="26" t="s">
        <v>1141</v>
      </c>
      <c r="L582" s="34">
        <v>21</v>
      </c>
      <c r="M582" s="20"/>
      <c r="N582" s="26" t="s">
        <v>16</v>
      </c>
      <c r="O582" s="26" t="s">
        <v>2115</v>
      </c>
      <c r="P582" s="20"/>
      <c r="Q582" s="3" t="s">
        <v>1142</v>
      </c>
    </row>
    <row r="583" spans="3:17" x14ac:dyDescent="0.25">
      <c r="C583" s="19">
        <v>2</v>
      </c>
      <c r="D583" s="19" t="s">
        <v>2809</v>
      </c>
      <c r="E583" s="2" t="s">
        <v>1145</v>
      </c>
      <c r="F583" s="19" t="s">
        <v>19</v>
      </c>
      <c r="G583" s="20"/>
      <c r="H583" s="23" t="str">
        <f>IF(Titanic_Raw[[#This Row],[age]]="","Unknown",IF(Titanic_Raw[[#This Row],[age]]&lt;13,"Child",IF(Titanic_Raw[[#This Row],[age]]&lt;20,"Teen",IF(Titanic_Raw[[#This Row],[age]]&lt;65,"Adult","Senior"))))</f>
        <v>Unknown</v>
      </c>
      <c r="I583" s="19">
        <v>0</v>
      </c>
      <c r="J583" s="19">
        <v>0</v>
      </c>
      <c r="K583" s="26" t="s">
        <v>2351</v>
      </c>
      <c r="L583" s="34">
        <v>0</v>
      </c>
      <c r="M583" s="20"/>
      <c r="N583" s="26" t="s">
        <v>16</v>
      </c>
      <c r="O583" s="20"/>
      <c r="P583" s="20"/>
      <c r="Q583" s="3" t="s">
        <v>499</v>
      </c>
    </row>
    <row r="584" spans="3:17" x14ac:dyDescent="0.25">
      <c r="C584" s="19">
        <v>2</v>
      </c>
      <c r="D584" s="19" t="s">
        <v>2808</v>
      </c>
      <c r="E584" s="2" t="s">
        <v>1146</v>
      </c>
      <c r="F584" s="19" t="s">
        <v>14</v>
      </c>
      <c r="G584" s="19">
        <v>12</v>
      </c>
      <c r="H584" s="22" t="str">
        <f>IF(Titanic_Raw[[#This Row],[age]]="","Unknown",IF(Titanic_Raw[[#This Row],[age]]&lt;13,"Child",IF(Titanic_Raw[[#This Row],[age]]&lt;20,"Teen",IF(Titanic_Raw[[#This Row],[age]]&lt;65,"Adult","Senior"))))</f>
        <v>Child</v>
      </c>
      <c r="I584" s="19">
        <v>0</v>
      </c>
      <c r="J584" s="19">
        <v>0</v>
      </c>
      <c r="K584" s="26" t="s">
        <v>1147</v>
      </c>
      <c r="L584" s="34">
        <v>15.75</v>
      </c>
      <c r="M584" s="20"/>
      <c r="N584" s="26" t="s">
        <v>16</v>
      </c>
      <c r="O584" s="26" t="s">
        <v>2117</v>
      </c>
      <c r="P584" s="20"/>
      <c r="Q584" s="3" t="s">
        <v>1148</v>
      </c>
    </row>
    <row r="585" spans="3:17" x14ac:dyDescent="0.25">
      <c r="C585" s="19">
        <v>2</v>
      </c>
      <c r="D585" s="19" t="s">
        <v>2808</v>
      </c>
      <c r="E585" s="2" t="s">
        <v>1149</v>
      </c>
      <c r="F585" s="19" t="s">
        <v>14</v>
      </c>
      <c r="G585" s="19">
        <v>40</v>
      </c>
      <c r="H585" s="22" t="str">
        <f>IF(Titanic_Raw[[#This Row],[age]]="","Unknown",IF(Titanic_Raw[[#This Row],[age]]&lt;13,"Child",IF(Titanic_Raw[[#This Row],[age]]&lt;20,"Teen",IF(Titanic_Raw[[#This Row],[age]]&lt;65,"Adult","Senior"))))</f>
        <v>Adult</v>
      </c>
      <c r="I585" s="19">
        <v>0</v>
      </c>
      <c r="J585" s="19">
        <v>0</v>
      </c>
      <c r="K585" s="26" t="s">
        <v>1147</v>
      </c>
      <c r="L585" s="34">
        <v>15.75</v>
      </c>
      <c r="M585" s="20"/>
      <c r="N585" s="26" t="s">
        <v>16</v>
      </c>
      <c r="O585" s="26" t="s">
        <v>2117</v>
      </c>
      <c r="P585" s="20"/>
      <c r="Q585" s="3" t="s">
        <v>1148</v>
      </c>
    </row>
    <row r="586" spans="3:17" x14ac:dyDescent="0.25">
      <c r="C586" s="19">
        <v>2</v>
      </c>
      <c r="D586" s="19" t="s">
        <v>2808</v>
      </c>
      <c r="E586" s="2" t="s">
        <v>1150</v>
      </c>
      <c r="F586" s="19" t="s">
        <v>14</v>
      </c>
      <c r="G586" s="19">
        <v>32.5</v>
      </c>
      <c r="H586" s="22" t="str">
        <f>IF(Titanic_Raw[[#This Row],[age]]="","Unknown",IF(Titanic_Raw[[#This Row],[age]]&lt;13,"Child",IF(Titanic_Raw[[#This Row],[age]]&lt;20,"Teen",IF(Titanic_Raw[[#This Row],[age]]&lt;65,"Adult","Senior"))))</f>
        <v>Adult</v>
      </c>
      <c r="I586" s="19">
        <v>0</v>
      </c>
      <c r="J586" s="19">
        <v>0</v>
      </c>
      <c r="K586" s="26" t="s">
        <v>2352</v>
      </c>
      <c r="L586" s="34">
        <v>13</v>
      </c>
      <c r="M586" s="26" t="s">
        <v>943</v>
      </c>
      <c r="N586" s="26" t="s">
        <v>16</v>
      </c>
      <c r="O586" s="26" t="s">
        <v>2236</v>
      </c>
      <c r="P586" s="20"/>
      <c r="Q586" s="3" t="s">
        <v>1151</v>
      </c>
    </row>
    <row r="587" spans="3:17" x14ac:dyDescent="0.25">
      <c r="C587" s="19">
        <v>2</v>
      </c>
      <c r="D587" s="19" t="s">
        <v>2809</v>
      </c>
      <c r="E587" s="2" t="s">
        <v>1152</v>
      </c>
      <c r="F587" s="19" t="s">
        <v>19</v>
      </c>
      <c r="G587" s="19">
        <v>27</v>
      </c>
      <c r="H587" s="22" t="str">
        <f>IF(Titanic_Raw[[#This Row],[age]]="","Unknown",IF(Titanic_Raw[[#This Row],[age]]&lt;13,"Child",IF(Titanic_Raw[[#This Row],[age]]&lt;20,"Teen",IF(Titanic_Raw[[#This Row],[age]]&lt;65,"Adult","Senior"))))</f>
        <v>Adult</v>
      </c>
      <c r="I587" s="19">
        <v>1</v>
      </c>
      <c r="J587" s="19">
        <v>0</v>
      </c>
      <c r="K587" s="26" t="s">
        <v>2353</v>
      </c>
      <c r="L587" s="34">
        <v>26</v>
      </c>
      <c r="M587" s="20"/>
      <c r="N587" s="26" t="s">
        <v>16</v>
      </c>
      <c r="O587" s="20"/>
      <c r="P587" s="26">
        <v>293</v>
      </c>
      <c r="Q587" s="3" t="s">
        <v>1153</v>
      </c>
    </row>
    <row r="588" spans="3:17" x14ac:dyDescent="0.25">
      <c r="C588" s="19">
        <v>2</v>
      </c>
      <c r="D588" s="19" t="s">
        <v>2808</v>
      </c>
      <c r="E588" s="2" t="s">
        <v>1154</v>
      </c>
      <c r="F588" s="19" t="s">
        <v>14</v>
      </c>
      <c r="G588" s="19">
        <v>29</v>
      </c>
      <c r="H588" s="22" t="str">
        <f>IF(Titanic_Raw[[#This Row],[age]]="","Unknown",IF(Titanic_Raw[[#This Row],[age]]&lt;13,"Child",IF(Titanic_Raw[[#This Row],[age]]&lt;20,"Teen",IF(Titanic_Raw[[#This Row],[age]]&lt;65,"Adult","Senior"))))</f>
        <v>Adult</v>
      </c>
      <c r="I588" s="19">
        <v>1</v>
      </c>
      <c r="J588" s="19">
        <v>0</v>
      </c>
      <c r="K588" s="26" t="s">
        <v>2353</v>
      </c>
      <c r="L588" s="34">
        <v>26</v>
      </c>
      <c r="M588" s="20"/>
      <c r="N588" s="26" t="s">
        <v>16</v>
      </c>
      <c r="O588" s="26" t="s">
        <v>2115</v>
      </c>
      <c r="P588" s="20"/>
      <c r="Q588" s="3" t="s">
        <v>1153</v>
      </c>
    </row>
    <row r="589" spans="3:17" x14ac:dyDescent="0.25">
      <c r="C589" s="19">
        <v>2</v>
      </c>
      <c r="D589" s="19" t="s">
        <v>2808</v>
      </c>
      <c r="E589" s="2" t="s">
        <v>1155</v>
      </c>
      <c r="F589" s="19" t="s">
        <v>19</v>
      </c>
      <c r="G589" s="19">
        <v>2</v>
      </c>
      <c r="H589" s="22" t="str">
        <f>IF(Titanic_Raw[[#This Row],[age]]="","Unknown",IF(Titanic_Raw[[#This Row],[age]]&lt;13,"Child",IF(Titanic_Raw[[#This Row],[age]]&lt;20,"Teen",IF(Titanic_Raw[[#This Row],[age]]&lt;65,"Adult","Senior"))))</f>
        <v>Child</v>
      </c>
      <c r="I589" s="19">
        <v>1</v>
      </c>
      <c r="J589" s="19">
        <v>1</v>
      </c>
      <c r="K589" s="26" t="s">
        <v>2354</v>
      </c>
      <c r="L589" s="34">
        <v>23</v>
      </c>
      <c r="M589" s="20"/>
      <c r="N589" s="26" t="s">
        <v>16</v>
      </c>
      <c r="O589" s="26" t="s">
        <v>2122</v>
      </c>
      <c r="P589" s="20"/>
      <c r="Q589" s="3" t="s">
        <v>907</v>
      </c>
    </row>
    <row r="590" spans="3:17" x14ac:dyDescent="0.25">
      <c r="C590" s="19">
        <v>2</v>
      </c>
      <c r="D590" s="19" t="s">
        <v>2808</v>
      </c>
      <c r="E590" s="2" t="s">
        <v>1156</v>
      </c>
      <c r="F590" s="19" t="s">
        <v>14</v>
      </c>
      <c r="G590" s="19">
        <v>4</v>
      </c>
      <c r="H590" s="22" t="str">
        <f>IF(Titanic_Raw[[#This Row],[age]]="","Unknown",IF(Titanic_Raw[[#This Row],[age]]&lt;13,"Child",IF(Titanic_Raw[[#This Row],[age]]&lt;20,"Teen",IF(Titanic_Raw[[#This Row],[age]]&lt;65,"Adult","Senior"))))</f>
        <v>Child</v>
      </c>
      <c r="I590" s="19">
        <v>1</v>
      </c>
      <c r="J590" s="19">
        <v>1</v>
      </c>
      <c r="K590" s="26" t="s">
        <v>2354</v>
      </c>
      <c r="L590" s="34">
        <v>23</v>
      </c>
      <c r="M590" s="20"/>
      <c r="N590" s="26" t="s">
        <v>16</v>
      </c>
      <c r="O590" s="26" t="s">
        <v>2122</v>
      </c>
      <c r="P590" s="20"/>
      <c r="Q590" s="3" t="s">
        <v>907</v>
      </c>
    </row>
    <row r="591" spans="3:17" x14ac:dyDescent="0.25">
      <c r="C591" s="19">
        <v>2</v>
      </c>
      <c r="D591" s="19" t="s">
        <v>2808</v>
      </c>
      <c r="E591" s="2" t="s">
        <v>1157</v>
      </c>
      <c r="F591" s="19" t="s">
        <v>14</v>
      </c>
      <c r="G591" s="19">
        <v>29</v>
      </c>
      <c r="H591" s="22" t="str">
        <f>IF(Titanic_Raw[[#This Row],[age]]="","Unknown",IF(Titanic_Raw[[#This Row],[age]]&lt;13,"Child",IF(Titanic_Raw[[#This Row],[age]]&lt;20,"Teen",IF(Titanic_Raw[[#This Row],[age]]&lt;65,"Adult","Senior"))))</f>
        <v>Adult</v>
      </c>
      <c r="I591" s="19">
        <v>0</v>
      </c>
      <c r="J591" s="19">
        <v>2</v>
      </c>
      <c r="K591" s="26" t="s">
        <v>2354</v>
      </c>
      <c r="L591" s="34">
        <v>23</v>
      </c>
      <c r="M591" s="20"/>
      <c r="N591" s="26" t="s">
        <v>16</v>
      </c>
      <c r="O591" s="26" t="s">
        <v>2122</v>
      </c>
      <c r="P591" s="20"/>
      <c r="Q591" s="3" t="s">
        <v>907</v>
      </c>
    </row>
    <row r="592" spans="3:17" x14ac:dyDescent="0.25">
      <c r="C592" s="19">
        <v>2</v>
      </c>
      <c r="D592" s="19" t="s">
        <v>2808</v>
      </c>
      <c r="E592" s="2" t="s">
        <v>1158</v>
      </c>
      <c r="F592" s="19" t="s">
        <v>14</v>
      </c>
      <c r="G592" s="19">
        <v>0.91669999999999996</v>
      </c>
      <c r="H592" s="22" t="str">
        <f>IF(Titanic_Raw[[#This Row],[age]]="","Unknown",IF(Titanic_Raw[[#This Row],[age]]&lt;13,"Child",IF(Titanic_Raw[[#This Row],[age]]&lt;20,"Teen",IF(Titanic_Raw[[#This Row],[age]]&lt;65,"Adult","Senior"))))</f>
        <v>Child</v>
      </c>
      <c r="I592" s="19">
        <v>1</v>
      </c>
      <c r="J592" s="19">
        <v>2</v>
      </c>
      <c r="K592" s="26" t="s">
        <v>1159</v>
      </c>
      <c r="L592" s="34">
        <v>27.75</v>
      </c>
      <c r="M592" s="20"/>
      <c r="N592" s="26" t="s">
        <v>16</v>
      </c>
      <c r="O592" s="26" t="s">
        <v>2115</v>
      </c>
      <c r="P592" s="20"/>
      <c r="Q592" s="3" t="s">
        <v>1160</v>
      </c>
    </row>
    <row r="593" spans="3:17" x14ac:dyDescent="0.25">
      <c r="C593" s="19">
        <v>2</v>
      </c>
      <c r="D593" s="19" t="s">
        <v>2808</v>
      </c>
      <c r="E593" s="2" t="s">
        <v>1161</v>
      </c>
      <c r="F593" s="19" t="s">
        <v>14</v>
      </c>
      <c r="G593" s="19">
        <v>5</v>
      </c>
      <c r="H593" s="22" t="str">
        <f>IF(Titanic_Raw[[#This Row],[age]]="","Unknown",IF(Titanic_Raw[[#This Row],[age]]&lt;13,"Child",IF(Titanic_Raw[[#This Row],[age]]&lt;20,"Teen",IF(Titanic_Raw[[#This Row],[age]]&lt;65,"Adult","Senior"))))</f>
        <v>Child</v>
      </c>
      <c r="I593" s="19">
        <v>1</v>
      </c>
      <c r="J593" s="19">
        <v>2</v>
      </c>
      <c r="K593" s="26" t="s">
        <v>1159</v>
      </c>
      <c r="L593" s="34">
        <v>27.75</v>
      </c>
      <c r="M593" s="20"/>
      <c r="N593" s="26" t="s">
        <v>16</v>
      </c>
      <c r="O593" s="26" t="s">
        <v>2115</v>
      </c>
      <c r="P593" s="20"/>
      <c r="Q593" s="3" t="s">
        <v>1160</v>
      </c>
    </row>
    <row r="594" spans="3:17" x14ac:dyDescent="0.25">
      <c r="C594" s="19">
        <v>2</v>
      </c>
      <c r="D594" s="19" t="s">
        <v>2809</v>
      </c>
      <c r="E594" s="2" t="s">
        <v>1162</v>
      </c>
      <c r="F594" s="19" t="s">
        <v>19</v>
      </c>
      <c r="G594" s="19">
        <v>36</v>
      </c>
      <c r="H594" s="22" t="str">
        <f>IF(Titanic_Raw[[#This Row],[age]]="","Unknown",IF(Titanic_Raw[[#This Row],[age]]&lt;13,"Child",IF(Titanic_Raw[[#This Row],[age]]&lt;20,"Teen",IF(Titanic_Raw[[#This Row],[age]]&lt;65,"Adult","Senior"))))</f>
        <v>Adult</v>
      </c>
      <c r="I594" s="19">
        <v>1</v>
      </c>
      <c r="J594" s="19">
        <v>2</v>
      </c>
      <c r="K594" s="26" t="s">
        <v>1159</v>
      </c>
      <c r="L594" s="34">
        <v>27.75</v>
      </c>
      <c r="M594" s="20"/>
      <c r="N594" s="26" t="s">
        <v>16</v>
      </c>
      <c r="O594" s="20"/>
      <c r="P594" s="20"/>
      <c r="Q594" s="3" t="s">
        <v>1160</v>
      </c>
    </row>
    <row r="595" spans="3:17" x14ac:dyDescent="0.25">
      <c r="C595" s="19">
        <v>2</v>
      </c>
      <c r="D595" s="19" t="s">
        <v>2808</v>
      </c>
      <c r="E595" s="2" t="s">
        <v>1163</v>
      </c>
      <c r="F595" s="19" t="s">
        <v>14</v>
      </c>
      <c r="G595" s="19">
        <v>33</v>
      </c>
      <c r="H595" s="22" t="str">
        <f>IF(Titanic_Raw[[#This Row],[age]]="","Unknown",IF(Titanic_Raw[[#This Row],[age]]&lt;13,"Child",IF(Titanic_Raw[[#This Row],[age]]&lt;20,"Teen",IF(Titanic_Raw[[#This Row],[age]]&lt;65,"Adult","Senior"))))</f>
        <v>Adult</v>
      </c>
      <c r="I595" s="19">
        <v>1</v>
      </c>
      <c r="J595" s="19">
        <v>2</v>
      </c>
      <c r="K595" s="26" t="s">
        <v>1159</v>
      </c>
      <c r="L595" s="34">
        <v>27.75</v>
      </c>
      <c r="M595" s="20"/>
      <c r="N595" s="26" t="s">
        <v>16</v>
      </c>
      <c r="O595" s="26" t="s">
        <v>2115</v>
      </c>
      <c r="P595" s="20"/>
      <c r="Q595" s="3" t="s">
        <v>1160</v>
      </c>
    </row>
    <row r="596" spans="3:17" x14ac:dyDescent="0.25">
      <c r="C596" s="19">
        <v>2</v>
      </c>
      <c r="D596" s="19" t="s">
        <v>2809</v>
      </c>
      <c r="E596" s="2" t="s">
        <v>1164</v>
      </c>
      <c r="F596" s="19" t="s">
        <v>19</v>
      </c>
      <c r="G596" s="19">
        <v>66</v>
      </c>
      <c r="H596" s="22" t="str">
        <f>IF(Titanic_Raw[[#This Row],[age]]="","Unknown",IF(Titanic_Raw[[#This Row],[age]]&lt;13,"Child",IF(Titanic_Raw[[#This Row],[age]]&lt;20,"Teen",IF(Titanic_Raw[[#This Row],[age]]&lt;65,"Adult","Senior"))))</f>
        <v>Senior</v>
      </c>
      <c r="I596" s="19">
        <v>0</v>
      </c>
      <c r="J596" s="19">
        <v>0</v>
      </c>
      <c r="K596" s="26" t="s">
        <v>1165</v>
      </c>
      <c r="L596" s="34">
        <v>10.5</v>
      </c>
      <c r="M596" s="20"/>
      <c r="N596" s="26" t="s">
        <v>16</v>
      </c>
      <c r="O596" s="20"/>
      <c r="P596" s="20"/>
      <c r="Q596" s="3" t="s">
        <v>1166</v>
      </c>
    </row>
    <row r="597" spans="3:17" x14ac:dyDescent="0.25">
      <c r="C597" s="19">
        <v>2</v>
      </c>
      <c r="D597" s="19" t="s">
        <v>2809</v>
      </c>
      <c r="E597" s="2" t="s">
        <v>1167</v>
      </c>
      <c r="F597" s="19" t="s">
        <v>19</v>
      </c>
      <c r="G597" s="20"/>
      <c r="H597" s="23" t="str">
        <f>IF(Titanic_Raw[[#This Row],[age]]="","Unknown",IF(Titanic_Raw[[#This Row],[age]]&lt;13,"Child",IF(Titanic_Raw[[#This Row],[age]]&lt;20,"Teen",IF(Titanic_Raw[[#This Row],[age]]&lt;65,"Adult","Senior"))))</f>
        <v>Unknown</v>
      </c>
      <c r="I597" s="19">
        <v>0</v>
      </c>
      <c r="J597" s="19">
        <v>0</v>
      </c>
      <c r="K597" s="26" t="s">
        <v>1168</v>
      </c>
      <c r="L597" s="34">
        <v>12.875</v>
      </c>
      <c r="M597" s="20"/>
      <c r="N597" s="26" t="s">
        <v>16</v>
      </c>
      <c r="O597" s="20"/>
      <c r="P597" s="20"/>
      <c r="Q597" s="4"/>
    </row>
    <row r="598" spans="3:17" x14ac:dyDescent="0.25">
      <c r="C598" s="19">
        <v>2</v>
      </c>
      <c r="D598" s="19" t="s">
        <v>2808</v>
      </c>
      <c r="E598" s="2" t="s">
        <v>1169</v>
      </c>
      <c r="F598" s="19" t="s">
        <v>19</v>
      </c>
      <c r="G598" s="19">
        <v>31</v>
      </c>
      <c r="H598" s="22" t="str">
        <f>IF(Titanic_Raw[[#This Row],[age]]="","Unknown",IF(Titanic_Raw[[#This Row],[age]]&lt;13,"Child",IF(Titanic_Raw[[#This Row],[age]]&lt;20,"Teen",IF(Titanic_Raw[[#This Row],[age]]&lt;65,"Adult","Senior"))))</f>
        <v>Adult</v>
      </c>
      <c r="I598" s="19">
        <v>0</v>
      </c>
      <c r="J598" s="19">
        <v>0</v>
      </c>
      <c r="K598" s="26" t="s">
        <v>2355</v>
      </c>
      <c r="L598" s="34">
        <v>13</v>
      </c>
      <c r="M598" s="20"/>
      <c r="N598" s="26" t="s">
        <v>16</v>
      </c>
      <c r="O598" s="26" t="s">
        <v>2117</v>
      </c>
      <c r="P598" s="20"/>
      <c r="Q598" s="3" t="s">
        <v>174</v>
      </c>
    </row>
    <row r="599" spans="3:17" x14ac:dyDescent="0.25">
      <c r="C599" s="19">
        <v>2</v>
      </c>
      <c r="D599" s="19" t="s">
        <v>2808</v>
      </c>
      <c r="E599" s="2" t="s">
        <v>1170</v>
      </c>
      <c r="F599" s="19" t="s">
        <v>19</v>
      </c>
      <c r="G599" s="20"/>
      <c r="H599" s="23" t="str">
        <f>IF(Titanic_Raw[[#This Row],[age]]="","Unknown",IF(Titanic_Raw[[#This Row],[age]]&lt;13,"Child",IF(Titanic_Raw[[#This Row],[age]]&lt;20,"Teen",IF(Titanic_Raw[[#This Row],[age]]&lt;65,"Adult","Senior"))))</f>
        <v>Unknown</v>
      </c>
      <c r="I599" s="19">
        <v>0</v>
      </c>
      <c r="J599" s="19">
        <v>0</v>
      </c>
      <c r="K599" s="26" t="s">
        <v>2356</v>
      </c>
      <c r="L599" s="34">
        <v>13</v>
      </c>
      <c r="M599" s="20"/>
      <c r="N599" s="26" t="s">
        <v>16</v>
      </c>
      <c r="O599" s="26" t="s">
        <v>2122</v>
      </c>
      <c r="P599" s="20"/>
      <c r="Q599" s="3" t="s">
        <v>1171</v>
      </c>
    </row>
    <row r="600" spans="3:17" x14ac:dyDescent="0.25">
      <c r="C600" s="19">
        <v>2</v>
      </c>
      <c r="D600" s="19" t="s">
        <v>2808</v>
      </c>
      <c r="E600" s="2" t="s">
        <v>1172</v>
      </c>
      <c r="F600" s="19" t="s">
        <v>14</v>
      </c>
      <c r="G600" s="19">
        <v>26</v>
      </c>
      <c r="H600" s="22" t="str">
        <f>IF(Titanic_Raw[[#This Row],[age]]="","Unknown",IF(Titanic_Raw[[#This Row],[age]]&lt;13,"Child",IF(Titanic_Raw[[#This Row],[age]]&lt;20,"Teen",IF(Titanic_Raw[[#This Row],[age]]&lt;65,"Adult","Senior"))))</f>
        <v>Adult</v>
      </c>
      <c r="I600" s="19">
        <v>0</v>
      </c>
      <c r="J600" s="19">
        <v>0</v>
      </c>
      <c r="K600" s="26" t="s">
        <v>2357</v>
      </c>
      <c r="L600" s="34">
        <v>13.5</v>
      </c>
      <c r="M600" s="20"/>
      <c r="N600" s="26" t="s">
        <v>16</v>
      </c>
      <c r="O600" s="26" t="s">
        <v>2117</v>
      </c>
      <c r="P600" s="20"/>
      <c r="Q600" s="3" t="s">
        <v>1173</v>
      </c>
    </row>
    <row r="601" spans="3:17" x14ac:dyDescent="0.25">
      <c r="C601" s="19">
        <v>2</v>
      </c>
      <c r="D601" s="19" t="s">
        <v>2809</v>
      </c>
      <c r="E601" s="2" t="s">
        <v>1174</v>
      </c>
      <c r="F601" s="19" t="s">
        <v>14</v>
      </c>
      <c r="G601" s="19">
        <v>24</v>
      </c>
      <c r="H601" s="22" t="str">
        <f>IF(Titanic_Raw[[#This Row],[age]]="","Unknown",IF(Titanic_Raw[[#This Row],[age]]&lt;13,"Child",IF(Titanic_Raw[[#This Row],[age]]&lt;20,"Teen",IF(Titanic_Raw[[#This Row],[age]]&lt;65,"Adult","Senior"))))</f>
        <v>Adult</v>
      </c>
      <c r="I601" s="19">
        <v>0</v>
      </c>
      <c r="J601" s="19">
        <v>0</v>
      </c>
      <c r="K601" s="26" t="s">
        <v>2358</v>
      </c>
      <c r="L601" s="34">
        <v>13</v>
      </c>
      <c r="M601" s="20"/>
      <c r="N601" s="26" t="s">
        <v>16</v>
      </c>
      <c r="O601" s="20"/>
      <c r="P601" s="20"/>
      <c r="Q601" s="3" t="s">
        <v>983</v>
      </c>
    </row>
    <row r="602" spans="3:17" x14ac:dyDescent="0.25">
      <c r="C602" s="19">
        <v>3</v>
      </c>
      <c r="D602" s="19" t="s">
        <v>2809</v>
      </c>
      <c r="E602" s="2" t="s">
        <v>1175</v>
      </c>
      <c r="F602" s="19" t="s">
        <v>19</v>
      </c>
      <c r="G602" s="19">
        <v>42</v>
      </c>
      <c r="H602" s="22" t="str">
        <f>IF(Titanic_Raw[[#This Row],[age]]="","Unknown",IF(Titanic_Raw[[#This Row],[age]]&lt;13,"Child",IF(Titanic_Raw[[#This Row],[age]]&lt;20,"Teen",IF(Titanic_Raw[[#This Row],[age]]&lt;65,"Adult","Senior"))))</f>
        <v>Adult</v>
      </c>
      <c r="I602" s="19">
        <v>0</v>
      </c>
      <c r="J602" s="19">
        <v>0</v>
      </c>
      <c r="K602" s="26" t="s">
        <v>1176</v>
      </c>
      <c r="L602" s="34">
        <v>7.55</v>
      </c>
      <c r="M602" s="20"/>
      <c r="N602" s="26" t="s">
        <v>16</v>
      </c>
      <c r="O602" s="20"/>
      <c r="P602" s="20"/>
      <c r="Q602" s="4"/>
    </row>
    <row r="603" spans="3:17" x14ac:dyDescent="0.25">
      <c r="C603" s="19">
        <v>3</v>
      </c>
      <c r="D603" s="19" t="s">
        <v>2809</v>
      </c>
      <c r="E603" s="2" t="s">
        <v>1177</v>
      </c>
      <c r="F603" s="19" t="s">
        <v>19</v>
      </c>
      <c r="G603" s="19">
        <v>13</v>
      </c>
      <c r="H603" s="22" t="str">
        <f>IF(Titanic_Raw[[#This Row],[age]]="","Unknown",IF(Titanic_Raw[[#This Row],[age]]&lt;13,"Child",IF(Titanic_Raw[[#This Row],[age]]&lt;20,"Teen",IF(Titanic_Raw[[#This Row],[age]]&lt;65,"Adult","Senior"))))</f>
        <v>Teen</v>
      </c>
      <c r="I603" s="19">
        <v>0</v>
      </c>
      <c r="J603" s="19">
        <v>2</v>
      </c>
      <c r="K603" s="26" t="s">
        <v>1178</v>
      </c>
      <c r="L603" s="34">
        <v>20.25</v>
      </c>
      <c r="M603" s="20"/>
      <c r="N603" s="26" t="s">
        <v>16</v>
      </c>
      <c r="O603" s="20"/>
      <c r="P603" s="20"/>
      <c r="Q603" s="3" t="s">
        <v>1179</v>
      </c>
    </row>
    <row r="604" spans="3:17" x14ac:dyDescent="0.25">
      <c r="C604" s="19">
        <v>3</v>
      </c>
      <c r="D604" s="19" t="s">
        <v>2809</v>
      </c>
      <c r="E604" s="2" t="s">
        <v>1180</v>
      </c>
      <c r="F604" s="19" t="s">
        <v>19</v>
      </c>
      <c r="G604" s="19">
        <v>16</v>
      </c>
      <c r="H604" s="22" t="str">
        <f>IF(Titanic_Raw[[#This Row],[age]]="","Unknown",IF(Titanic_Raw[[#This Row],[age]]&lt;13,"Child",IF(Titanic_Raw[[#This Row],[age]]&lt;20,"Teen",IF(Titanic_Raw[[#This Row],[age]]&lt;65,"Adult","Senior"))))</f>
        <v>Teen</v>
      </c>
      <c r="I604" s="19">
        <v>1</v>
      </c>
      <c r="J604" s="19">
        <v>1</v>
      </c>
      <c r="K604" s="26" t="s">
        <v>1178</v>
      </c>
      <c r="L604" s="34">
        <v>20.25</v>
      </c>
      <c r="M604" s="20"/>
      <c r="N604" s="26" t="s">
        <v>16</v>
      </c>
      <c r="O604" s="20"/>
      <c r="P604" s="26">
        <v>190</v>
      </c>
      <c r="Q604" s="3" t="s">
        <v>1179</v>
      </c>
    </row>
    <row r="605" spans="3:17" x14ac:dyDescent="0.25">
      <c r="C605" s="19">
        <v>3</v>
      </c>
      <c r="D605" s="19" t="s">
        <v>2808</v>
      </c>
      <c r="E605" s="2" t="s">
        <v>1181</v>
      </c>
      <c r="F605" s="19" t="s">
        <v>14</v>
      </c>
      <c r="G605" s="19">
        <v>35</v>
      </c>
      <c r="H605" s="22" t="str">
        <f>IF(Titanic_Raw[[#This Row],[age]]="","Unknown",IF(Titanic_Raw[[#This Row],[age]]&lt;13,"Child",IF(Titanic_Raw[[#This Row],[age]]&lt;20,"Teen",IF(Titanic_Raw[[#This Row],[age]]&lt;65,"Adult","Senior"))))</f>
        <v>Adult</v>
      </c>
      <c r="I605" s="19">
        <v>1</v>
      </c>
      <c r="J605" s="19">
        <v>1</v>
      </c>
      <c r="K605" s="26" t="s">
        <v>1178</v>
      </c>
      <c r="L605" s="34">
        <v>20.25</v>
      </c>
      <c r="M605" s="20"/>
      <c r="N605" s="26" t="s">
        <v>16</v>
      </c>
      <c r="O605" s="26" t="s">
        <v>66</v>
      </c>
      <c r="P605" s="20"/>
      <c r="Q605" s="3" t="s">
        <v>1179</v>
      </c>
    </row>
    <row r="606" spans="3:17" x14ac:dyDescent="0.25">
      <c r="C606" s="19">
        <v>3</v>
      </c>
      <c r="D606" s="19" t="s">
        <v>2808</v>
      </c>
      <c r="E606" s="2" t="s">
        <v>1182</v>
      </c>
      <c r="F606" s="19" t="s">
        <v>14</v>
      </c>
      <c r="G606" s="19">
        <v>16</v>
      </c>
      <c r="H606" s="22" t="str">
        <f>IF(Titanic_Raw[[#This Row],[age]]="","Unknown",IF(Titanic_Raw[[#This Row],[age]]&lt;13,"Child",IF(Titanic_Raw[[#This Row],[age]]&lt;20,"Teen",IF(Titanic_Raw[[#This Row],[age]]&lt;65,"Adult","Senior"))))</f>
        <v>Teen</v>
      </c>
      <c r="I606" s="19">
        <v>0</v>
      </c>
      <c r="J606" s="19">
        <v>0</v>
      </c>
      <c r="K606" s="26" t="s">
        <v>2359</v>
      </c>
      <c r="L606" s="34">
        <v>7.65</v>
      </c>
      <c r="M606" s="20"/>
      <c r="N606" s="26" t="s">
        <v>16</v>
      </c>
      <c r="O606" s="26" t="s">
        <v>2268</v>
      </c>
      <c r="P606" s="20"/>
      <c r="Q606" s="3" t="s">
        <v>1183</v>
      </c>
    </row>
    <row r="607" spans="3:17" x14ac:dyDescent="0.25">
      <c r="C607" s="19">
        <v>3</v>
      </c>
      <c r="D607" s="19" t="s">
        <v>2808</v>
      </c>
      <c r="E607" s="2" t="s">
        <v>1184</v>
      </c>
      <c r="F607" s="19" t="s">
        <v>19</v>
      </c>
      <c r="G607" s="19">
        <v>25</v>
      </c>
      <c r="H607" s="22" t="str">
        <f>IF(Titanic_Raw[[#This Row],[age]]="","Unknown",IF(Titanic_Raw[[#This Row],[age]]&lt;13,"Child",IF(Titanic_Raw[[#This Row],[age]]&lt;20,"Teen",IF(Titanic_Raw[[#This Row],[age]]&lt;65,"Adult","Senior"))))</f>
        <v>Adult</v>
      </c>
      <c r="I607" s="19">
        <v>0</v>
      </c>
      <c r="J607" s="19">
        <v>0</v>
      </c>
      <c r="K607" s="26" t="s">
        <v>2360</v>
      </c>
      <c r="L607" s="34">
        <v>7.65</v>
      </c>
      <c r="M607" s="26" t="s">
        <v>1185</v>
      </c>
      <c r="N607" s="26" t="s">
        <v>16</v>
      </c>
      <c r="O607" s="26" t="s">
        <v>66</v>
      </c>
      <c r="P607" s="20"/>
      <c r="Q607" s="3" t="s">
        <v>1186</v>
      </c>
    </row>
    <row r="608" spans="3:17" x14ac:dyDescent="0.25">
      <c r="C608" s="19">
        <v>3</v>
      </c>
      <c r="D608" s="19" t="s">
        <v>2808</v>
      </c>
      <c r="E608" s="2" t="s">
        <v>1187</v>
      </c>
      <c r="F608" s="19" t="s">
        <v>19</v>
      </c>
      <c r="G608" s="19">
        <v>20</v>
      </c>
      <c r="H608" s="22" t="str">
        <f>IF(Titanic_Raw[[#This Row],[age]]="","Unknown",IF(Titanic_Raw[[#This Row],[age]]&lt;13,"Child",IF(Titanic_Raw[[#This Row],[age]]&lt;20,"Teen",IF(Titanic_Raw[[#This Row],[age]]&lt;65,"Adult","Senior"))))</f>
        <v>Adult</v>
      </c>
      <c r="I608" s="19">
        <v>0</v>
      </c>
      <c r="J608" s="19">
        <v>0</v>
      </c>
      <c r="K608" s="26" t="s">
        <v>1188</v>
      </c>
      <c r="L608" s="34">
        <v>7.9249999999999998</v>
      </c>
      <c r="M608" s="20"/>
      <c r="N608" s="26" t="s">
        <v>16</v>
      </c>
      <c r="O608" s="26" t="s">
        <v>2155</v>
      </c>
      <c r="P608" s="20"/>
      <c r="Q608" s="3" t="s">
        <v>1189</v>
      </c>
    </row>
    <row r="609" spans="3:17" x14ac:dyDescent="0.25">
      <c r="C609" s="19">
        <v>3</v>
      </c>
      <c r="D609" s="19" t="s">
        <v>2808</v>
      </c>
      <c r="E609" s="2" t="s">
        <v>1190</v>
      </c>
      <c r="F609" s="19" t="s">
        <v>14</v>
      </c>
      <c r="G609" s="19">
        <v>18</v>
      </c>
      <c r="H609" s="22" t="str">
        <f>IF(Titanic_Raw[[#This Row],[age]]="","Unknown",IF(Titanic_Raw[[#This Row],[age]]&lt;13,"Child",IF(Titanic_Raw[[#This Row],[age]]&lt;20,"Teen",IF(Titanic_Raw[[#This Row],[age]]&lt;65,"Adult","Senior"))))</f>
        <v>Teen</v>
      </c>
      <c r="I609" s="19">
        <v>0</v>
      </c>
      <c r="J609" s="19">
        <v>0</v>
      </c>
      <c r="K609" s="26" t="s">
        <v>2361</v>
      </c>
      <c r="L609" s="34">
        <v>7.2291999999999996</v>
      </c>
      <c r="M609" s="20"/>
      <c r="N609" s="26" t="s">
        <v>40</v>
      </c>
      <c r="O609" s="26" t="s">
        <v>40</v>
      </c>
      <c r="P609" s="20"/>
      <c r="Q609" s="3" t="s">
        <v>1191</v>
      </c>
    </row>
    <row r="610" spans="3:17" x14ac:dyDescent="0.25">
      <c r="C610" s="19">
        <v>3</v>
      </c>
      <c r="D610" s="19" t="s">
        <v>2809</v>
      </c>
      <c r="E610" s="2" t="s">
        <v>1192</v>
      </c>
      <c r="F610" s="19" t="s">
        <v>19</v>
      </c>
      <c r="G610" s="19">
        <v>30</v>
      </c>
      <c r="H610" s="22" t="str">
        <f>IF(Titanic_Raw[[#This Row],[age]]="","Unknown",IF(Titanic_Raw[[#This Row],[age]]&lt;13,"Child",IF(Titanic_Raw[[#This Row],[age]]&lt;20,"Teen",IF(Titanic_Raw[[#This Row],[age]]&lt;65,"Adult","Senior"))))</f>
        <v>Adult</v>
      </c>
      <c r="I610" s="19">
        <v>0</v>
      </c>
      <c r="J610" s="19">
        <v>0</v>
      </c>
      <c r="K610" s="26" t="s">
        <v>1193</v>
      </c>
      <c r="L610" s="34">
        <v>7.25</v>
      </c>
      <c r="M610" s="20"/>
      <c r="N610" s="26" t="s">
        <v>16</v>
      </c>
      <c r="O610" s="20"/>
      <c r="P610" s="26">
        <v>72</v>
      </c>
      <c r="Q610" s="3" t="s">
        <v>1194</v>
      </c>
    </row>
    <row r="611" spans="3:17" x14ac:dyDescent="0.25">
      <c r="C611" s="19">
        <v>3</v>
      </c>
      <c r="D611" s="19" t="s">
        <v>2809</v>
      </c>
      <c r="E611" s="2" t="s">
        <v>1195</v>
      </c>
      <c r="F611" s="19" t="s">
        <v>19</v>
      </c>
      <c r="G611" s="19">
        <v>26</v>
      </c>
      <c r="H611" s="22" t="str">
        <f>IF(Titanic_Raw[[#This Row],[age]]="","Unknown",IF(Titanic_Raw[[#This Row],[age]]&lt;13,"Child",IF(Titanic_Raw[[#This Row],[age]]&lt;20,"Teen",IF(Titanic_Raw[[#This Row],[age]]&lt;65,"Adult","Senior"))))</f>
        <v>Adult</v>
      </c>
      <c r="I611" s="19">
        <v>0</v>
      </c>
      <c r="J611" s="19">
        <v>0</v>
      </c>
      <c r="K611" s="26" t="s">
        <v>2362</v>
      </c>
      <c r="L611" s="34">
        <v>8.0500000000000007</v>
      </c>
      <c r="M611" s="20"/>
      <c r="N611" s="26" t="s">
        <v>16</v>
      </c>
      <c r="O611" s="20"/>
      <c r="P611" s="26">
        <v>103</v>
      </c>
      <c r="Q611" s="3" t="s">
        <v>1196</v>
      </c>
    </row>
    <row r="612" spans="3:17" x14ac:dyDescent="0.25">
      <c r="C612" s="19">
        <v>3</v>
      </c>
      <c r="D612" s="19" t="s">
        <v>2809</v>
      </c>
      <c r="E612" s="2" t="s">
        <v>1197</v>
      </c>
      <c r="F612" s="19" t="s">
        <v>14</v>
      </c>
      <c r="G612" s="19">
        <v>40</v>
      </c>
      <c r="H612" s="22" t="str">
        <f>IF(Titanic_Raw[[#This Row],[age]]="","Unknown",IF(Titanic_Raw[[#This Row],[age]]&lt;13,"Child",IF(Titanic_Raw[[#This Row],[age]]&lt;20,"Teen",IF(Titanic_Raw[[#This Row],[age]]&lt;65,"Adult","Senior"))))</f>
        <v>Adult</v>
      </c>
      <c r="I612" s="19">
        <v>1</v>
      </c>
      <c r="J612" s="19">
        <v>0</v>
      </c>
      <c r="K612" s="26" t="s">
        <v>2363</v>
      </c>
      <c r="L612" s="34">
        <v>9.4749999999999996</v>
      </c>
      <c r="M612" s="20"/>
      <c r="N612" s="26" t="s">
        <v>16</v>
      </c>
      <c r="O612" s="20"/>
      <c r="P612" s="20"/>
      <c r="Q612" s="3" t="s">
        <v>1198</v>
      </c>
    </row>
    <row r="613" spans="3:17" x14ac:dyDescent="0.25">
      <c r="C613" s="19">
        <v>3</v>
      </c>
      <c r="D613" s="19" t="s">
        <v>2808</v>
      </c>
      <c r="E613" s="2" t="s">
        <v>1199</v>
      </c>
      <c r="F613" s="19" t="s">
        <v>19</v>
      </c>
      <c r="G613" s="19">
        <v>0.83330000000000004</v>
      </c>
      <c r="H613" s="22" t="str">
        <f>IF(Titanic_Raw[[#This Row],[age]]="","Unknown",IF(Titanic_Raw[[#This Row],[age]]&lt;13,"Child",IF(Titanic_Raw[[#This Row],[age]]&lt;20,"Teen",IF(Titanic_Raw[[#This Row],[age]]&lt;65,"Adult","Senior"))))</f>
        <v>Child</v>
      </c>
      <c r="I613" s="19">
        <v>0</v>
      </c>
      <c r="J613" s="19">
        <v>1</v>
      </c>
      <c r="K613" s="26" t="s">
        <v>2364</v>
      </c>
      <c r="L613" s="34">
        <v>9.35</v>
      </c>
      <c r="M613" s="20"/>
      <c r="N613" s="26" t="s">
        <v>16</v>
      </c>
      <c r="O613" s="26" t="s">
        <v>2113</v>
      </c>
      <c r="P613" s="20"/>
      <c r="Q613" s="3" t="s">
        <v>1200</v>
      </c>
    </row>
    <row r="614" spans="3:17" x14ac:dyDescent="0.25">
      <c r="C614" s="19">
        <v>3</v>
      </c>
      <c r="D614" s="19" t="s">
        <v>2808</v>
      </c>
      <c r="E614" s="2" t="s">
        <v>1201</v>
      </c>
      <c r="F614" s="19" t="s">
        <v>14</v>
      </c>
      <c r="G614" s="19">
        <v>18</v>
      </c>
      <c r="H614" s="22" t="str">
        <f>IF(Titanic_Raw[[#This Row],[age]]="","Unknown",IF(Titanic_Raw[[#This Row],[age]]&lt;13,"Child",IF(Titanic_Raw[[#This Row],[age]]&lt;20,"Teen",IF(Titanic_Raw[[#This Row],[age]]&lt;65,"Adult","Senior"))))</f>
        <v>Teen</v>
      </c>
      <c r="I614" s="19">
        <v>0</v>
      </c>
      <c r="J614" s="19">
        <v>1</v>
      </c>
      <c r="K614" s="26" t="s">
        <v>2364</v>
      </c>
      <c r="L614" s="34">
        <v>9.35</v>
      </c>
      <c r="M614" s="20"/>
      <c r="N614" s="26" t="s">
        <v>16</v>
      </c>
      <c r="O614" s="26" t="s">
        <v>2124</v>
      </c>
      <c r="P614" s="20"/>
      <c r="Q614" s="3" t="s">
        <v>1200</v>
      </c>
    </row>
    <row r="615" spans="3:17" x14ac:dyDescent="0.25">
      <c r="C615" s="19">
        <v>3</v>
      </c>
      <c r="D615" s="19" t="s">
        <v>2808</v>
      </c>
      <c r="E615" s="2" t="s">
        <v>1202</v>
      </c>
      <c r="F615" s="19" t="s">
        <v>19</v>
      </c>
      <c r="G615" s="19">
        <v>26</v>
      </c>
      <c r="H615" s="22" t="str">
        <f>IF(Titanic_Raw[[#This Row],[age]]="","Unknown",IF(Titanic_Raw[[#This Row],[age]]&lt;13,"Child",IF(Titanic_Raw[[#This Row],[age]]&lt;20,"Teen",IF(Titanic_Raw[[#This Row],[age]]&lt;65,"Adult","Senior"))))</f>
        <v>Adult</v>
      </c>
      <c r="I615" s="19">
        <v>0</v>
      </c>
      <c r="J615" s="19">
        <v>0</v>
      </c>
      <c r="K615" s="26" t="s">
        <v>2365</v>
      </c>
      <c r="L615" s="34">
        <v>18.787500000000001</v>
      </c>
      <c r="M615" s="20"/>
      <c r="N615" s="26" t="s">
        <v>40</v>
      </c>
      <c r="O615" s="26" t="s">
        <v>2155</v>
      </c>
      <c r="P615" s="20"/>
      <c r="Q615" s="3" t="s">
        <v>1203</v>
      </c>
    </row>
    <row r="616" spans="3:17" x14ac:dyDescent="0.25">
      <c r="C616" s="19">
        <v>3</v>
      </c>
      <c r="D616" s="19" t="s">
        <v>2809</v>
      </c>
      <c r="E616" s="2" t="s">
        <v>1204</v>
      </c>
      <c r="F616" s="19" t="s">
        <v>19</v>
      </c>
      <c r="G616" s="19">
        <v>26</v>
      </c>
      <c r="H616" s="22" t="str">
        <f>IF(Titanic_Raw[[#This Row],[age]]="","Unknown",IF(Titanic_Raw[[#This Row],[age]]&lt;13,"Child",IF(Titanic_Raw[[#This Row],[age]]&lt;20,"Teen",IF(Titanic_Raw[[#This Row],[age]]&lt;65,"Adult","Senior"))))</f>
        <v>Adult</v>
      </c>
      <c r="I616" s="19">
        <v>0</v>
      </c>
      <c r="J616" s="19">
        <v>0</v>
      </c>
      <c r="K616" s="26" t="s">
        <v>2366</v>
      </c>
      <c r="L616" s="34">
        <v>7.8875000000000002</v>
      </c>
      <c r="M616" s="20"/>
      <c r="N616" s="26" t="s">
        <v>16</v>
      </c>
      <c r="O616" s="20"/>
      <c r="P616" s="20"/>
      <c r="Q616" s="3" t="s">
        <v>1205</v>
      </c>
    </row>
    <row r="617" spans="3:17" x14ac:dyDescent="0.25">
      <c r="C617" s="19">
        <v>3</v>
      </c>
      <c r="D617" s="19" t="s">
        <v>2809</v>
      </c>
      <c r="E617" s="2" t="s">
        <v>1206</v>
      </c>
      <c r="F617" s="19" t="s">
        <v>19</v>
      </c>
      <c r="G617" s="19">
        <v>20</v>
      </c>
      <c r="H617" s="22" t="str">
        <f>IF(Titanic_Raw[[#This Row],[age]]="","Unknown",IF(Titanic_Raw[[#This Row],[age]]&lt;13,"Child",IF(Titanic_Raw[[#This Row],[age]]&lt;20,"Teen",IF(Titanic_Raw[[#This Row],[age]]&lt;65,"Adult","Senior"))))</f>
        <v>Adult</v>
      </c>
      <c r="I617" s="19">
        <v>0</v>
      </c>
      <c r="J617" s="19">
        <v>0</v>
      </c>
      <c r="K617" s="26" t="s">
        <v>1207</v>
      </c>
      <c r="L617" s="34">
        <v>7.9249999999999998</v>
      </c>
      <c r="M617" s="20"/>
      <c r="N617" s="26" t="s">
        <v>16</v>
      </c>
      <c r="O617" s="20"/>
      <c r="P617" s="20"/>
      <c r="Q617" s="3" t="s">
        <v>1208</v>
      </c>
    </row>
    <row r="618" spans="3:17" x14ac:dyDescent="0.25">
      <c r="C618" s="19">
        <v>3</v>
      </c>
      <c r="D618" s="19" t="s">
        <v>2809</v>
      </c>
      <c r="E618" s="2" t="s">
        <v>1209</v>
      </c>
      <c r="F618" s="19" t="s">
        <v>19</v>
      </c>
      <c r="G618" s="19">
        <v>24</v>
      </c>
      <c r="H618" s="22" t="str">
        <f>IF(Titanic_Raw[[#This Row],[age]]="","Unknown",IF(Titanic_Raw[[#This Row],[age]]&lt;13,"Child",IF(Titanic_Raw[[#This Row],[age]]&lt;20,"Teen",IF(Titanic_Raw[[#This Row],[age]]&lt;65,"Adult","Senior"))))</f>
        <v>Adult</v>
      </c>
      <c r="I618" s="19">
        <v>0</v>
      </c>
      <c r="J618" s="19">
        <v>0</v>
      </c>
      <c r="K618" s="26" t="s">
        <v>1210</v>
      </c>
      <c r="L618" s="34">
        <v>7.05</v>
      </c>
      <c r="M618" s="20"/>
      <c r="N618" s="26" t="s">
        <v>16</v>
      </c>
      <c r="O618" s="20"/>
      <c r="P618" s="20"/>
      <c r="Q618" s="4"/>
    </row>
    <row r="619" spans="3:17" x14ac:dyDescent="0.25">
      <c r="C619" s="19">
        <v>3</v>
      </c>
      <c r="D619" s="19" t="s">
        <v>2809</v>
      </c>
      <c r="E619" s="2" t="s">
        <v>1211</v>
      </c>
      <c r="F619" s="19" t="s">
        <v>19</v>
      </c>
      <c r="G619" s="19">
        <v>25</v>
      </c>
      <c r="H619" s="22" t="str">
        <f>IF(Titanic_Raw[[#This Row],[age]]="","Unknown",IF(Titanic_Raw[[#This Row],[age]]&lt;13,"Child",IF(Titanic_Raw[[#This Row],[age]]&lt;20,"Teen",IF(Titanic_Raw[[#This Row],[age]]&lt;65,"Adult","Senior"))))</f>
        <v>Adult</v>
      </c>
      <c r="I619" s="19">
        <v>0</v>
      </c>
      <c r="J619" s="19">
        <v>0</v>
      </c>
      <c r="K619" s="26" t="s">
        <v>1212</v>
      </c>
      <c r="L619" s="34">
        <v>7.05</v>
      </c>
      <c r="M619" s="20"/>
      <c r="N619" s="26" t="s">
        <v>16</v>
      </c>
      <c r="O619" s="20"/>
      <c r="P619" s="26">
        <v>79</v>
      </c>
      <c r="Q619" s="3" t="s">
        <v>1213</v>
      </c>
    </row>
    <row r="620" spans="3:17" x14ac:dyDescent="0.25">
      <c r="C620" s="19">
        <v>3</v>
      </c>
      <c r="D620" s="19" t="s">
        <v>2809</v>
      </c>
      <c r="E620" s="2" t="s">
        <v>1214</v>
      </c>
      <c r="F620" s="19" t="s">
        <v>19</v>
      </c>
      <c r="G620" s="19">
        <v>35</v>
      </c>
      <c r="H620" s="22" t="str">
        <f>IF(Titanic_Raw[[#This Row],[age]]="","Unknown",IF(Titanic_Raw[[#This Row],[age]]&lt;13,"Child",IF(Titanic_Raw[[#This Row],[age]]&lt;20,"Teen",IF(Titanic_Raw[[#This Row],[age]]&lt;65,"Adult","Senior"))))</f>
        <v>Adult</v>
      </c>
      <c r="I620" s="19">
        <v>0</v>
      </c>
      <c r="J620" s="19">
        <v>0</v>
      </c>
      <c r="K620" s="26" t="s">
        <v>2367</v>
      </c>
      <c r="L620" s="34">
        <v>8.0500000000000007</v>
      </c>
      <c r="M620" s="20"/>
      <c r="N620" s="26" t="s">
        <v>16</v>
      </c>
      <c r="O620" s="20"/>
      <c r="P620" s="20"/>
      <c r="Q620" s="3" t="s">
        <v>1215</v>
      </c>
    </row>
    <row r="621" spans="3:17" x14ac:dyDescent="0.25">
      <c r="C621" s="19">
        <v>3</v>
      </c>
      <c r="D621" s="19" t="s">
        <v>2809</v>
      </c>
      <c r="E621" s="2" t="s">
        <v>1216</v>
      </c>
      <c r="F621" s="19" t="s">
        <v>19</v>
      </c>
      <c r="G621" s="19">
        <v>18</v>
      </c>
      <c r="H621" s="22" t="str">
        <f>IF(Titanic_Raw[[#This Row],[age]]="","Unknown",IF(Titanic_Raw[[#This Row],[age]]&lt;13,"Child",IF(Titanic_Raw[[#This Row],[age]]&lt;20,"Teen",IF(Titanic_Raw[[#This Row],[age]]&lt;65,"Adult","Senior"))))</f>
        <v>Teen</v>
      </c>
      <c r="I621" s="19">
        <v>0</v>
      </c>
      <c r="J621" s="19">
        <v>0</v>
      </c>
      <c r="K621" s="26" t="s">
        <v>2368</v>
      </c>
      <c r="L621" s="34">
        <v>8.3000000000000007</v>
      </c>
      <c r="M621" s="20"/>
      <c r="N621" s="26" t="s">
        <v>16</v>
      </c>
      <c r="O621" s="20"/>
      <c r="P621" s="26">
        <v>259</v>
      </c>
      <c r="Q621" s="3" t="s">
        <v>1217</v>
      </c>
    </row>
    <row r="622" spans="3:17" x14ac:dyDescent="0.25">
      <c r="C622" s="19">
        <v>3</v>
      </c>
      <c r="D622" s="19" t="s">
        <v>2809</v>
      </c>
      <c r="E622" s="2" t="s">
        <v>1218</v>
      </c>
      <c r="F622" s="19" t="s">
        <v>19</v>
      </c>
      <c r="G622" s="19">
        <v>32</v>
      </c>
      <c r="H622" s="22" t="str">
        <f>IF(Titanic_Raw[[#This Row],[age]]="","Unknown",IF(Titanic_Raw[[#This Row],[age]]&lt;13,"Child",IF(Titanic_Raw[[#This Row],[age]]&lt;20,"Teen",IF(Titanic_Raw[[#This Row],[age]]&lt;65,"Adult","Senior"))))</f>
        <v>Adult</v>
      </c>
      <c r="I622" s="19">
        <v>0</v>
      </c>
      <c r="J622" s="19">
        <v>0</v>
      </c>
      <c r="K622" s="26" t="s">
        <v>1219</v>
      </c>
      <c r="L622" s="34">
        <v>22.524999999999999</v>
      </c>
      <c r="M622" s="20"/>
      <c r="N622" s="26" t="s">
        <v>16</v>
      </c>
      <c r="O622" s="20"/>
      <c r="P622" s="26">
        <v>260</v>
      </c>
      <c r="Q622" s="3" t="s">
        <v>1220</v>
      </c>
    </row>
    <row r="623" spans="3:17" x14ac:dyDescent="0.25">
      <c r="C623" s="19">
        <v>3</v>
      </c>
      <c r="D623" s="19" t="s">
        <v>2808</v>
      </c>
      <c r="E623" s="2" t="s">
        <v>1221</v>
      </c>
      <c r="F623" s="19" t="s">
        <v>14</v>
      </c>
      <c r="G623" s="19">
        <v>19</v>
      </c>
      <c r="H623" s="22" t="str">
        <f>IF(Titanic_Raw[[#This Row],[age]]="","Unknown",IF(Titanic_Raw[[#This Row],[age]]&lt;13,"Child",IF(Titanic_Raw[[#This Row],[age]]&lt;20,"Teen",IF(Titanic_Raw[[#This Row],[age]]&lt;65,"Adult","Senior"))))</f>
        <v>Teen</v>
      </c>
      <c r="I623" s="19">
        <v>1</v>
      </c>
      <c r="J623" s="19">
        <v>0</v>
      </c>
      <c r="K623" s="26" t="s">
        <v>2369</v>
      </c>
      <c r="L623" s="34">
        <v>7.8541999999999996</v>
      </c>
      <c r="M623" s="20"/>
      <c r="N623" s="26" t="s">
        <v>16</v>
      </c>
      <c r="O623" s="26" t="s">
        <v>2268</v>
      </c>
      <c r="P623" s="20"/>
      <c r="Q623" s="4"/>
    </row>
    <row r="624" spans="3:17" x14ac:dyDescent="0.25">
      <c r="C624" s="19">
        <v>3</v>
      </c>
      <c r="D624" s="19" t="s">
        <v>2809</v>
      </c>
      <c r="E624" s="2" t="s">
        <v>1222</v>
      </c>
      <c r="F624" s="19" t="s">
        <v>19</v>
      </c>
      <c r="G624" s="19">
        <v>4</v>
      </c>
      <c r="H624" s="22" t="str">
        <f>IF(Titanic_Raw[[#This Row],[age]]="","Unknown",IF(Titanic_Raw[[#This Row],[age]]&lt;13,"Child",IF(Titanic_Raw[[#This Row],[age]]&lt;20,"Teen",IF(Titanic_Raw[[#This Row],[age]]&lt;65,"Adult","Senior"))))</f>
        <v>Child</v>
      </c>
      <c r="I624" s="19">
        <v>4</v>
      </c>
      <c r="J624" s="19">
        <v>2</v>
      </c>
      <c r="K624" s="26" t="s">
        <v>2370</v>
      </c>
      <c r="L624" s="34">
        <v>31.274999999999999</v>
      </c>
      <c r="M624" s="20"/>
      <c r="N624" s="26" t="s">
        <v>16</v>
      </c>
      <c r="O624" s="20"/>
      <c r="P624" s="20"/>
      <c r="Q624" s="3" t="s">
        <v>1223</v>
      </c>
    </row>
    <row r="625" spans="3:17" x14ac:dyDescent="0.25">
      <c r="C625" s="19">
        <v>3</v>
      </c>
      <c r="D625" s="19" t="s">
        <v>2809</v>
      </c>
      <c r="E625" s="2" t="s">
        <v>1224</v>
      </c>
      <c r="F625" s="19" t="s">
        <v>14</v>
      </c>
      <c r="G625" s="19">
        <v>6</v>
      </c>
      <c r="H625" s="22" t="str">
        <f>IF(Titanic_Raw[[#This Row],[age]]="","Unknown",IF(Titanic_Raw[[#This Row],[age]]&lt;13,"Child",IF(Titanic_Raw[[#This Row],[age]]&lt;20,"Teen",IF(Titanic_Raw[[#This Row],[age]]&lt;65,"Adult","Senior"))))</f>
        <v>Child</v>
      </c>
      <c r="I625" s="19">
        <v>4</v>
      </c>
      <c r="J625" s="19">
        <v>2</v>
      </c>
      <c r="K625" s="26" t="s">
        <v>2370</v>
      </c>
      <c r="L625" s="34">
        <v>31.274999999999999</v>
      </c>
      <c r="M625" s="20"/>
      <c r="N625" s="26" t="s">
        <v>16</v>
      </c>
      <c r="O625" s="20"/>
      <c r="P625" s="20"/>
      <c r="Q625" s="3" t="s">
        <v>1223</v>
      </c>
    </row>
    <row r="626" spans="3:17" x14ac:dyDescent="0.25">
      <c r="C626" s="19">
        <v>3</v>
      </c>
      <c r="D626" s="19" t="s">
        <v>2809</v>
      </c>
      <c r="E626" s="2" t="s">
        <v>1225</v>
      </c>
      <c r="F626" s="19" t="s">
        <v>14</v>
      </c>
      <c r="G626" s="19">
        <v>2</v>
      </c>
      <c r="H626" s="22" t="str">
        <f>IF(Titanic_Raw[[#This Row],[age]]="","Unknown",IF(Titanic_Raw[[#This Row],[age]]&lt;13,"Child",IF(Titanic_Raw[[#This Row],[age]]&lt;20,"Teen",IF(Titanic_Raw[[#This Row],[age]]&lt;65,"Adult","Senior"))))</f>
        <v>Child</v>
      </c>
      <c r="I626" s="19">
        <v>4</v>
      </c>
      <c r="J626" s="19">
        <v>2</v>
      </c>
      <c r="K626" s="26" t="s">
        <v>2370</v>
      </c>
      <c r="L626" s="34">
        <v>31.274999999999999</v>
      </c>
      <c r="M626" s="20"/>
      <c r="N626" s="26" t="s">
        <v>16</v>
      </c>
      <c r="O626" s="20"/>
      <c r="P626" s="20"/>
      <c r="Q626" s="3" t="s">
        <v>1223</v>
      </c>
    </row>
    <row r="627" spans="3:17" x14ac:dyDescent="0.25">
      <c r="C627" s="19">
        <v>3</v>
      </c>
      <c r="D627" s="19" t="s">
        <v>2808</v>
      </c>
      <c r="E627" s="2" t="s">
        <v>1226</v>
      </c>
      <c r="F627" s="19" t="s">
        <v>14</v>
      </c>
      <c r="G627" s="19">
        <v>17</v>
      </c>
      <c r="H627" s="22" t="str">
        <f>IF(Titanic_Raw[[#This Row],[age]]="","Unknown",IF(Titanic_Raw[[#This Row],[age]]&lt;13,"Child",IF(Titanic_Raw[[#This Row],[age]]&lt;20,"Teen",IF(Titanic_Raw[[#This Row],[age]]&lt;65,"Adult","Senior"))))</f>
        <v>Teen</v>
      </c>
      <c r="I627" s="19">
        <v>4</v>
      </c>
      <c r="J627" s="19">
        <v>2</v>
      </c>
      <c r="K627" s="26" t="s">
        <v>2371</v>
      </c>
      <c r="L627" s="34">
        <v>7.9249999999999998</v>
      </c>
      <c r="M627" s="20"/>
      <c r="N627" s="26" t="s">
        <v>16</v>
      </c>
      <c r="O627" s="26" t="s">
        <v>36</v>
      </c>
      <c r="P627" s="20"/>
      <c r="Q627" s="3" t="s">
        <v>1227</v>
      </c>
    </row>
    <row r="628" spans="3:17" x14ac:dyDescent="0.25">
      <c r="C628" s="19">
        <v>3</v>
      </c>
      <c r="D628" s="19" t="s">
        <v>2809</v>
      </c>
      <c r="E628" s="2" t="s">
        <v>1228</v>
      </c>
      <c r="F628" s="19" t="s">
        <v>14</v>
      </c>
      <c r="G628" s="19">
        <v>38</v>
      </c>
      <c r="H628" s="22" t="str">
        <f>IF(Titanic_Raw[[#This Row],[age]]="","Unknown",IF(Titanic_Raw[[#This Row],[age]]&lt;13,"Child",IF(Titanic_Raw[[#This Row],[age]]&lt;20,"Teen",IF(Titanic_Raw[[#This Row],[age]]&lt;65,"Adult","Senior"))))</f>
        <v>Adult</v>
      </c>
      <c r="I628" s="19">
        <v>4</v>
      </c>
      <c r="J628" s="19">
        <v>2</v>
      </c>
      <c r="K628" s="26" t="s">
        <v>2372</v>
      </c>
      <c r="L628" s="34">
        <v>7.7750000000000004</v>
      </c>
      <c r="M628" s="20"/>
      <c r="N628" s="26" t="s">
        <v>16</v>
      </c>
      <c r="O628" s="20"/>
      <c r="P628" s="20"/>
      <c r="Q628" s="3" t="s">
        <v>1229</v>
      </c>
    </row>
    <row r="629" spans="3:17" x14ac:dyDescent="0.25">
      <c r="C629" s="19">
        <v>3</v>
      </c>
      <c r="D629" s="19" t="s">
        <v>2809</v>
      </c>
      <c r="E629" s="2" t="s">
        <v>1230</v>
      </c>
      <c r="F629" s="19" t="s">
        <v>14</v>
      </c>
      <c r="G629" s="19">
        <v>9</v>
      </c>
      <c r="H629" s="22" t="str">
        <f>IF(Titanic_Raw[[#This Row],[age]]="","Unknown",IF(Titanic_Raw[[#This Row],[age]]&lt;13,"Child",IF(Titanic_Raw[[#This Row],[age]]&lt;20,"Teen",IF(Titanic_Raw[[#This Row],[age]]&lt;65,"Adult","Senior"))))</f>
        <v>Child</v>
      </c>
      <c r="I629" s="19">
        <v>4</v>
      </c>
      <c r="J629" s="19">
        <v>2</v>
      </c>
      <c r="K629" s="26" t="s">
        <v>2370</v>
      </c>
      <c r="L629" s="34">
        <v>31.274999999999999</v>
      </c>
      <c r="M629" s="20"/>
      <c r="N629" s="26" t="s">
        <v>16</v>
      </c>
      <c r="O629" s="20"/>
      <c r="P629" s="20"/>
      <c r="Q629" s="3" t="s">
        <v>1223</v>
      </c>
    </row>
    <row r="630" spans="3:17" x14ac:dyDescent="0.25">
      <c r="C630" s="19">
        <v>3</v>
      </c>
      <c r="D630" s="19" t="s">
        <v>2809</v>
      </c>
      <c r="E630" s="2" t="s">
        <v>1231</v>
      </c>
      <c r="F630" s="19" t="s">
        <v>14</v>
      </c>
      <c r="G630" s="19">
        <v>11</v>
      </c>
      <c r="H630" s="22" t="str">
        <f>IF(Titanic_Raw[[#This Row],[age]]="","Unknown",IF(Titanic_Raw[[#This Row],[age]]&lt;13,"Child",IF(Titanic_Raw[[#This Row],[age]]&lt;20,"Teen",IF(Titanic_Raw[[#This Row],[age]]&lt;65,"Adult","Senior"))))</f>
        <v>Child</v>
      </c>
      <c r="I630" s="19">
        <v>4</v>
      </c>
      <c r="J630" s="19">
        <v>2</v>
      </c>
      <c r="K630" s="26" t="s">
        <v>2370</v>
      </c>
      <c r="L630" s="34">
        <v>31.274999999999999</v>
      </c>
      <c r="M630" s="20"/>
      <c r="N630" s="26" t="s">
        <v>16</v>
      </c>
      <c r="O630" s="20"/>
      <c r="P630" s="20"/>
      <c r="Q630" s="3" t="s">
        <v>1223</v>
      </c>
    </row>
    <row r="631" spans="3:17" x14ac:dyDescent="0.25">
      <c r="C631" s="19">
        <v>3</v>
      </c>
      <c r="D631" s="19" t="s">
        <v>2809</v>
      </c>
      <c r="E631" s="2" t="s">
        <v>1232</v>
      </c>
      <c r="F631" s="19" t="s">
        <v>19</v>
      </c>
      <c r="G631" s="19">
        <v>39</v>
      </c>
      <c r="H631" s="22" t="str">
        <f>IF(Titanic_Raw[[#This Row],[age]]="","Unknown",IF(Titanic_Raw[[#This Row],[age]]&lt;13,"Child",IF(Titanic_Raw[[#This Row],[age]]&lt;20,"Teen",IF(Titanic_Raw[[#This Row],[age]]&lt;65,"Adult","Senior"))))</f>
        <v>Adult</v>
      </c>
      <c r="I631" s="19">
        <v>1</v>
      </c>
      <c r="J631" s="19">
        <v>5</v>
      </c>
      <c r="K631" s="26" t="s">
        <v>2370</v>
      </c>
      <c r="L631" s="34">
        <v>31.274999999999999</v>
      </c>
      <c r="M631" s="20"/>
      <c r="N631" s="26" t="s">
        <v>16</v>
      </c>
      <c r="O631" s="20"/>
      <c r="P631" s="20"/>
      <c r="Q631" s="3" t="s">
        <v>1223</v>
      </c>
    </row>
    <row r="632" spans="3:17" x14ac:dyDescent="0.25">
      <c r="C632" s="19">
        <v>3</v>
      </c>
      <c r="D632" s="19" t="s">
        <v>2808</v>
      </c>
      <c r="E632" s="2" t="s">
        <v>1233</v>
      </c>
      <c r="F632" s="19" t="s">
        <v>19</v>
      </c>
      <c r="G632" s="19">
        <v>27</v>
      </c>
      <c r="H632" s="22" t="str">
        <f>IF(Titanic_Raw[[#This Row],[age]]="","Unknown",IF(Titanic_Raw[[#This Row],[age]]&lt;13,"Child",IF(Titanic_Raw[[#This Row],[age]]&lt;20,"Teen",IF(Titanic_Raw[[#This Row],[age]]&lt;65,"Adult","Senior"))))</f>
        <v>Adult</v>
      </c>
      <c r="I632" s="19">
        <v>0</v>
      </c>
      <c r="J632" s="19">
        <v>0</v>
      </c>
      <c r="K632" s="26" t="s">
        <v>2373</v>
      </c>
      <c r="L632" s="34">
        <v>7.7957999999999998</v>
      </c>
      <c r="M632" s="20"/>
      <c r="N632" s="26" t="s">
        <v>16</v>
      </c>
      <c r="O632" s="26" t="s">
        <v>66</v>
      </c>
      <c r="P632" s="20"/>
      <c r="Q632" s="4"/>
    </row>
    <row r="633" spans="3:17" x14ac:dyDescent="0.25">
      <c r="C633" s="19">
        <v>3</v>
      </c>
      <c r="D633" s="19" t="s">
        <v>2809</v>
      </c>
      <c r="E633" s="2" t="s">
        <v>1234</v>
      </c>
      <c r="F633" s="19" t="s">
        <v>19</v>
      </c>
      <c r="G633" s="19">
        <v>26</v>
      </c>
      <c r="H633" s="22" t="str">
        <f>IF(Titanic_Raw[[#This Row],[age]]="","Unknown",IF(Titanic_Raw[[#This Row],[age]]&lt;13,"Child",IF(Titanic_Raw[[#This Row],[age]]&lt;20,"Teen",IF(Titanic_Raw[[#This Row],[age]]&lt;65,"Adult","Senior"))))</f>
        <v>Adult</v>
      </c>
      <c r="I633" s="19">
        <v>0</v>
      </c>
      <c r="J633" s="19">
        <v>0</v>
      </c>
      <c r="K633" s="26" t="s">
        <v>2374</v>
      </c>
      <c r="L633" s="34">
        <v>7.7750000000000004</v>
      </c>
      <c r="M633" s="20"/>
      <c r="N633" s="26" t="s">
        <v>16</v>
      </c>
      <c r="O633" s="20"/>
      <c r="P633" s="20"/>
      <c r="Q633" s="3" t="s">
        <v>1235</v>
      </c>
    </row>
    <row r="634" spans="3:17" x14ac:dyDescent="0.25">
      <c r="C634" s="19">
        <v>3</v>
      </c>
      <c r="D634" s="19" t="s">
        <v>2809</v>
      </c>
      <c r="E634" s="2" t="s">
        <v>1236</v>
      </c>
      <c r="F634" s="19" t="s">
        <v>14</v>
      </c>
      <c r="G634" s="19">
        <v>39</v>
      </c>
      <c r="H634" s="22" t="str">
        <f>IF(Titanic_Raw[[#This Row],[age]]="","Unknown",IF(Titanic_Raw[[#This Row],[age]]&lt;13,"Child",IF(Titanic_Raw[[#This Row],[age]]&lt;20,"Teen",IF(Titanic_Raw[[#This Row],[age]]&lt;65,"Adult","Senior"))))</f>
        <v>Adult</v>
      </c>
      <c r="I634" s="19">
        <v>1</v>
      </c>
      <c r="J634" s="19">
        <v>5</v>
      </c>
      <c r="K634" s="26" t="s">
        <v>2370</v>
      </c>
      <c r="L634" s="34">
        <v>31.274999999999999</v>
      </c>
      <c r="M634" s="20"/>
      <c r="N634" s="26" t="s">
        <v>16</v>
      </c>
      <c r="O634" s="20"/>
      <c r="P634" s="20"/>
      <c r="Q634" s="3" t="s">
        <v>1223</v>
      </c>
    </row>
    <row r="635" spans="3:17" x14ac:dyDescent="0.25">
      <c r="C635" s="19">
        <v>3</v>
      </c>
      <c r="D635" s="19" t="s">
        <v>2809</v>
      </c>
      <c r="E635" s="2" t="s">
        <v>1237</v>
      </c>
      <c r="F635" s="19" t="s">
        <v>19</v>
      </c>
      <c r="G635" s="19">
        <v>20</v>
      </c>
      <c r="H635" s="22" t="str">
        <f>IF(Titanic_Raw[[#This Row],[age]]="","Unknown",IF(Titanic_Raw[[#This Row],[age]]&lt;13,"Child",IF(Titanic_Raw[[#This Row],[age]]&lt;20,"Teen",IF(Titanic_Raw[[#This Row],[age]]&lt;65,"Adult","Senior"))))</f>
        <v>Adult</v>
      </c>
      <c r="I635" s="19">
        <v>0</v>
      </c>
      <c r="J635" s="19">
        <v>0</v>
      </c>
      <c r="K635" s="26" t="s">
        <v>2375</v>
      </c>
      <c r="L635" s="34">
        <v>7.8541999999999996</v>
      </c>
      <c r="M635" s="20"/>
      <c r="N635" s="26" t="s">
        <v>16</v>
      </c>
      <c r="O635" s="20"/>
      <c r="P635" s="20"/>
      <c r="Q635" s="3" t="s">
        <v>1238</v>
      </c>
    </row>
    <row r="636" spans="3:17" x14ac:dyDescent="0.25">
      <c r="C636" s="19">
        <v>3</v>
      </c>
      <c r="D636" s="19" t="s">
        <v>2809</v>
      </c>
      <c r="E636" s="2" t="s">
        <v>1239</v>
      </c>
      <c r="F636" s="19" t="s">
        <v>19</v>
      </c>
      <c r="G636" s="19">
        <v>26</v>
      </c>
      <c r="H636" s="22" t="str">
        <f>IF(Titanic_Raw[[#This Row],[age]]="","Unknown",IF(Titanic_Raw[[#This Row],[age]]&lt;13,"Child",IF(Titanic_Raw[[#This Row],[age]]&lt;20,"Teen",IF(Titanic_Raw[[#This Row],[age]]&lt;65,"Adult","Senior"))))</f>
        <v>Adult</v>
      </c>
      <c r="I636" s="19">
        <v>0</v>
      </c>
      <c r="J636" s="19">
        <v>0</v>
      </c>
      <c r="K636" s="26" t="s">
        <v>2376</v>
      </c>
      <c r="L636" s="34">
        <v>7.8958000000000004</v>
      </c>
      <c r="M636" s="20"/>
      <c r="N636" s="26" t="s">
        <v>16</v>
      </c>
      <c r="O636" s="20"/>
      <c r="P636" s="20"/>
      <c r="Q636" s="3" t="s">
        <v>1240</v>
      </c>
    </row>
    <row r="637" spans="3:17" x14ac:dyDescent="0.25">
      <c r="C637" s="19">
        <v>3</v>
      </c>
      <c r="D637" s="19" t="s">
        <v>2809</v>
      </c>
      <c r="E637" s="2" t="s">
        <v>1241</v>
      </c>
      <c r="F637" s="19" t="s">
        <v>19</v>
      </c>
      <c r="G637" s="19">
        <v>25</v>
      </c>
      <c r="H637" s="22" t="str">
        <f>IF(Titanic_Raw[[#This Row],[age]]="","Unknown",IF(Titanic_Raw[[#This Row],[age]]&lt;13,"Child",IF(Titanic_Raw[[#This Row],[age]]&lt;20,"Teen",IF(Titanic_Raw[[#This Row],[age]]&lt;65,"Adult","Senior"))))</f>
        <v>Adult</v>
      </c>
      <c r="I637" s="19">
        <v>1</v>
      </c>
      <c r="J637" s="19">
        <v>0</v>
      </c>
      <c r="K637" s="26" t="s">
        <v>2377</v>
      </c>
      <c r="L637" s="34">
        <v>17.8</v>
      </c>
      <c r="M637" s="20"/>
      <c r="N637" s="26" t="s">
        <v>16</v>
      </c>
      <c r="O637" s="20"/>
      <c r="P637" s="20"/>
      <c r="Q637" s="3" t="s">
        <v>1242</v>
      </c>
    </row>
    <row r="638" spans="3:17" x14ac:dyDescent="0.25">
      <c r="C638" s="19">
        <v>3</v>
      </c>
      <c r="D638" s="19" t="s">
        <v>2809</v>
      </c>
      <c r="E638" s="2" t="s">
        <v>1243</v>
      </c>
      <c r="F638" s="19" t="s">
        <v>14</v>
      </c>
      <c r="G638" s="19">
        <v>18</v>
      </c>
      <c r="H638" s="22" t="str">
        <f>IF(Titanic_Raw[[#This Row],[age]]="","Unknown",IF(Titanic_Raw[[#This Row],[age]]&lt;13,"Child",IF(Titanic_Raw[[#This Row],[age]]&lt;20,"Teen",IF(Titanic_Raw[[#This Row],[age]]&lt;65,"Adult","Senior"))))</f>
        <v>Teen</v>
      </c>
      <c r="I638" s="19">
        <v>1</v>
      </c>
      <c r="J638" s="19">
        <v>0</v>
      </c>
      <c r="K638" s="26" t="s">
        <v>2377</v>
      </c>
      <c r="L638" s="34">
        <v>17.8</v>
      </c>
      <c r="M638" s="20"/>
      <c r="N638" s="26" t="s">
        <v>16</v>
      </c>
      <c r="O638" s="20"/>
      <c r="P638" s="20"/>
      <c r="Q638" s="3" t="s">
        <v>1242</v>
      </c>
    </row>
    <row r="639" spans="3:17" x14ac:dyDescent="0.25">
      <c r="C639" s="19">
        <v>3</v>
      </c>
      <c r="D639" s="19" t="s">
        <v>2809</v>
      </c>
      <c r="E639" s="2" t="s">
        <v>1244</v>
      </c>
      <c r="F639" s="19" t="s">
        <v>19</v>
      </c>
      <c r="G639" s="19">
        <v>24</v>
      </c>
      <c r="H639" s="22" t="str">
        <f>IF(Titanic_Raw[[#This Row],[age]]="","Unknown",IF(Titanic_Raw[[#This Row],[age]]&lt;13,"Child",IF(Titanic_Raw[[#This Row],[age]]&lt;20,"Teen",IF(Titanic_Raw[[#This Row],[age]]&lt;65,"Adult","Senior"))))</f>
        <v>Adult</v>
      </c>
      <c r="I639" s="19">
        <v>0</v>
      </c>
      <c r="J639" s="19">
        <v>0</v>
      </c>
      <c r="K639" s="26" t="s">
        <v>2378</v>
      </c>
      <c r="L639" s="34">
        <v>7.7750000000000004</v>
      </c>
      <c r="M639" s="20"/>
      <c r="N639" s="26" t="s">
        <v>16</v>
      </c>
      <c r="O639" s="20"/>
      <c r="P639" s="20"/>
      <c r="Q639" s="3" t="s">
        <v>1245</v>
      </c>
    </row>
    <row r="640" spans="3:17" x14ac:dyDescent="0.25">
      <c r="C640" s="19">
        <v>3</v>
      </c>
      <c r="D640" s="19" t="s">
        <v>2809</v>
      </c>
      <c r="E640" s="2" t="s">
        <v>1246</v>
      </c>
      <c r="F640" s="19" t="s">
        <v>19</v>
      </c>
      <c r="G640" s="19">
        <v>35</v>
      </c>
      <c r="H640" s="22" t="str">
        <f>IF(Titanic_Raw[[#This Row],[age]]="","Unknown",IF(Titanic_Raw[[#This Row],[age]]&lt;13,"Child",IF(Titanic_Raw[[#This Row],[age]]&lt;20,"Teen",IF(Titanic_Raw[[#This Row],[age]]&lt;65,"Adult","Senior"))))</f>
        <v>Adult</v>
      </c>
      <c r="I640" s="19">
        <v>0</v>
      </c>
      <c r="J640" s="19">
        <v>0</v>
      </c>
      <c r="K640" s="26" t="s">
        <v>1247</v>
      </c>
      <c r="L640" s="34">
        <v>7.05</v>
      </c>
      <c r="M640" s="20"/>
      <c r="N640" s="26" t="s">
        <v>16</v>
      </c>
      <c r="O640" s="20"/>
      <c r="P640" s="20"/>
      <c r="Q640" s="4"/>
    </row>
    <row r="641" spans="3:17" x14ac:dyDescent="0.25">
      <c r="C641" s="19">
        <v>3</v>
      </c>
      <c r="D641" s="19" t="s">
        <v>2809</v>
      </c>
      <c r="E641" s="2" t="s">
        <v>1248</v>
      </c>
      <c r="F641" s="19" t="s">
        <v>19</v>
      </c>
      <c r="G641" s="19">
        <v>5</v>
      </c>
      <c r="H641" s="22" t="str">
        <f>IF(Titanic_Raw[[#This Row],[age]]="","Unknown",IF(Titanic_Raw[[#This Row],[age]]&lt;13,"Child",IF(Titanic_Raw[[#This Row],[age]]&lt;20,"Teen",IF(Titanic_Raw[[#This Row],[age]]&lt;65,"Adult","Senior"))))</f>
        <v>Child</v>
      </c>
      <c r="I641" s="19">
        <v>4</v>
      </c>
      <c r="J641" s="19">
        <v>2</v>
      </c>
      <c r="K641" s="26" t="s">
        <v>2379</v>
      </c>
      <c r="L641" s="34">
        <v>31.387499999999999</v>
      </c>
      <c r="M641" s="20"/>
      <c r="N641" s="26" t="s">
        <v>16</v>
      </c>
      <c r="O641" s="20"/>
      <c r="P641" s="20"/>
      <c r="Q641" s="3" t="s">
        <v>1249</v>
      </c>
    </row>
    <row r="642" spans="3:17" x14ac:dyDescent="0.25">
      <c r="C642" s="19">
        <v>3</v>
      </c>
      <c r="D642" s="19" t="s">
        <v>2809</v>
      </c>
      <c r="E642" s="2" t="s">
        <v>1250</v>
      </c>
      <c r="F642" s="19" t="s">
        <v>19</v>
      </c>
      <c r="G642" s="19">
        <v>9</v>
      </c>
      <c r="H642" s="22" t="str">
        <f>IF(Titanic_Raw[[#This Row],[age]]="","Unknown",IF(Titanic_Raw[[#This Row],[age]]&lt;13,"Child",IF(Titanic_Raw[[#This Row],[age]]&lt;20,"Teen",IF(Titanic_Raw[[#This Row],[age]]&lt;65,"Adult","Senior"))))</f>
        <v>Child</v>
      </c>
      <c r="I642" s="19">
        <v>4</v>
      </c>
      <c r="J642" s="19">
        <v>2</v>
      </c>
      <c r="K642" s="26" t="s">
        <v>2379</v>
      </c>
      <c r="L642" s="34">
        <v>31.387499999999999</v>
      </c>
      <c r="M642" s="20"/>
      <c r="N642" s="26" t="s">
        <v>16</v>
      </c>
      <c r="O642" s="20"/>
      <c r="P642" s="20"/>
      <c r="Q642" s="3" t="s">
        <v>1251</v>
      </c>
    </row>
    <row r="643" spans="3:17" x14ac:dyDescent="0.25">
      <c r="C643" s="19">
        <v>3</v>
      </c>
      <c r="D643" s="19" t="s">
        <v>2808</v>
      </c>
      <c r="E643" s="2" t="s">
        <v>1252</v>
      </c>
      <c r="F643" s="19" t="s">
        <v>19</v>
      </c>
      <c r="G643" s="19">
        <v>3</v>
      </c>
      <c r="H643" s="22" t="str">
        <f>IF(Titanic_Raw[[#This Row],[age]]="","Unknown",IF(Titanic_Raw[[#This Row],[age]]&lt;13,"Child",IF(Titanic_Raw[[#This Row],[age]]&lt;20,"Teen",IF(Titanic_Raw[[#This Row],[age]]&lt;65,"Adult","Senior"))))</f>
        <v>Child</v>
      </c>
      <c r="I643" s="19">
        <v>4</v>
      </c>
      <c r="J643" s="19">
        <v>2</v>
      </c>
      <c r="K643" s="26" t="s">
        <v>2379</v>
      </c>
      <c r="L643" s="34">
        <v>31.387499999999999</v>
      </c>
      <c r="M643" s="20"/>
      <c r="N643" s="26" t="s">
        <v>16</v>
      </c>
      <c r="O643" s="26" t="s">
        <v>2155</v>
      </c>
      <c r="P643" s="20"/>
      <c r="Q643" s="3" t="s">
        <v>1251</v>
      </c>
    </row>
    <row r="644" spans="3:17" x14ac:dyDescent="0.25">
      <c r="C644" s="19">
        <v>3</v>
      </c>
      <c r="D644" s="19" t="s">
        <v>2809</v>
      </c>
      <c r="E644" s="2" t="s">
        <v>1253</v>
      </c>
      <c r="F644" s="19" t="s">
        <v>19</v>
      </c>
      <c r="G644" s="19">
        <v>13</v>
      </c>
      <c r="H644" s="22" t="str">
        <f>IF(Titanic_Raw[[#This Row],[age]]="","Unknown",IF(Titanic_Raw[[#This Row],[age]]&lt;13,"Child",IF(Titanic_Raw[[#This Row],[age]]&lt;20,"Teen",IF(Titanic_Raw[[#This Row],[age]]&lt;65,"Adult","Senior"))))</f>
        <v>Teen</v>
      </c>
      <c r="I644" s="19">
        <v>4</v>
      </c>
      <c r="J644" s="19">
        <v>2</v>
      </c>
      <c r="K644" s="26" t="s">
        <v>2379</v>
      </c>
      <c r="L644" s="34">
        <v>31.387499999999999</v>
      </c>
      <c r="M644" s="20"/>
      <c r="N644" s="26" t="s">
        <v>16</v>
      </c>
      <c r="O644" s="20"/>
      <c r="P644" s="20"/>
      <c r="Q644" s="3" t="s">
        <v>1251</v>
      </c>
    </row>
    <row r="645" spans="3:17" x14ac:dyDescent="0.25">
      <c r="C645" s="19">
        <v>3</v>
      </c>
      <c r="D645" s="19" t="s">
        <v>2808</v>
      </c>
      <c r="E645" s="2" t="s">
        <v>1254</v>
      </c>
      <c r="F645" s="19" t="s">
        <v>14</v>
      </c>
      <c r="G645" s="19">
        <v>5</v>
      </c>
      <c r="H645" s="22" t="str">
        <f>IF(Titanic_Raw[[#This Row],[age]]="","Unknown",IF(Titanic_Raw[[#This Row],[age]]&lt;13,"Child",IF(Titanic_Raw[[#This Row],[age]]&lt;20,"Teen",IF(Titanic_Raw[[#This Row],[age]]&lt;65,"Adult","Senior"))))</f>
        <v>Child</v>
      </c>
      <c r="I645" s="19">
        <v>4</v>
      </c>
      <c r="J645" s="19">
        <v>2</v>
      </c>
      <c r="K645" s="26" t="s">
        <v>2379</v>
      </c>
      <c r="L645" s="34">
        <v>31.387499999999999</v>
      </c>
      <c r="M645" s="20"/>
      <c r="N645" s="26" t="s">
        <v>16</v>
      </c>
      <c r="O645" s="26" t="s">
        <v>2155</v>
      </c>
      <c r="P645" s="20"/>
      <c r="Q645" s="3" t="s">
        <v>1251</v>
      </c>
    </row>
    <row r="646" spans="3:17" x14ac:dyDescent="0.25">
      <c r="C646" s="19">
        <v>3</v>
      </c>
      <c r="D646" s="19" t="s">
        <v>2809</v>
      </c>
      <c r="E646" s="2" t="s">
        <v>1255</v>
      </c>
      <c r="F646" s="19" t="s">
        <v>19</v>
      </c>
      <c r="G646" s="19">
        <v>40</v>
      </c>
      <c r="H646" s="22" t="str">
        <f>IF(Titanic_Raw[[#This Row],[age]]="","Unknown",IF(Titanic_Raw[[#This Row],[age]]&lt;13,"Child",IF(Titanic_Raw[[#This Row],[age]]&lt;20,"Teen",IF(Titanic_Raw[[#This Row],[age]]&lt;65,"Adult","Senior"))))</f>
        <v>Adult</v>
      </c>
      <c r="I646" s="19">
        <v>1</v>
      </c>
      <c r="J646" s="19">
        <v>5</v>
      </c>
      <c r="K646" s="26" t="s">
        <v>2379</v>
      </c>
      <c r="L646" s="34">
        <v>31.387499999999999</v>
      </c>
      <c r="M646" s="20"/>
      <c r="N646" s="26" t="s">
        <v>16</v>
      </c>
      <c r="O646" s="20"/>
      <c r="P646" s="26">
        <v>142</v>
      </c>
      <c r="Q646" s="3" t="s">
        <v>1249</v>
      </c>
    </row>
    <row r="647" spans="3:17" x14ac:dyDescent="0.25">
      <c r="C647" s="19">
        <v>3</v>
      </c>
      <c r="D647" s="19" t="s">
        <v>2808</v>
      </c>
      <c r="E647" s="2" t="s">
        <v>1256</v>
      </c>
      <c r="F647" s="19" t="s">
        <v>19</v>
      </c>
      <c r="G647" s="19">
        <v>23</v>
      </c>
      <c r="H647" s="22" t="str">
        <f>IF(Titanic_Raw[[#This Row],[age]]="","Unknown",IF(Titanic_Raw[[#This Row],[age]]&lt;13,"Child",IF(Titanic_Raw[[#This Row],[age]]&lt;20,"Teen",IF(Titanic_Raw[[#This Row],[age]]&lt;65,"Adult","Senior"))))</f>
        <v>Adult</v>
      </c>
      <c r="I647" s="19">
        <v>0</v>
      </c>
      <c r="J647" s="19">
        <v>0</v>
      </c>
      <c r="K647" s="26" t="s">
        <v>2380</v>
      </c>
      <c r="L647" s="34">
        <v>7.7957999999999998</v>
      </c>
      <c r="M647" s="20"/>
      <c r="N647" s="26" t="s">
        <v>16</v>
      </c>
      <c r="O647" s="26" t="s">
        <v>2124</v>
      </c>
      <c r="P647" s="20"/>
      <c r="Q647" s="3" t="s">
        <v>1257</v>
      </c>
    </row>
    <row r="648" spans="3:17" x14ac:dyDescent="0.25">
      <c r="C648" s="19">
        <v>3</v>
      </c>
      <c r="D648" s="19" t="s">
        <v>2808</v>
      </c>
      <c r="E648" s="2" t="s">
        <v>1258</v>
      </c>
      <c r="F648" s="19" t="s">
        <v>14</v>
      </c>
      <c r="G648" s="19">
        <v>38</v>
      </c>
      <c r="H648" s="22" t="str">
        <f>IF(Titanic_Raw[[#This Row],[age]]="","Unknown",IF(Titanic_Raw[[#This Row],[age]]&lt;13,"Child",IF(Titanic_Raw[[#This Row],[age]]&lt;20,"Teen",IF(Titanic_Raw[[#This Row],[age]]&lt;65,"Adult","Senior"))))</f>
        <v>Adult</v>
      </c>
      <c r="I648" s="19">
        <v>1</v>
      </c>
      <c r="J648" s="19">
        <v>5</v>
      </c>
      <c r="K648" s="26" t="s">
        <v>2379</v>
      </c>
      <c r="L648" s="34">
        <v>31.387499999999999</v>
      </c>
      <c r="M648" s="20"/>
      <c r="N648" s="26" t="s">
        <v>16</v>
      </c>
      <c r="O648" s="26" t="s">
        <v>2155</v>
      </c>
      <c r="P648" s="20"/>
      <c r="Q648" s="3" t="s">
        <v>1249</v>
      </c>
    </row>
    <row r="649" spans="3:17" x14ac:dyDescent="0.25">
      <c r="C649" s="19">
        <v>3</v>
      </c>
      <c r="D649" s="19" t="s">
        <v>2808</v>
      </c>
      <c r="E649" s="2" t="s">
        <v>1259</v>
      </c>
      <c r="F649" s="19" t="s">
        <v>14</v>
      </c>
      <c r="G649" s="19">
        <v>45</v>
      </c>
      <c r="H649" s="22" t="str">
        <f>IF(Titanic_Raw[[#This Row],[age]]="","Unknown",IF(Titanic_Raw[[#This Row],[age]]&lt;13,"Child",IF(Titanic_Raw[[#This Row],[age]]&lt;20,"Teen",IF(Titanic_Raw[[#This Row],[age]]&lt;65,"Adult","Senior"))))</f>
        <v>Adult</v>
      </c>
      <c r="I649" s="19">
        <v>0</v>
      </c>
      <c r="J649" s="19">
        <v>0</v>
      </c>
      <c r="K649" s="26" t="s">
        <v>2381</v>
      </c>
      <c r="L649" s="34">
        <v>7.2249999999999996</v>
      </c>
      <c r="M649" s="20"/>
      <c r="N649" s="26" t="s">
        <v>40</v>
      </c>
      <c r="O649" s="26" t="s">
        <v>40</v>
      </c>
      <c r="P649" s="20"/>
      <c r="Q649" s="3" t="s">
        <v>1260</v>
      </c>
    </row>
    <row r="650" spans="3:17" x14ac:dyDescent="0.25">
      <c r="C650" s="19">
        <v>3</v>
      </c>
      <c r="D650" s="19" t="s">
        <v>2809</v>
      </c>
      <c r="E650" s="2" t="s">
        <v>1261</v>
      </c>
      <c r="F650" s="19" t="s">
        <v>19</v>
      </c>
      <c r="G650" s="19">
        <v>21</v>
      </c>
      <c r="H650" s="22" t="str">
        <f>IF(Titanic_Raw[[#This Row],[age]]="","Unknown",IF(Titanic_Raw[[#This Row],[age]]&lt;13,"Child",IF(Titanic_Raw[[#This Row],[age]]&lt;20,"Teen",IF(Titanic_Raw[[#This Row],[age]]&lt;65,"Adult","Senior"))))</f>
        <v>Adult</v>
      </c>
      <c r="I650" s="19">
        <v>0</v>
      </c>
      <c r="J650" s="19">
        <v>0</v>
      </c>
      <c r="K650" s="26" t="s">
        <v>2382</v>
      </c>
      <c r="L650" s="34">
        <v>7.2249999999999996</v>
      </c>
      <c r="M650" s="20"/>
      <c r="N650" s="26" t="s">
        <v>40</v>
      </c>
      <c r="O650" s="20"/>
      <c r="P650" s="20"/>
      <c r="Q650" s="3" t="s">
        <v>1260</v>
      </c>
    </row>
    <row r="651" spans="3:17" x14ac:dyDescent="0.25">
      <c r="C651" s="19">
        <v>3</v>
      </c>
      <c r="D651" s="19" t="s">
        <v>2809</v>
      </c>
      <c r="E651" s="2" t="s">
        <v>1262</v>
      </c>
      <c r="F651" s="19" t="s">
        <v>19</v>
      </c>
      <c r="G651" s="19">
        <v>23</v>
      </c>
      <c r="H651" s="22" t="str">
        <f>IF(Titanic_Raw[[#This Row],[age]]="","Unknown",IF(Titanic_Raw[[#This Row],[age]]&lt;13,"Child",IF(Titanic_Raw[[#This Row],[age]]&lt;20,"Teen",IF(Titanic_Raw[[#This Row],[age]]&lt;65,"Adult","Senior"))))</f>
        <v>Adult</v>
      </c>
      <c r="I651" s="19">
        <v>0</v>
      </c>
      <c r="J651" s="19">
        <v>0</v>
      </c>
      <c r="K651" s="26" t="s">
        <v>1263</v>
      </c>
      <c r="L651" s="34">
        <v>7.05</v>
      </c>
      <c r="M651" s="20"/>
      <c r="N651" s="26" t="s">
        <v>16</v>
      </c>
      <c r="O651" s="20"/>
      <c r="P651" s="20"/>
      <c r="Q651" s="4"/>
    </row>
    <row r="652" spans="3:17" x14ac:dyDescent="0.25">
      <c r="C652" s="19">
        <v>3</v>
      </c>
      <c r="D652" s="19" t="s">
        <v>2809</v>
      </c>
      <c r="E652" s="2" t="s">
        <v>1264</v>
      </c>
      <c r="F652" s="19" t="s">
        <v>14</v>
      </c>
      <c r="G652" s="19">
        <v>17</v>
      </c>
      <c r="H652" s="22" t="str">
        <f>IF(Titanic_Raw[[#This Row],[age]]="","Unknown",IF(Titanic_Raw[[#This Row],[age]]&lt;13,"Child",IF(Titanic_Raw[[#This Row],[age]]&lt;20,"Teen",IF(Titanic_Raw[[#This Row],[age]]&lt;65,"Adult","Senior"))))</f>
        <v>Teen</v>
      </c>
      <c r="I652" s="19">
        <v>0</v>
      </c>
      <c r="J652" s="19">
        <v>0</v>
      </c>
      <c r="K652" s="26" t="s">
        <v>2383</v>
      </c>
      <c r="L652" s="34">
        <v>14.458299999999999</v>
      </c>
      <c r="M652" s="20"/>
      <c r="N652" s="26" t="s">
        <v>40</v>
      </c>
      <c r="O652" s="20"/>
      <c r="P652" s="20"/>
      <c r="Q652" s="4"/>
    </row>
    <row r="653" spans="3:17" x14ac:dyDescent="0.25">
      <c r="C653" s="19">
        <v>3</v>
      </c>
      <c r="D653" s="19" t="s">
        <v>2809</v>
      </c>
      <c r="E653" s="2" t="s">
        <v>1265</v>
      </c>
      <c r="F653" s="19" t="s">
        <v>19</v>
      </c>
      <c r="G653" s="19">
        <v>30</v>
      </c>
      <c r="H653" s="22" t="str">
        <f>IF(Titanic_Raw[[#This Row],[age]]="","Unknown",IF(Titanic_Raw[[#This Row],[age]]&lt;13,"Child",IF(Titanic_Raw[[#This Row],[age]]&lt;20,"Teen",IF(Titanic_Raw[[#This Row],[age]]&lt;65,"Adult","Senior"))))</f>
        <v>Adult</v>
      </c>
      <c r="I653" s="19">
        <v>0</v>
      </c>
      <c r="J653" s="19">
        <v>0</v>
      </c>
      <c r="K653" s="26" t="s">
        <v>2384</v>
      </c>
      <c r="L653" s="34">
        <v>7.2249999999999996</v>
      </c>
      <c r="M653" s="20"/>
      <c r="N653" s="26" t="s">
        <v>40</v>
      </c>
      <c r="O653" s="20"/>
      <c r="P653" s="20"/>
      <c r="Q653" s="3" t="s">
        <v>1260</v>
      </c>
    </row>
    <row r="654" spans="3:17" x14ac:dyDescent="0.25">
      <c r="C654" s="19">
        <v>3</v>
      </c>
      <c r="D654" s="19" t="s">
        <v>2809</v>
      </c>
      <c r="E654" s="2" t="s">
        <v>1266</v>
      </c>
      <c r="F654" s="19" t="s">
        <v>19</v>
      </c>
      <c r="G654" s="19">
        <v>23</v>
      </c>
      <c r="H654" s="22" t="str">
        <f>IF(Titanic_Raw[[#This Row],[age]]="","Unknown",IF(Titanic_Raw[[#This Row],[age]]&lt;13,"Child",IF(Titanic_Raw[[#This Row],[age]]&lt;20,"Teen",IF(Titanic_Raw[[#This Row],[age]]&lt;65,"Adult","Senior"))))</f>
        <v>Adult</v>
      </c>
      <c r="I654" s="19">
        <v>0</v>
      </c>
      <c r="J654" s="19">
        <v>0</v>
      </c>
      <c r="K654" s="26" t="s">
        <v>2385</v>
      </c>
      <c r="L654" s="34">
        <v>7.8541999999999996</v>
      </c>
      <c r="M654" s="20"/>
      <c r="N654" s="26" t="s">
        <v>16</v>
      </c>
      <c r="O654" s="20"/>
      <c r="P654" s="20"/>
      <c r="Q654" s="3" t="s">
        <v>1267</v>
      </c>
    </row>
    <row r="655" spans="3:17" x14ac:dyDescent="0.25">
      <c r="C655" s="19">
        <v>3</v>
      </c>
      <c r="D655" s="19" t="s">
        <v>2808</v>
      </c>
      <c r="E655" s="2" t="s">
        <v>1268</v>
      </c>
      <c r="F655" s="19" t="s">
        <v>14</v>
      </c>
      <c r="G655" s="19">
        <v>13</v>
      </c>
      <c r="H655" s="22" t="str">
        <f>IF(Titanic_Raw[[#This Row],[age]]="","Unknown",IF(Titanic_Raw[[#This Row],[age]]&lt;13,"Child",IF(Titanic_Raw[[#This Row],[age]]&lt;20,"Teen",IF(Titanic_Raw[[#This Row],[age]]&lt;65,"Adult","Senior"))))</f>
        <v>Teen</v>
      </c>
      <c r="I655" s="19">
        <v>0</v>
      </c>
      <c r="J655" s="19">
        <v>0</v>
      </c>
      <c r="K655" s="26" t="s">
        <v>2386</v>
      </c>
      <c r="L655" s="34">
        <v>7.2291999999999996</v>
      </c>
      <c r="M655" s="20"/>
      <c r="N655" s="26" t="s">
        <v>40</v>
      </c>
      <c r="O655" s="26" t="s">
        <v>40</v>
      </c>
      <c r="P655" s="20"/>
      <c r="Q655" s="3" t="s">
        <v>1269</v>
      </c>
    </row>
    <row r="656" spans="3:17" x14ac:dyDescent="0.25">
      <c r="C656" s="19">
        <v>3</v>
      </c>
      <c r="D656" s="19" t="s">
        <v>2809</v>
      </c>
      <c r="E656" s="2" t="s">
        <v>1270</v>
      </c>
      <c r="F656" s="19" t="s">
        <v>19</v>
      </c>
      <c r="G656" s="19">
        <v>20</v>
      </c>
      <c r="H656" s="22" t="str">
        <f>IF(Titanic_Raw[[#This Row],[age]]="","Unknown",IF(Titanic_Raw[[#This Row],[age]]&lt;13,"Child",IF(Titanic_Raw[[#This Row],[age]]&lt;20,"Teen",IF(Titanic_Raw[[#This Row],[age]]&lt;65,"Adult","Senior"))))</f>
        <v>Adult</v>
      </c>
      <c r="I656" s="19">
        <v>0</v>
      </c>
      <c r="J656" s="19">
        <v>0</v>
      </c>
      <c r="K656" s="26" t="s">
        <v>2387</v>
      </c>
      <c r="L656" s="34">
        <v>7.2249999999999996</v>
      </c>
      <c r="M656" s="20"/>
      <c r="N656" s="26" t="s">
        <v>40</v>
      </c>
      <c r="O656" s="20"/>
      <c r="P656" s="20"/>
      <c r="Q656" s="4"/>
    </row>
    <row r="657" spans="3:17" x14ac:dyDescent="0.25">
      <c r="C657" s="19">
        <v>3</v>
      </c>
      <c r="D657" s="19" t="s">
        <v>2809</v>
      </c>
      <c r="E657" s="2" t="s">
        <v>1271</v>
      </c>
      <c r="F657" s="19" t="s">
        <v>19</v>
      </c>
      <c r="G657" s="19">
        <v>32</v>
      </c>
      <c r="H657" s="22" t="str">
        <f>IF(Titanic_Raw[[#This Row],[age]]="","Unknown",IF(Titanic_Raw[[#This Row],[age]]&lt;13,"Child",IF(Titanic_Raw[[#This Row],[age]]&lt;20,"Teen",IF(Titanic_Raw[[#This Row],[age]]&lt;65,"Adult","Senior"))))</f>
        <v>Adult</v>
      </c>
      <c r="I657" s="19">
        <v>1</v>
      </c>
      <c r="J657" s="19">
        <v>0</v>
      </c>
      <c r="K657" s="26" t="s">
        <v>2388</v>
      </c>
      <c r="L657" s="34">
        <v>15.85</v>
      </c>
      <c r="M657" s="20"/>
      <c r="N657" s="26" t="s">
        <v>16</v>
      </c>
      <c r="O657" s="26" t="s">
        <v>36</v>
      </c>
      <c r="P657" s="20"/>
      <c r="Q657" s="3" t="s">
        <v>1272</v>
      </c>
    </row>
    <row r="658" spans="3:17" x14ac:dyDescent="0.25">
      <c r="C658" s="19">
        <v>3</v>
      </c>
      <c r="D658" s="19" t="s">
        <v>2808</v>
      </c>
      <c r="E658" s="2" t="s">
        <v>1273</v>
      </c>
      <c r="F658" s="19" t="s">
        <v>14</v>
      </c>
      <c r="G658" s="19">
        <v>33</v>
      </c>
      <c r="H658" s="22" t="str">
        <f>IF(Titanic_Raw[[#This Row],[age]]="","Unknown",IF(Titanic_Raw[[#This Row],[age]]&lt;13,"Child",IF(Titanic_Raw[[#This Row],[age]]&lt;20,"Teen",IF(Titanic_Raw[[#This Row],[age]]&lt;65,"Adult","Senior"))))</f>
        <v>Adult</v>
      </c>
      <c r="I658" s="19">
        <v>3</v>
      </c>
      <c r="J658" s="19">
        <v>0</v>
      </c>
      <c r="K658" s="26" t="s">
        <v>2388</v>
      </c>
      <c r="L658" s="34">
        <v>15.85</v>
      </c>
      <c r="M658" s="20"/>
      <c r="N658" s="26" t="s">
        <v>16</v>
      </c>
      <c r="O658" s="20"/>
      <c r="P658" s="20"/>
      <c r="Q658" s="3" t="s">
        <v>1272</v>
      </c>
    </row>
    <row r="659" spans="3:17" x14ac:dyDescent="0.25">
      <c r="C659" s="19">
        <v>3</v>
      </c>
      <c r="D659" s="19" t="s">
        <v>2808</v>
      </c>
      <c r="E659" s="2" t="s">
        <v>1274</v>
      </c>
      <c r="F659" s="19" t="s">
        <v>14</v>
      </c>
      <c r="G659" s="19">
        <v>0.75</v>
      </c>
      <c r="H659" s="22" t="str">
        <f>IF(Titanic_Raw[[#This Row],[age]]="","Unknown",IF(Titanic_Raw[[#This Row],[age]]&lt;13,"Child",IF(Titanic_Raw[[#This Row],[age]]&lt;20,"Teen",IF(Titanic_Raw[[#This Row],[age]]&lt;65,"Adult","Senior"))))</f>
        <v>Child</v>
      </c>
      <c r="I659" s="19">
        <v>2</v>
      </c>
      <c r="J659" s="19">
        <v>1</v>
      </c>
      <c r="K659" s="26" t="s">
        <v>2389</v>
      </c>
      <c r="L659" s="34">
        <v>19.258299999999998</v>
      </c>
      <c r="M659" s="20"/>
      <c r="N659" s="26" t="s">
        <v>40</v>
      </c>
      <c r="O659" s="26" t="s">
        <v>40</v>
      </c>
      <c r="P659" s="20"/>
      <c r="Q659" s="3" t="s">
        <v>1275</v>
      </c>
    </row>
    <row r="660" spans="3:17" x14ac:dyDescent="0.25">
      <c r="C660" s="19">
        <v>3</v>
      </c>
      <c r="D660" s="19" t="s">
        <v>2808</v>
      </c>
      <c r="E660" s="2" t="s">
        <v>1276</v>
      </c>
      <c r="F660" s="19" t="s">
        <v>14</v>
      </c>
      <c r="G660" s="19">
        <v>0.75</v>
      </c>
      <c r="H660" s="22" t="str">
        <f>IF(Titanic_Raw[[#This Row],[age]]="","Unknown",IF(Titanic_Raw[[#This Row],[age]]&lt;13,"Child",IF(Titanic_Raw[[#This Row],[age]]&lt;20,"Teen",IF(Titanic_Raw[[#This Row],[age]]&lt;65,"Adult","Senior"))))</f>
        <v>Child</v>
      </c>
      <c r="I660" s="19">
        <v>2</v>
      </c>
      <c r="J660" s="19">
        <v>1</v>
      </c>
      <c r="K660" s="26" t="s">
        <v>2389</v>
      </c>
      <c r="L660" s="34">
        <v>19.258299999999998</v>
      </c>
      <c r="M660" s="20"/>
      <c r="N660" s="26" t="s">
        <v>40</v>
      </c>
      <c r="O660" s="26" t="s">
        <v>40</v>
      </c>
      <c r="P660" s="20"/>
      <c r="Q660" s="3" t="s">
        <v>1275</v>
      </c>
    </row>
    <row r="661" spans="3:17" x14ac:dyDescent="0.25">
      <c r="C661" s="19">
        <v>3</v>
      </c>
      <c r="D661" s="19" t="s">
        <v>2808</v>
      </c>
      <c r="E661" s="2" t="s">
        <v>1277</v>
      </c>
      <c r="F661" s="19" t="s">
        <v>14</v>
      </c>
      <c r="G661" s="19">
        <v>5</v>
      </c>
      <c r="H661" s="22" t="str">
        <f>IF(Titanic_Raw[[#This Row],[age]]="","Unknown",IF(Titanic_Raw[[#This Row],[age]]&lt;13,"Child",IF(Titanic_Raw[[#This Row],[age]]&lt;20,"Teen",IF(Titanic_Raw[[#This Row],[age]]&lt;65,"Adult","Senior"))))</f>
        <v>Child</v>
      </c>
      <c r="I661" s="19">
        <v>2</v>
      </c>
      <c r="J661" s="19">
        <v>1</v>
      </c>
      <c r="K661" s="26" t="s">
        <v>2389</v>
      </c>
      <c r="L661" s="34">
        <v>19.258299999999998</v>
      </c>
      <c r="M661" s="20"/>
      <c r="N661" s="26" t="s">
        <v>40</v>
      </c>
      <c r="O661" s="26" t="s">
        <v>40</v>
      </c>
      <c r="P661" s="20"/>
      <c r="Q661" s="3" t="s">
        <v>1275</v>
      </c>
    </row>
    <row r="662" spans="3:17" x14ac:dyDescent="0.25">
      <c r="C662" s="19">
        <v>3</v>
      </c>
      <c r="D662" s="19" t="s">
        <v>2808</v>
      </c>
      <c r="E662" s="2" t="s">
        <v>1278</v>
      </c>
      <c r="F662" s="19" t="s">
        <v>14</v>
      </c>
      <c r="G662" s="19">
        <v>24</v>
      </c>
      <c r="H662" s="22" t="str">
        <f>IF(Titanic_Raw[[#This Row],[age]]="","Unknown",IF(Titanic_Raw[[#This Row],[age]]&lt;13,"Child",IF(Titanic_Raw[[#This Row],[age]]&lt;20,"Teen",IF(Titanic_Raw[[#This Row],[age]]&lt;65,"Adult","Senior"))))</f>
        <v>Adult</v>
      </c>
      <c r="I662" s="19">
        <v>0</v>
      </c>
      <c r="J662" s="19">
        <v>3</v>
      </c>
      <c r="K662" s="26" t="s">
        <v>2389</v>
      </c>
      <c r="L662" s="34">
        <v>19.258299999999998</v>
      </c>
      <c r="M662" s="20"/>
      <c r="N662" s="26" t="s">
        <v>40</v>
      </c>
      <c r="O662" s="26" t="s">
        <v>40</v>
      </c>
      <c r="P662" s="20"/>
      <c r="Q662" s="3" t="s">
        <v>1275</v>
      </c>
    </row>
    <row r="663" spans="3:17" x14ac:dyDescent="0.25">
      <c r="C663" s="19">
        <v>3</v>
      </c>
      <c r="D663" s="19" t="s">
        <v>2808</v>
      </c>
      <c r="E663" s="2" t="s">
        <v>1279</v>
      </c>
      <c r="F663" s="19" t="s">
        <v>14</v>
      </c>
      <c r="G663" s="19">
        <v>18</v>
      </c>
      <c r="H663" s="22" t="str">
        <f>IF(Titanic_Raw[[#This Row],[age]]="","Unknown",IF(Titanic_Raw[[#This Row],[age]]&lt;13,"Child",IF(Titanic_Raw[[#This Row],[age]]&lt;20,"Teen",IF(Titanic_Raw[[#This Row],[age]]&lt;65,"Adult","Senior"))))</f>
        <v>Teen</v>
      </c>
      <c r="I663" s="19">
        <v>0</v>
      </c>
      <c r="J663" s="19">
        <v>0</v>
      </c>
      <c r="K663" s="26" t="s">
        <v>1280</v>
      </c>
      <c r="L663" s="34">
        <v>8.0500000000000007</v>
      </c>
      <c r="M663" s="20"/>
      <c r="N663" s="26" t="s">
        <v>16</v>
      </c>
      <c r="O663" s="26" t="s">
        <v>40</v>
      </c>
      <c r="P663" s="20"/>
      <c r="Q663" s="3" t="s">
        <v>1281</v>
      </c>
    </row>
    <row r="664" spans="3:17" x14ac:dyDescent="0.25">
      <c r="C664" s="19">
        <v>3</v>
      </c>
      <c r="D664" s="19" t="s">
        <v>2809</v>
      </c>
      <c r="E664" s="2" t="s">
        <v>1282</v>
      </c>
      <c r="F664" s="19" t="s">
        <v>19</v>
      </c>
      <c r="G664" s="19">
        <v>40</v>
      </c>
      <c r="H664" s="22" t="str">
        <f>IF(Titanic_Raw[[#This Row],[age]]="","Unknown",IF(Titanic_Raw[[#This Row],[age]]&lt;13,"Child",IF(Titanic_Raw[[#This Row],[age]]&lt;20,"Teen",IF(Titanic_Raw[[#This Row],[age]]&lt;65,"Adult","Senior"))))</f>
        <v>Adult</v>
      </c>
      <c r="I664" s="19">
        <v>0</v>
      </c>
      <c r="J664" s="19">
        <v>0</v>
      </c>
      <c r="K664" s="26" t="s">
        <v>2390</v>
      </c>
      <c r="L664" s="34">
        <v>7.2249999999999996</v>
      </c>
      <c r="M664" s="20"/>
      <c r="N664" s="26" t="s">
        <v>40</v>
      </c>
      <c r="O664" s="20"/>
      <c r="P664" s="20"/>
      <c r="Q664" s="4"/>
    </row>
    <row r="665" spans="3:17" x14ac:dyDescent="0.25">
      <c r="C665" s="19">
        <v>3</v>
      </c>
      <c r="D665" s="19" t="s">
        <v>2809</v>
      </c>
      <c r="E665" s="2" t="s">
        <v>1283</v>
      </c>
      <c r="F665" s="19" t="s">
        <v>19</v>
      </c>
      <c r="G665" s="19">
        <v>26</v>
      </c>
      <c r="H665" s="22" t="str">
        <f>IF(Titanic_Raw[[#This Row],[age]]="","Unknown",IF(Titanic_Raw[[#This Row],[age]]&lt;13,"Child",IF(Titanic_Raw[[#This Row],[age]]&lt;20,"Teen",IF(Titanic_Raw[[#This Row],[age]]&lt;65,"Adult","Senior"))))</f>
        <v>Adult</v>
      </c>
      <c r="I665" s="19">
        <v>0</v>
      </c>
      <c r="J665" s="19">
        <v>0</v>
      </c>
      <c r="K665" s="26" t="s">
        <v>2391</v>
      </c>
      <c r="L665" s="34">
        <v>7.8958000000000004</v>
      </c>
      <c r="M665" s="20"/>
      <c r="N665" s="26" t="s">
        <v>16</v>
      </c>
      <c r="O665" s="20"/>
      <c r="P665" s="20"/>
      <c r="Q665" s="4"/>
    </row>
    <row r="666" spans="3:17" x14ac:dyDescent="0.25">
      <c r="C666" s="19">
        <v>3</v>
      </c>
      <c r="D666" s="19" t="s">
        <v>2808</v>
      </c>
      <c r="E666" s="2" t="s">
        <v>1284</v>
      </c>
      <c r="F666" s="19" t="s">
        <v>19</v>
      </c>
      <c r="G666" s="19">
        <v>20</v>
      </c>
      <c r="H666" s="22" t="str">
        <f>IF(Titanic_Raw[[#This Row],[age]]="","Unknown",IF(Titanic_Raw[[#This Row],[age]]&lt;13,"Child",IF(Titanic_Raw[[#This Row],[age]]&lt;20,"Teen",IF(Titanic_Raw[[#This Row],[age]]&lt;65,"Adult","Senior"))))</f>
        <v>Adult</v>
      </c>
      <c r="I666" s="19">
        <v>0</v>
      </c>
      <c r="J666" s="19">
        <v>0</v>
      </c>
      <c r="K666" s="26" t="s">
        <v>2392</v>
      </c>
      <c r="L666" s="34">
        <v>7.2291999999999996</v>
      </c>
      <c r="M666" s="20"/>
      <c r="N666" s="26" t="s">
        <v>40</v>
      </c>
      <c r="O666" s="26" t="s">
        <v>2155</v>
      </c>
      <c r="P666" s="20"/>
      <c r="Q666" s="4"/>
    </row>
    <row r="667" spans="3:17" x14ac:dyDescent="0.25">
      <c r="C667" s="19">
        <v>3</v>
      </c>
      <c r="D667" s="19" t="s">
        <v>2809</v>
      </c>
      <c r="E667" s="2" t="s">
        <v>1285</v>
      </c>
      <c r="F667" s="19" t="s">
        <v>14</v>
      </c>
      <c r="G667" s="19">
        <v>18</v>
      </c>
      <c r="H667" s="22" t="str">
        <f>IF(Titanic_Raw[[#This Row],[age]]="","Unknown",IF(Titanic_Raw[[#This Row],[age]]&lt;13,"Child",IF(Titanic_Raw[[#This Row],[age]]&lt;20,"Teen",IF(Titanic_Raw[[#This Row],[age]]&lt;65,"Adult","Senior"))))</f>
        <v>Teen</v>
      </c>
      <c r="I667" s="19">
        <v>0</v>
      </c>
      <c r="J667" s="19">
        <v>1</v>
      </c>
      <c r="K667" s="26" t="s">
        <v>2393</v>
      </c>
      <c r="L667" s="34">
        <v>14.4542</v>
      </c>
      <c r="M667" s="20"/>
      <c r="N667" s="26" t="s">
        <v>40</v>
      </c>
      <c r="O667" s="20"/>
      <c r="P667" s="20"/>
      <c r="Q667" s="3" t="s">
        <v>1286</v>
      </c>
    </row>
    <row r="668" spans="3:17" x14ac:dyDescent="0.25">
      <c r="C668" s="19">
        <v>3</v>
      </c>
      <c r="D668" s="19" t="s">
        <v>2809</v>
      </c>
      <c r="E668" s="2" t="s">
        <v>1287</v>
      </c>
      <c r="F668" s="19" t="s">
        <v>14</v>
      </c>
      <c r="G668" s="19">
        <v>45</v>
      </c>
      <c r="H668" s="22" t="str">
        <f>IF(Titanic_Raw[[#This Row],[age]]="","Unknown",IF(Titanic_Raw[[#This Row],[age]]&lt;13,"Child",IF(Titanic_Raw[[#This Row],[age]]&lt;20,"Teen",IF(Titanic_Raw[[#This Row],[age]]&lt;65,"Adult","Senior"))))</f>
        <v>Adult</v>
      </c>
      <c r="I668" s="19">
        <v>0</v>
      </c>
      <c r="J668" s="19">
        <v>1</v>
      </c>
      <c r="K668" s="26" t="s">
        <v>2393</v>
      </c>
      <c r="L668" s="34">
        <v>14.4542</v>
      </c>
      <c r="M668" s="20"/>
      <c r="N668" s="26" t="s">
        <v>40</v>
      </c>
      <c r="O668" s="20"/>
      <c r="P668" s="20"/>
      <c r="Q668" s="3" t="s">
        <v>1286</v>
      </c>
    </row>
    <row r="669" spans="3:17" x14ac:dyDescent="0.25">
      <c r="C669" s="19">
        <v>3</v>
      </c>
      <c r="D669" s="19" t="s">
        <v>2809</v>
      </c>
      <c r="E669" s="2" t="s">
        <v>1288</v>
      </c>
      <c r="F669" s="19" t="s">
        <v>14</v>
      </c>
      <c r="G669" s="19">
        <v>27</v>
      </c>
      <c r="H669" s="22" t="str">
        <f>IF(Titanic_Raw[[#This Row],[age]]="","Unknown",IF(Titanic_Raw[[#This Row],[age]]&lt;13,"Child",IF(Titanic_Raw[[#This Row],[age]]&lt;20,"Teen",IF(Titanic_Raw[[#This Row],[age]]&lt;65,"Adult","Senior"))))</f>
        <v>Adult</v>
      </c>
      <c r="I669" s="19">
        <v>0</v>
      </c>
      <c r="J669" s="19">
        <v>0</v>
      </c>
      <c r="K669" s="26" t="s">
        <v>2394</v>
      </c>
      <c r="L669" s="34">
        <v>7.8792</v>
      </c>
      <c r="M669" s="20"/>
      <c r="N669" s="26" t="s">
        <v>462</v>
      </c>
      <c r="O669" s="20"/>
      <c r="P669" s="20"/>
      <c r="Q669" s="3" t="s">
        <v>27</v>
      </c>
    </row>
    <row r="670" spans="3:17" x14ac:dyDescent="0.25">
      <c r="C670" s="19">
        <v>3</v>
      </c>
      <c r="D670" s="19" t="s">
        <v>2809</v>
      </c>
      <c r="E670" s="2" t="s">
        <v>1289</v>
      </c>
      <c r="F670" s="19" t="s">
        <v>19</v>
      </c>
      <c r="G670" s="19">
        <v>22</v>
      </c>
      <c r="H670" s="22" t="str">
        <f>IF(Titanic_Raw[[#This Row],[age]]="","Unknown",IF(Titanic_Raw[[#This Row],[age]]&lt;13,"Child",IF(Titanic_Raw[[#This Row],[age]]&lt;20,"Teen",IF(Titanic_Raw[[#This Row],[age]]&lt;65,"Adult","Senior"))))</f>
        <v>Adult</v>
      </c>
      <c r="I670" s="19">
        <v>0</v>
      </c>
      <c r="J670" s="19">
        <v>0</v>
      </c>
      <c r="K670" s="26" t="s">
        <v>2395</v>
      </c>
      <c r="L670" s="34">
        <v>8.0500000000000007</v>
      </c>
      <c r="M670" s="20"/>
      <c r="N670" s="26" t="s">
        <v>16</v>
      </c>
      <c r="O670" s="20"/>
      <c r="P670" s="20"/>
      <c r="Q670" s="3" t="s">
        <v>1290</v>
      </c>
    </row>
    <row r="671" spans="3:17" x14ac:dyDescent="0.25">
      <c r="C671" s="19">
        <v>3</v>
      </c>
      <c r="D671" s="19" t="s">
        <v>2809</v>
      </c>
      <c r="E671" s="2" t="s">
        <v>1291</v>
      </c>
      <c r="F671" s="19" t="s">
        <v>19</v>
      </c>
      <c r="G671" s="19">
        <v>19</v>
      </c>
      <c r="H671" s="22" t="str">
        <f>IF(Titanic_Raw[[#This Row],[age]]="","Unknown",IF(Titanic_Raw[[#This Row],[age]]&lt;13,"Child",IF(Titanic_Raw[[#This Row],[age]]&lt;20,"Teen",IF(Titanic_Raw[[#This Row],[age]]&lt;65,"Adult","Senior"))))</f>
        <v>Teen</v>
      </c>
      <c r="I671" s="19">
        <v>0</v>
      </c>
      <c r="J671" s="19">
        <v>0</v>
      </c>
      <c r="K671" s="26" t="s">
        <v>2396</v>
      </c>
      <c r="L671" s="34">
        <v>8.0500000000000007</v>
      </c>
      <c r="M671" s="20"/>
      <c r="N671" s="26" t="s">
        <v>16</v>
      </c>
      <c r="O671" s="20"/>
      <c r="P671" s="20"/>
      <c r="Q671" s="3" t="s">
        <v>723</v>
      </c>
    </row>
    <row r="672" spans="3:17" x14ac:dyDescent="0.25">
      <c r="C672" s="19">
        <v>3</v>
      </c>
      <c r="D672" s="19" t="s">
        <v>2809</v>
      </c>
      <c r="E672" s="2" t="s">
        <v>1292</v>
      </c>
      <c r="F672" s="19" t="s">
        <v>19</v>
      </c>
      <c r="G672" s="19">
        <v>26</v>
      </c>
      <c r="H672" s="22" t="str">
        <f>IF(Titanic_Raw[[#This Row],[age]]="","Unknown",IF(Titanic_Raw[[#This Row],[age]]&lt;13,"Child",IF(Titanic_Raw[[#This Row],[age]]&lt;20,"Teen",IF(Titanic_Raw[[#This Row],[age]]&lt;65,"Adult","Senior"))))</f>
        <v>Adult</v>
      </c>
      <c r="I672" s="19">
        <v>0</v>
      </c>
      <c r="J672" s="19">
        <v>0</v>
      </c>
      <c r="K672" s="26" t="s">
        <v>2397</v>
      </c>
      <c r="L672" s="34">
        <v>7.7750000000000004</v>
      </c>
      <c r="M672" s="20"/>
      <c r="N672" s="26" t="s">
        <v>16</v>
      </c>
      <c r="O672" s="20"/>
      <c r="P672" s="20"/>
      <c r="Q672" s="3" t="s">
        <v>1293</v>
      </c>
    </row>
    <row r="673" spans="3:17" x14ac:dyDescent="0.25">
      <c r="C673" s="19">
        <v>3</v>
      </c>
      <c r="D673" s="19" t="s">
        <v>2809</v>
      </c>
      <c r="E673" s="2" t="s">
        <v>1294</v>
      </c>
      <c r="F673" s="19" t="s">
        <v>19</v>
      </c>
      <c r="G673" s="19">
        <v>22</v>
      </c>
      <c r="H673" s="22" t="str">
        <f>IF(Titanic_Raw[[#This Row],[age]]="","Unknown",IF(Titanic_Raw[[#This Row],[age]]&lt;13,"Child",IF(Titanic_Raw[[#This Row],[age]]&lt;20,"Teen",IF(Titanic_Raw[[#This Row],[age]]&lt;65,"Adult","Senior"))))</f>
        <v>Adult</v>
      </c>
      <c r="I673" s="19">
        <v>0</v>
      </c>
      <c r="J673" s="19">
        <v>0</v>
      </c>
      <c r="K673" s="26" t="s">
        <v>1295</v>
      </c>
      <c r="L673" s="34">
        <v>9.35</v>
      </c>
      <c r="M673" s="20"/>
      <c r="N673" s="26" t="s">
        <v>16</v>
      </c>
      <c r="O673" s="20"/>
      <c r="P673" s="20"/>
      <c r="Q673" s="3" t="s">
        <v>1296</v>
      </c>
    </row>
    <row r="674" spans="3:17" x14ac:dyDescent="0.25">
      <c r="C674" s="19">
        <v>3</v>
      </c>
      <c r="D674" s="19" t="s">
        <v>2809</v>
      </c>
      <c r="E674" s="2" t="s">
        <v>1297</v>
      </c>
      <c r="F674" s="19" t="s">
        <v>19</v>
      </c>
      <c r="G674" s="20"/>
      <c r="H674" s="23" t="str">
        <f>IF(Titanic_Raw[[#This Row],[age]]="","Unknown",IF(Titanic_Raw[[#This Row],[age]]&lt;13,"Child",IF(Titanic_Raw[[#This Row],[age]]&lt;20,"Teen",IF(Titanic_Raw[[#This Row],[age]]&lt;65,"Adult","Senior"))))</f>
        <v>Unknown</v>
      </c>
      <c r="I674" s="19">
        <v>0</v>
      </c>
      <c r="J674" s="19">
        <v>0</v>
      </c>
      <c r="K674" s="26" t="s">
        <v>2398</v>
      </c>
      <c r="L674" s="34">
        <v>7.2291999999999996</v>
      </c>
      <c r="M674" s="20"/>
      <c r="N674" s="26" t="s">
        <v>40</v>
      </c>
      <c r="O674" s="20"/>
      <c r="P674" s="20"/>
      <c r="Q674" s="4"/>
    </row>
    <row r="675" spans="3:17" x14ac:dyDescent="0.25">
      <c r="C675" s="19">
        <v>3</v>
      </c>
      <c r="D675" s="19" t="s">
        <v>2809</v>
      </c>
      <c r="E675" s="2" t="s">
        <v>1298</v>
      </c>
      <c r="F675" s="19" t="s">
        <v>19</v>
      </c>
      <c r="G675" s="19">
        <v>20</v>
      </c>
      <c r="H675" s="22" t="str">
        <f>IF(Titanic_Raw[[#This Row],[age]]="","Unknown",IF(Titanic_Raw[[#This Row],[age]]&lt;13,"Child",IF(Titanic_Raw[[#This Row],[age]]&lt;20,"Teen",IF(Titanic_Raw[[#This Row],[age]]&lt;65,"Adult","Senior"))))</f>
        <v>Adult</v>
      </c>
      <c r="I675" s="19">
        <v>0</v>
      </c>
      <c r="J675" s="19">
        <v>0</v>
      </c>
      <c r="K675" s="26" t="s">
        <v>2399</v>
      </c>
      <c r="L675" s="34">
        <v>4.0125000000000002</v>
      </c>
      <c r="M675" s="20"/>
      <c r="N675" s="26" t="s">
        <v>40</v>
      </c>
      <c r="O675" s="20"/>
      <c r="P675" s="20"/>
      <c r="Q675" s="3" t="s">
        <v>1299</v>
      </c>
    </row>
    <row r="676" spans="3:17" x14ac:dyDescent="0.25">
      <c r="C676" s="19">
        <v>3</v>
      </c>
      <c r="D676" s="19" t="s">
        <v>2808</v>
      </c>
      <c r="E676" s="2" t="s">
        <v>1300</v>
      </c>
      <c r="F676" s="19" t="s">
        <v>19</v>
      </c>
      <c r="G676" s="19">
        <v>32</v>
      </c>
      <c r="H676" s="22" t="str">
        <f>IF(Titanic_Raw[[#This Row],[age]]="","Unknown",IF(Titanic_Raw[[#This Row],[age]]&lt;13,"Child",IF(Titanic_Raw[[#This Row],[age]]&lt;20,"Teen",IF(Titanic_Raw[[#This Row],[age]]&lt;65,"Adult","Senior"))))</f>
        <v>Adult</v>
      </c>
      <c r="I676" s="19">
        <v>0</v>
      </c>
      <c r="J676" s="19">
        <v>0</v>
      </c>
      <c r="K676" s="26" t="s">
        <v>2400</v>
      </c>
      <c r="L676" s="34">
        <v>56.495800000000003</v>
      </c>
      <c r="M676" s="20"/>
      <c r="N676" s="26" t="s">
        <v>16</v>
      </c>
      <c r="O676" s="26" t="s">
        <v>40</v>
      </c>
      <c r="P676" s="20"/>
      <c r="Q676" s="3" t="s">
        <v>1301</v>
      </c>
    </row>
    <row r="677" spans="3:17" x14ac:dyDescent="0.25">
      <c r="C677" s="19">
        <v>3</v>
      </c>
      <c r="D677" s="19" t="s">
        <v>2809</v>
      </c>
      <c r="E677" s="2" t="s">
        <v>1302</v>
      </c>
      <c r="F677" s="19" t="s">
        <v>19</v>
      </c>
      <c r="G677" s="19">
        <v>21</v>
      </c>
      <c r="H677" s="22" t="str">
        <f>IF(Titanic_Raw[[#This Row],[age]]="","Unknown",IF(Titanic_Raw[[#This Row],[age]]&lt;13,"Child",IF(Titanic_Raw[[#This Row],[age]]&lt;20,"Teen",IF(Titanic_Raw[[#This Row],[age]]&lt;65,"Adult","Senior"))))</f>
        <v>Adult</v>
      </c>
      <c r="I677" s="19">
        <v>0</v>
      </c>
      <c r="J677" s="19">
        <v>0</v>
      </c>
      <c r="K677" s="26" t="s">
        <v>2401</v>
      </c>
      <c r="L677" s="34">
        <v>7.7750000000000004</v>
      </c>
      <c r="M677" s="20"/>
      <c r="N677" s="26" t="s">
        <v>16</v>
      </c>
      <c r="O677" s="20"/>
      <c r="P677" s="20"/>
      <c r="Q677" s="3" t="s">
        <v>1303</v>
      </c>
    </row>
    <row r="678" spans="3:17" x14ac:dyDescent="0.25">
      <c r="C678" s="19">
        <v>3</v>
      </c>
      <c r="D678" s="19" t="s">
        <v>2809</v>
      </c>
      <c r="E678" s="2" t="s">
        <v>1304</v>
      </c>
      <c r="F678" s="19" t="s">
        <v>19</v>
      </c>
      <c r="G678" s="19">
        <v>18</v>
      </c>
      <c r="H678" s="22" t="str">
        <f>IF(Titanic_Raw[[#This Row],[age]]="","Unknown",IF(Titanic_Raw[[#This Row],[age]]&lt;13,"Child",IF(Titanic_Raw[[#This Row],[age]]&lt;20,"Teen",IF(Titanic_Raw[[#This Row],[age]]&lt;65,"Adult","Senior"))))</f>
        <v>Teen</v>
      </c>
      <c r="I678" s="19">
        <v>0</v>
      </c>
      <c r="J678" s="19">
        <v>0</v>
      </c>
      <c r="K678" s="26" t="s">
        <v>2402</v>
      </c>
      <c r="L678" s="34">
        <v>7.75</v>
      </c>
      <c r="M678" s="20"/>
      <c r="N678" s="26" t="s">
        <v>16</v>
      </c>
      <c r="O678" s="20"/>
      <c r="P678" s="20"/>
      <c r="Q678" s="3" t="s">
        <v>1305</v>
      </c>
    </row>
    <row r="679" spans="3:17" x14ac:dyDescent="0.25">
      <c r="C679" s="19">
        <v>3</v>
      </c>
      <c r="D679" s="19" t="s">
        <v>2809</v>
      </c>
      <c r="E679" s="2" t="s">
        <v>1306</v>
      </c>
      <c r="F679" s="19" t="s">
        <v>19</v>
      </c>
      <c r="G679" s="19">
        <v>26</v>
      </c>
      <c r="H679" s="22" t="str">
        <f>IF(Titanic_Raw[[#This Row],[age]]="","Unknown",IF(Titanic_Raw[[#This Row],[age]]&lt;13,"Child",IF(Titanic_Raw[[#This Row],[age]]&lt;20,"Teen",IF(Titanic_Raw[[#This Row],[age]]&lt;65,"Adult","Senior"))))</f>
        <v>Adult</v>
      </c>
      <c r="I679" s="19">
        <v>0</v>
      </c>
      <c r="J679" s="19">
        <v>0</v>
      </c>
      <c r="K679" s="26" t="s">
        <v>2403</v>
      </c>
      <c r="L679" s="34">
        <v>7.8958000000000004</v>
      </c>
      <c r="M679" s="20"/>
      <c r="N679" s="26" t="s">
        <v>16</v>
      </c>
      <c r="O679" s="20"/>
      <c r="P679" s="20"/>
      <c r="Q679" s="3" t="s">
        <v>1240</v>
      </c>
    </row>
    <row r="680" spans="3:17" x14ac:dyDescent="0.25">
      <c r="C680" s="19">
        <v>3</v>
      </c>
      <c r="D680" s="19" t="s">
        <v>2809</v>
      </c>
      <c r="E680" s="2" t="s">
        <v>1307</v>
      </c>
      <c r="F680" s="19" t="s">
        <v>19</v>
      </c>
      <c r="G680" s="19">
        <v>6</v>
      </c>
      <c r="H680" s="22" t="str">
        <f>IF(Titanic_Raw[[#This Row],[age]]="","Unknown",IF(Titanic_Raw[[#This Row],[age]]&lt;13,"Child",IF(Titanic_Raw[[#This Row],[age]]&lt;20,"Teen",IF(Titanic_Raw[[#This Row],[age]]&lt;65,"Adult","Senior"))))</f>
        <v>Child</v>
      </c>
      <c r="I680" s="19">
        <v>1</v>
      </c>
      <c r="J680" s="19">
        <v>1</v>
      </c>
      <c r="K680" s="26" t="s">
        <v>2404</v>
      </c>
      <c r="L680" s="34">
        <v>15.245799999999999</v>
      </c>
      <c r="M680" s="20"/>
      <c r="N680" s="26" t="s">
        <v>40</v>
      </c>
      <c r="O680" s="20"/>
      <c r="P680" s="20"/>
      <c r="Q680" s="3" t="s">
        <v>1308</v>
      </c>
    </row>
    <row r="681" spans="3:17" x14ac:dyDescent="0.25">
      <c r="C681" s="19">
        <v>3</v>
      </c>
      <c r="D681" s="19" t="s">
        <v>2809</v>
      </c>
      <c r="E681" s="2" t="s">
        <v>1309</v>
      </c>
      <c r="F681" s="19" t="s">
        <v>14</v>
      </c>
      <c r="G681" s="19">
        <v>9</v>
      </c>
      <c r="H681" s="22" t="str">
        <f>IF(Titanic_Raw[[#This Row],[age]]="","Unknown",IF(Titanic_Raw[[#This Row],[age]]&lt;13,"Child",IF(Titanic_Raw[[#This Row],[age]]&lt;20,"Teen",IF(Titanic_Raw[[#This Row],[age]]&lt;65,"Adult","Senior"))))</f>
        <v>Child</v>
      </c>
      <c r="I681" s="19">
        <v>1</v>
      </c>
      <c r="J681" s="19">
        <v>1</v>
      </c>
      <c r="K681" s="26" t="s">
        <v>2404</v>
      </c>
      <c r="L681" s="34">
        <v>15.245799999999999</v>
      </c>
      <c r="M681" s="20"/>
      <c r="N681" s="26" t="s">
        <v>40</v>
      </c>
      <c r="O681" s="20"/>
      <c r="P681" s="20"/>
      <c r="Q681" s="3" t="s">
        <v>1308</v>
      </c>
    </row>
    <row r="682" spans="3:17" x14ac:dyDescent="0.25">
      <c r="C682" s="19">
        <v>3</v>
      </c>
      <c r="D682" s="19" t="s">
        <v>2809</v>
      </c>
      <c r="E682" s="2" t="s">
        <v>1310</v>
      </c>
      <c r="F682" s="19" t="s">
        <v>19</v>
      </c>
      <c r="G682" s="20"/>
      <c r="H682" s="23" t="str">
        <f>IF(Titanic_Raw[[#This Row],[age]]="","Unknown",IF(Titanic_Raw[[#This Row],[age]]&lt;13,"Child",IF(Titanic_Raw[[#This Row],[age]]&lt;20,"Teen",IF(Titanic_Raw[[#This Row],[age]]&lt;65,"Adult","Senior"))))</f>
        <v>Unknown</v>
      </c>
      <c r="I682" s="19">
        <v>0</v>
      </c>
      <c r="J682" s="19">
        <v>0</v>
      </c>
      <c r="K682" s="26" t="s">
        <v>2405</v>
      </c>
      <c r="L682" s="34">
        <v>7.2249999999999996</v>
      </c>
      <c r="M682" s="20"/>
      <c r="N682" s="26" t="s">
        <v>40</v>
      </c>
      <c r="O682" s="20"/>
      <c r="P682" s="20"/>
      <c r="Q682" s="3" t="s">
        <v>1299</v>
      </c>
    </row>
    <row r="683" spans="3:17" x14ac:dyDescent="0.25">
      <c r="C683" s="19">
        <v>3</v>
      </c>
      <c r="D683" s="19" t="s">
        <v>2809</v>
      </c>
      <c r="E683" s="2" t="s">
        <v>1311</v>
      </c>
      <c r="F683" s="19" t="s">
        <v>14</v>
      </c>
      <c r="G683" s="20"/>
      <c r="H683" s="23" t="str">
        <f>IF(Titanic_Raw[[#This Row],[age]]="","Unknown",IF(Titanic_Raw[[#This Row],[age]]&lt;13,"Child",IF(Titanic_Raw[[#This Row],[age]]&lt;20,"Teen",IF(Titanic_Raw[[#This Row],[age]]&lt;65,"Adult","Senior"))))</f>
        <v>Unknown</v>
      </c>
      <c r="I683" s="19">
        <v>0</v>
      </c>
      <c r="J683" s="19">
        <v>2</v>
      </c>
      <c r="K683" s="26" t="s">
        <v>2404</v>
      </c>
      <c r="L683" s="34">
        <v>15.245799999999999</v>
      </c>
      <c r="M683" s="20"/>
      <c r="N683" s="26" t="s">
        <v>40</v>
      </c>
      <c r="O683" s="20"/>
      <c r="P683" s="20"/>
      <c r="Q683" s="3" t="s">
        <v>1308</v>
      </c>
    </row>
    <row r="684" spans="3:17" x14ac:dyDescent="0.25">
      <c r="C684" s="19">
        <v>3</v>
      </c>
      <c r="D684" s="19" t="s">
        <v>2809</v>
      </c>
      <c r="E684" s="2" t="s">
        <v>1312</v>
      </c>
      <c r="F684" s="19" t="s">
        <v>14</v>
      </c>
      <c r="G684" s="20"/>
      <c r="H684" s="23" t="str">
        <f>IF(Titanic_Raw[[#This Row],[age]]="","Unknown",IF(Titanic_Raw[[#This Row],[age]]&lt;13,"Child",IF(Titanic_Raw[[#This Row],[age]]&lt;20,"Teen",IF(Titanic_Raw[[#This Row],[age]]&lt;65,"Adult","Senior"))))</f>
        <v>Unknown</v>
      </c>
      <c r="I684" s="19">
        <v>0</v>
      </c>
      <c r="J684" s="19">
        <v>2</v>
      </c>
      <c r="K684" s="26" t="s">
        <v>2406</v>
      </c>
      <c r="L684" s="34">
        <v>7.75</v>
      </c>
      <c r="M684" s="20"/>
      <c r="N684" s="26" t="s">
        <v>462</v>
      </c>
      <c r="O684" s="20"/>
      <c r="P684" s="20"/>
      <c r="Q684" s="3" t="s">
        <v>1313</v>
      </c>
    </row>
    <row r="685" spans="3:17" x14ac:dyDescent="0.25">
      <c r="C685" s="19">
        <v>3</v>
      </c>
      <c r="D685" s="19" t="s">
        <v>2809</v>
      </c>
      <c r="E685" s="2" t="s">
        <v>1314</v>
      </c>
      <c r="F685" s="19" t="s">
        <v>19</v>
      </c>
      <c r="G685" s="19">
        <v>40</v>
      </c>
      <c r="H685" s="22" t="str">
        <f>IF(Titanic_Raw[[#This Row],[age]]="","Unknown",IF(Titanic_Raw[[#This Row],[age]]&lt;13,"Child",IF(Titanic_Raw[[#This Row],[age]]&lt;20,"Teen",IF(Titanic_Raw[[#This Row],[age]]&lt;65,"Adult","Senior"))))</f>
        <v>Adult</v>
      </c>
      <c r="I685" s="19">
        <v>1</v>
      </c>
      <c r="J685" s="19">
        <v>1</v>
      </c>
      <c r="K685" s="26" t="s">
        <v>2407</v>
      </c>
      <c r="L685" s="34">
        <v>15.5</v>
      </c>
      <c r="M685" s="20"/>
      <c r="N685" s="26" t="s">
        <v>462</v>
      </c>
      <c r="O685" s="20"/>
      <c r="P685" s="20"/>
      <c r="Q685" s="3" t="s">
        <v>1313</v>
      </c>
    </row>
    <row r="686" spans="3:17" x14ac:dyDescent="0.25">
      <c r="C686" s="19">
        <v>3</v>
      </c>
      <c r="D686" s="19" t="s">
        <v>2809</v>
      </c>
      <c r="E686" s="2" t="s">
        <v>1315</v>
      </c>
      <c r="F686" s="19" t="s">
        <v>14</v>
      </c>
      <c r="G686" s="19">
        <v>32</v>
      </c>
      <c r="H686" s="22" t="str">
        <f>IF(Titanic_Raw[[#This Row],[age]]="","Unknown",IF(Titanic_Raw[[#This Row],[age]]&lt;13,"Child",IF(Titanic_Raw[[#This Row],[age]]&lt;20,"Teen",IF(Titanic_Raw[[#This Row],[age]]&lt;65,"Adult","Senior"))))</f>
        <v>Adult</v>
      </c>
      <c r="I686" s="19">
        <v>1</v>
      </c>
      <c r="J686" s="19">
        <v>1</v>
      </c>
      <c r="K686" s="26" t="s">
        <v>2407</v>
      </c>
      <c r="L686" s="34">
        <v>15.5</v>
      </c>
      <c r="M686" s="20"/>
      <c r="N686" s="26" t="s">
        <v>462</v>
      </c>
      <c r="O686" s="20"/>
      <c r="P686" s="20"/>
      <c r="Q686" s="3" t="s">
        <v>1313</v>
      </c>
    </row>
    <row r="687" spans="3:17" x14ac:dyDescent="0.25">
      <c r="C687" s="19">
        <v>3</v>
      </c>
      <c r="D687" s="19" t="s">
        <v>2809</v>
      </c>
      <c r="E687" s="2" t="s">
        <v>1316</v>
      </c>
      <c r="F687" s="19" t="s">
        <v>19</v>
      </c>
      <c r="G687" s="19">
        <v>21</v>
      </c>
      <c r="H687" s="22" t="str">
        <f>IF(Titanic_Raw[[#This Row],[age]]="","Unknown",IF(Titanic_Raw[[#This Row],[age]]&lt;13,"Child",IF(Titanic_Raw[[#This Row],[age]]&lt;20,"Teen",IF(Titanic_Raw[[#This Row],[age]]&lt;65,"Adult","Senior"))))</f>
        <v>Adult</v>
      </c>
      <c r="I687" s="19">
        <v>0</v>
      </c>
      <c r="J687" s="19">
        <v>0</v>
      </c>
      <c r="K687" s="26" t="s">
        <v>2408</v>
      </c>
      <c r="L687" s="34">
        <v>16.100000000000001</v>
      </c>
      <c r="M687" s="20"/>
      <c r="N687" s="26" t="s">
        <v>16</v>
      </c>
      <c r="O687" s="20"/>
      <c r="P687" s="20"/>
      <c r="Q687" s="3" t="s">
        <v>1317</v>
      </c>
    </row>
    <row r="688" spans="3:17" x14ac:dyDescent="0.25">
      <c r="C688" s="19">
        <v>3</v>
      </c>
      <c r="D688" s="19" t="s">
        <v>2808</v>
      </c>
      <c r="E688" s="2" t="s">
        <v>1318</v>
      </c>
      <c r="F688" s="19" t="s">
        <v>14</v>
      </c>
      <c r="G688" s="19">
        <v>22</v>
      </c>
      <c r="H688" s="22" t="str">
        <f>IF(Titanic_Raw[[#This Row],[age]]="","Unknown",IF(Titanic_Raw[[#This Row],[age]]&lt;13,"Child",IF(Titanic_Raw[[#This Row],[age]]&lt;20,"Teen",IF(Titanic_Raw[[#This Row],[age]]&lt;65,"Adult","Senior"))))</f>
        <v>Adult</v>
      </c>
      <c r="I688" s="19">
        <v>0</v>
      </c>
      <c r="J688" s="19">
        <v>0</v>
      </c>
      <c r="K688" s="26" t="s">
        <v>2409</v>
      </c>
      <c r="L688" s="34">
        <v>7.7249999999999996</v>
      </c>
      <c r="M688" s="20"/>
      <c r="N688" s="26" t="s">
        <v>462</v>
      </c>
      <c r="O688" s="26" t="s">
        <v>2124</v>
      </c>
      <c r="P688" s="20"/>
      <c r="Q688" s="3" t="s">
        <v>1319</v>
      </c>
    </row>
    <row r="689" spans="3:17" x14ac:dyDescent="0.25">
      <c r="C689" s="19">
        <v>3</v>
      </c>
      <c r="D689" s="19" t="s">
        <v>2809</v>
      </c>
      <c r="E689" s="2" t="s">
        <v>1320</v>
      </c>
      <c r="F689" s="19" t="s">
        <v>14</v>
      </c>
      <c r="G689" s="19">
        <v>20</v>
      </c>
      <c r="H689" s="22" t="str">
        <f>IF(Titanic_Raw[[#This Row],[age]]="","Unknown",IF(Titanic_Raw[[#This Row],[age]]&lt;13,"Child",IF(Titanic_Raw[[#This Row],[age]]&lt;20,"Teen",IF(Titanic_Raw[[#This Row],[age]]&lt;65,"Adult","Senior"))))</f>
        <v>Adult</v>
      </c>
      <c r="I689" s="19">
        <v>0</v>
      </c>
      <c r="J689" s="19">
        <v>0</v>
      </c>
      <c r="K689" s="26" t="s">
        <v>2410</v>
      </c>
      <c r="L689" s="34">
        <v>7.8541999999999996</v>
      </c>
      <c r="M689" s="20"/>
      <c r="N689" s="26" t="s">
        <v>16</v>
      </c>
      <c r="O689" s="20"/>
      <c r="P689" s="20"/>
      <c r="Q689" s="3" t="s">
        <v>1321</v>
      </c>
    </row>
    <row r="690" spans="3:17" x14ac:dyDescent="0.25">
      <c r="C690" s="19">
        <v>3</v>
      </c>
      <c r="D690" s="19" t="s">
        <v>2809</v>
      </c>
      <c r="E690" s="2" t="s">
        <v>1322</v>
      </c>
      <c r="F690" s="19" t="s">
        <v>19</v>
      </c>
      <c r="G690" s="19">
        <v>29</v>
      </c>
      <c r="H690" s="22" t="str">
        <f>IF(Titanic_Raw[[#This Row],[age]]="","Unknown",IF(Titanic_Raw[[#This Row],[age]]&lt;13,"Child",IF(Titanic_Raw[[#This Row],[age]]&lt;20,"Teen",IF(Titanic_Raw[[#This Row],[age]]&lt;65,"Adult","Senior"))))</f>
        <v>Adult</v>
      </c>
      <c r="I690" s="19">
        <v>1</v>
      </c>
      <c r="J690" s="19">
        <v>0</v>
      </c>
      <c r="K690" s="26" t="s">
        <v>2411</v>
      </c>
      <c r="L690" s="34">
        <v>7.0457999999999998</v>
      </c>
      <c r="M690" s="20"/>
      <c r="N690" s="26" t="s">
        <v>16</v>
      </c>
      <c r="O690" s="20"/>
      <c r="P690" s="20"/>
      <c r="Q690" s="3" t="s">
        <v>1323</v>
      </c>
    </row>
    <row r="691" spans="3:17" x14ac:dyDescent="0.25">
      <c r="C691" s="19">
        <v>3</v>
      </c>
      <c r="D691" s="19" t="s">
        <v>2809</v>
      </c>
      <c r="E691" s="2" t="s">
        <v>1324</v>
      </c>
      <c r="F691" s="19" t="s">
        <v>19</v>
      </c>
      <c r="G691" s="19">
        <v>22</v>
      </c>
      <c r="H691" s="22" t="str">
        <f>IF(Titanic_Raw[[#This Row],[age]]="","Unknown",IF(Titanic_Raw[[#This Row],[age]]&lt;13,"Child",IF(Titanic_Raw[[#This Row],[age]]&lt;20,"Teen",IF(Titanic_Raw[[#This Row],[age]]&lt;65,"Adult","Senior"))))</f>
        <v>Adult</v>
      </c>
      <c r="I691" s="19">
        <v>1</v>
      </c>
      <c r="J691" s="19">
        <v>0</v>
      </c>
      <c r="K691" s="26" t="s">
        <v>1325</v>
      </c>
      <c r="L691" s="34">
        <v>7.25</v>
      </c>
      <c r="M691" s="20"/>
      <c r="N691" s="26" t="s">
        <v>16</v>
      </c>
      <c r="O691" s="20"/>
      <c r="P691" s="20"/>
      <c r="Q691" s="3" t="s">
        <v>1323</v>
      </c>
    </row>
    <row r="692" spans="3:17" x14ac:dyDescent="0.25">
      <c r="C692" s="19">
        <v>3</v>
      </c>
      <c r="D692" s="19" t="s">
        <v>2809</v>
      </c>
      <c r="E692" s="2" t="s">
        <v>1326</v>
      </c>
      <c r="F692" s="19" t="s">
        <v>19</v>
      </c>
      <c r="G692" s="19">
        <v>22</v>
      </c>
      <c r="H692" s="22" t="str">
        <f>IF(Titanic_Raw[[#This Row],[age]]="","Unknown",IF(Titanic_Raw[[#This Row],[age]]&lt;13,"Child",IF(Titanic_Raw[[#This Row],[age]]&lt;20,"Teen",IF(Titanic_Raw[[#This Row],[age]]&lt;65,"Adult","Senior"))))</f>
        <v>Adult</v>
      </c>
      <c r="I692" s="19">
        <v>0</v>
      </c>
      <c r="J692" s="19">
        <v>0</v>
      </c>
      <c r="K692" s="26" t="s">
        <v>2412</v>
      </c>
      <c r="L692" s="34">
        <v>7.7957999999999998</v>
      </c>
      <c r="M692" s="20"/>
      <c r="N692" s="26" t="s">
        <v>16</v>
      </c>
      <c r="O692" s="20"/>
      <c r="P692" s="20"/>
      <c r="Q692" s="3" t="s">
        <v>1251</v>
      </c>
    </row>
    <row r="693" spans="3:17" x14ac:dyDescent="0.25">
      <c r="C693" s="19">
        <v>3</v>
      </c>
      <c r="D693" s="19" t="s">
        <v>2809</v>
      </c>
      <c r="E693" s="2" t="s">
        <v>1327</v>
      </c>
      <c r="F693" s="19" t="s">
        <v>19</v>
      </c>
      <c r="G693" s="19">
        <v>35</v>
      </c>
      <c r="H693" s="22" t="str">
        <f>IF(Titanic_Raw[[#This Row],[age]]="","Unknown",IF(Titanic_Raw[[#This Row],[age]]&lt;13,"Child",IF(Titanic_Raw[[#This Row],[age]]&lt;20,"Teen",IF(Titanic_Raw[[#This Row],[age]]&lt;65,"Adult","Senior"))))</f>
        <v>Adult</v>
      </c>
      <c r="I693" s="19">
        <v>0</v>
      </c>
      <c r="J693" s="19">
        <v>0</v>
      </c>
      <c r="K693" s="26" t="s">
        <v>2413</v>
      </c>
      <c r="L693" s="34">
        <v>8.0500000000000007</v>
      </c>
      <c r="M693" s="20"/>
      <c r="N693" s="26" t="s">
        <v>16</v>
      </c>
      <c r="O693" s="20"/>
      <c r="P693" s="20"/>
      <c r="Q693" s="3" t="s">
        <v>1328</v>
      </c>
    </row>
    <row r="694" spans="3:17" x14ac:dyDescent="0.25">
      <c r="C694" s="19">
        <v>3</v>
      </c>
      <c r="D694" s="19" t="s">
        <v>2809</v>
      </c>
      <c r="E694" s="2" t="s">
        <v>1329</v>
      </c>
      <c r="F694" s="19" t="s">
        <v>14</v>
      </c>
      <c r="G694" s="19">
        <v>18.5</v>
      </c>
      <c r="H694" s="22" t="str">
        <f>IF(Titanic_Raw[[#This Row],[age]]="","Unknown",IF(Titanic_Raw[[#This Row],[age]]&lt;13,"Child",IF(Titanic_Raw[[#This Row],[age]]&lt;20,"Teen",IF(Titanic_Raw[[#This Row],[age]]&lt;65,"Adult","Senior"))))</f>
        <v>Teen</v>
      </c>
      <c r="I694" s="19">
        <v>0</v>
      </c>
      <c r="J694" s="19">
        <v>0</v>
      </c>
      <c r="K694" s="26" t="s">
        <v>2414</v>
      </c>
      <c r="L694" s="34">
        <v>7.2832999999999997</v>
      </c>
      <c r="M694" s="20"/>
      <c r="N694" s="26" t="s">
        <v>462</v>
      </c>
      <c r="O694" s="20"/>
      <c r="P694" s="26">
        <v>299</v>
      </c>
      <c r="Q694" s="3" t="s">
        <v>1330</v>
      </c>
    </row>
    <row r="695" spans="3:17" x14ac:dyDescent="0.25">
      <c r="C695" s="19">
        <v>3</v>
      </c>
      <c r="D695" s="19" t="s">
        <v>2808</v>
      </c>
      <c r="E695" s="2" t="s">
        <v>1331</v>
      </c>
      <c r="F695" s="19" t="s">
        <v>19</v>
      </c>
      <c r="G695" s="19">
        <v>21</v>
      </c>
      <c r="H695" s="22" t="str">
        <f>IF(Titanic_Raw[[#This Row],[age]]="","Unknown",IF(Titanic_Raw[[#This Row],[age]]&lt;13,"Child",IF(Titanic_Raw[[#This Row],[age]]&lt;20,"Teen",IF(Titanic_Raw[[#This Row],[age]]&lt;65,"Adult","Senior"))))</f>
        <v>Adult</v>
      </c>
      <c r="I695" s="19">
        <v>0</v>
      </c>
      <c r="J695" s="19">
        <v>0</v>
      </c>
      <c r="K695" s="26" t="s">
        <v>2415</v>
      </c>
      <c r="L695" s="34">
        <v>7.8208000000000002</v>
      </c>
      <c r="M695" s="20"/>
      <c r="N695" s="26" t="s">
        <v>462</v>
      </c>
      <c r="O695" s="26" t="s">
        <v>2124</v>
      </c>
      <c r="P695" s="20"/>
      <c r="Q695" s="3" t="s">
        <v>1332</v>
      </c>
    </row>
    <row r="696" spans="3:17" x14ac:dyDescent="0.25">
      <c r="C696" s="19">
        <v>3</v>
      </c>
      <c r="D696" s="19" t="s">
        <v>2809</v>
      </c>
      <c r="E696" s="2" t="s">
        <v>1333</v>
      </c>
      <c r="F696" s="19" t="s">
        <v>19</v>
      </c>
      <c r="G696" s="19">
        <v>19</v>
      </c>
      <c r="H696" s="22" t="str">
        <f>IF(Titanic_Raw[[#This Row],[age]]="","Unknown",IF(Titanic_Raw[[#This Row],[age]]&lt;13,"Child",IF(Titanic_Raw[[#This Row],[age]]&lt;20,"Teen",IF(Titanic_Raw[[#This Row],[age]]&lt;65,"Adult","Senior"))))</f>
        <v>Teen</v>
      </c>
      <c r="I696" s="19">
        <v>0</v>
      </c>
      <c r="J696" s="19">
        <v>0</v>
      </c>
      <c r="K696" s="26" t="s">
        <v>2416</v>
      </c>
      <c r="L696" s="34">
        <v>6.75</v>
      </c>
      <c r="M696" s="20"/>
      <c r="N696" s="26" t="s">
        <v>462</v>
      </c>
      <c r="O696" s="20"/>
      <c r="P696" s="20"/>
      <c r="Q696" s="3" t="s">
        <v>1334</v>
      </c>
    </row>
    <row r="697" spans="3:17" x14ac:dyDescent="0.25">
      <c r="C697" s="19">
        <v>3</v>
      </c>
      <c r="D697" s="19" t="s">
        <v>2809</v>
      </c>
      <c r="E697" s="2" t="s">
        <v>1335</v>
      </c>
      <c r="F697" s="19" t="s">
        <v>14</v>
      </c>
      <c r="G697" s="19">
        <v>18</v>
      </c>
      <c r="H697" s="22" t="str">
        <f>IF(Titanic_Raw[[#This Row],[age]]="","Unknown",IF(Titanic_Raw[[#This Row],[age]]&lt;13,"Child",IF(Titanic_Raw[[#This Row],[age]]&lt;20,"Teen",IF(Titanic_Raw[[#This Row],[age]]&lt;65,"Adult","Senior"))))</f>
        <v>Teen</v>
      </c>
      <c r="I697" s="19">
        <v>0</v>
      </c>
      <c r="J697" s="19">
        <v>0</v>
      </c>
      <c r="K697" s="26" t="s">
        <v>2417</v>
      </c>
      <c r="L697" s="34">
        <v>7.8792</v>
      </c>
      <c r="M697" s="20"/>
      <c r="N697" s="26" t="s">
        <v>462</v>
      </c>
      <c r="O697" s="20"/>
      <c r="P697" s="20"/>
      <c r="Q697" s="3" t="s">
        <v>1336</v>
      </c>
    </row>
    <row r="698" spans="3:17" x14ac:dyDescent="0.25">
      <c r="C698" s="19">
        <v>3</v>
      </c>
      <c r="D698" s="19" t="s">
        <v>2809</v>
      </c>
      <c r="E698" s="2" t="s">
        <v>1337</v>
      </c>
      <c r="F698" s="19" t="s">
        <v>14</v>
      </c>
      <c r="G698" s="19">
        <v>21</v>
      </c>
      <c r="H698" s="22" t="str">
        <f>IF(Titanic_Raw[[#This Row],[age]]="","Unknown",IF(Titanic_Raw[[#This Row],[age]]&lt;13,"Child",IF(Titanic_Raw[[#This Row],[age]]&lt;20,"Teen",IF(Titanic_Raw[[#This Row],[age]]&lt;65,"Adult","Senior"))))</f>
        <v>Adult</v>
      </c>
      <c r="I698" s="19">
        <v>0</v>
      </c>
      <c r="J698" s="19">
        <v>0</v>
      </c>
      <c r="K698" s="26" t="s">
        <v>2418</v>
      </c>
      <c r="L698" s="34">
        <v>8.6624999999999996</v>
      </c>
      <c r="M698" s="20"/>
      <c r="N698" s="26" t="s">
        <v>16</v>
      </c>
      <c r="O698" s="20"/>
      <c r="P698" s="20"/>
      <c r="Q698" s="4"/>
    </row>
    <row r="699" spans="3:17" x14ac:dyDescent="0.25">
      <c r="C699" s="19">
        <v>3</v>
      </c>
      <c r="D699" s="19" t="s">
        <v>2809</v>
      </c>
      <c r="E699" s="2" t="s">
        <v>1338</v>
      </c>
      <c r="F699" s="19" t="s">
        <v>14</v>
      </c>
      <c r="G699" s="19">
        <v>30</v>
      </c>
      <c r="H699" s="22" t="str">
        <f>IF(Titanic_Raw[[#This Row],[age]]="","Unknown",IF(Titanic_Raw[[#This Row],[age]]&lt;13,"Child",IF(Titanic_Raw[[#This Row],[age]]&lt;20,"Teen",IF(Titanic_Raw[[#This Row],[age]]&lt;65,"Adult","Senior"))))</f>
        <v>Adult</v>
      </c>
      <c r="I699" s="19">
        <v>0</v>
      </c>
      <c r="J699" s="19">
        <v>0</v>
      </c>
      <c r="K699" s="26" t="s">
        <v>2419</v>
      </c>
      <c r="L699" s="34">
        <v>8.6624999999999996</v>
      </c>
      <c r="M699" s="20"/>
      <c r="N699" s="26" t="s">
        <v>16</v>
      </c>
      <c r="O699" s="20"/>
      <c r="P699" s="20"/>
      <c r="Q699" s="4"/>
    </row>
    <row r="700" spans="3:17" x14ac:dyDescent="0.25">
      <c r="C700" s="19">
        <v>3</v>
      </c>
      <c r="D700" s="19" t="s">
        <v>2809</v>
      </c>
      <c r="E700" s="2" t="s">
        <v>1339</v>
      </c>
      <c r="F700" s="19" t="s">
        <v>19</v>
      </c>
      <c r="G700" s="19">
        <v>18</v>
      </c>
      <c r="H700" s="22" t="str">
        <f>IF(Titanic_Raw[[#This Row],[age]]="","Unknown",IF(Titanic_Raw[[#This Row],[age]]&lt;13,"Child",IF(Titanic_Raw[[#This Row],[age]]&lt;20,"Teen",IF(Titanic_Raw[[#This Row],[age]]&lt;65,"Adult","Senior"))))</f>
        <v>Teen</v>
      </c>
      <c r="I700" s="19">
        <v>0</v>
      </c>
      <c r="J700" s="19">
        <v>0</v>
      </c>
      <c r="K700" s="26" t="s">
        <v>2420</v>
      </c>
      <c r="L700" s="34">
        <v>8.6624999999999996</v>
      </c>
      <c r="M700" s="20"/>
      <c r="N700" s="26" t="s">
        <v>16</v>
      </c>
      <c r="O700" s="20"/>
      <c r="P700" s="20"/>
      <c r="Q700" s="4"/>
    </row>
    <row r="701" spans="3:17" x14ac:dyDescent="0.25">
      <c r="C701" s="19">
        <v>3</v>
      </c>
      <c r="D701" s="19" t="s">
        <v>2809</v>
      </c>
      <c r="E701" s="2" t="s">
        <v>1340</v>
      </c>
      <c r="F701" s="19" t="s">
        <v>19</v>
      </c>
      <c r="G701" s="19">
        <v>38</v>
      </c>
      <c r="H701" s="22" t="str">
        <f>IF(Titanic_Raw[[#This Row],[age]]="","Unknown",IF(Titanic_Raw[[#This Row],[age]]&lt;13,"Child",IF(Titanic_Raw[[#This Row],[age]]&lt;20,"Teen",IF(Titanic_Raw[[#This Row],[age]]&lt;65,"Adult","Senior"))))</f>
        <v>Adult</v>
      </c>
      <c r="I701" s="19">
        <v>0</v>
      </c>
      <c r="J701" s="19">
        <v>0</v>
      </c>
      <c r="K701" s="26" t="s">
        <v>2421</v>
      </c>
      <c r="L701" s="34">
        <v>8.6624999999999996</v>
      </c>
      <c r="M701" s="20"/>
      <c r="N701" s="26" t="s">
        <v>16</v>
      </c>
      <c r="O701" s="20"/>
      <c r="P701" s="20"/>
      <c r="Q701" s="3" t="s">
        <v>1341</v>
      </c>
    </row>
    <row r="702" spans="3:17" x14ac:dyDescent="0.25">
      <c r="C702" s="19">
        <v>3</v>
      </c>
      <c r="D702" s="19" t="s">
        <v>2809</v>
      </c>
      <c r="E702" s="2" t="s">
        <v>1342</v>
      </c>
      <c r="F702" s="19" t="s">
        <v>19</v>
      </c>
      <c r="G702" s="19">
        <v>17</v>
      </c>
      <c r="H702" s="22" t="str">
        <f>IF(Titanic_Raw[[#This Row],[age]]="","Unknown",IF(Titanic_Raw[[#This Row],[age]]&lt;13,"Child",IF(Titanic_Raw[[#This Row],[age]]&lt;20,"Teen",IF(Titanic_Raw[[#This Row],[age]]&lt;65,"Adult","Senior"))))</f>
        <v>Teen</v>
      </c>
      <c r="I702" s="19">
        <v>0</v>
      </c>
      <c r="J702" s="19">
        <v>0</v>
      </c>
      <c r="K702" s="26" t="s">
        <v>2422</v>
      </c>
      <c r="L702" s="34">
        <v>8.6624999999999996</v>
      </c>
      <c r="M702" s="20"/>
      <c r="N702" s="26" t="s">
        <v>16</v>
      </c>
      <c r="O702" s="20"/>
      <c r="P702" s="20"/>
      <c r="Q702" s="4"/>
    </row>
    <row r="703" spans="3:17" x14ac:dyDescent="0.25">
      <c r="C703" s="19">
        <v>3</v>
      </c>
      <c r="D703" s="19" t="s">
        <v>2809</v>
      </c>
      <c r="E703" s="2" t="s">
        <v>1343</v>
      </c>
      <c r="F703" s="19" t="s">
        <v>19</v>
      </c>
      <c r="G703" s="19">
        <v>17</v>
      </c>
      <c r="H703" s="22" t="str">
        <f>IF(Titanic_Raw[[#This Row],[age]]="","Unknown",IF(Titanic_Raw[[#This Row],[age]]&lt;13,"Child",IF(Titanic_Raw[[#This Row],[age]]&lt;20,"Teen",IF(Titanic_Raw[[#This Row],[age]]&lt;65,"Adult","Senior"))))</f>
        <v>Teen</v>
      </c>
      <c r="I703" s="19">
        <v>0</v>
      </c>
      <c r="J703" s="19">
        <v>0</v>
      </c>
      <c r="K703" s="26" t="s">
        <v>2423</v>
      </c>
      <c r="L703" s="34">
        <v>8.6624999999999996</v>
      </c>
      <c r="M703" s="20"/>
      <c r="N703" s="26" t="s">
        <v>16</v>
      </c>
      <c r="O703" s="20"/>
      <c r="P703" s="20"/>
      <c r="Q703" s="4"/>
    </row>
    <row r="704" spans="3:17" x14ac:dyDescent="0.25">
      <c r="C704" s="19">
        <v>3</v>
      </c>
      <c r="D704" s="19" t="s">
        <v>2809</v>
      </c>
      <c r="E704" s="2" t="s">
        <v>1344</v>
      </c>
      <c r="F704" s="19" t="s">
        <v>14</v>
      </c>
      <c r="G704" s="19">
        <v>21</v>
      </c>
      <c r="H704" s="22" t="str">
        <f>IF(Titanic_Raw[[#This Row],[age]]="","Unknown",IF(Titanic_Raw[[#This Row],[age]]&lt;13,"Child",IF(Titanic_Raw[[#This Row],[age]]&lt;20,"Teen",IF(Titanic_Raw[[#This Row],[age]]&lt;65,"Adult","Senior"))))</f>
        <v>Adult</v>
      </c>
      <c r="I704" s="19">
        <v>0</v>
      </c>
      <c r="J704" s="19">
        <v>0</v>
      </c>
      <c r="K704" s="26" t="s">
        <v>2424</v>
      </c>
      <c r="L704" s="34">
        <v>7.75</v>
      </c>
      <c r="M704" s="20"/>
      <c r="N704" s="26" t="s">
        <v>462</v>
      </c>
      <c r="O704" s="20"/>
      <c r="P704" s="20"/>
      <c r="Q704" s="4"/>
    </row>
    <row r="705" spans="3:17" x14ac:dyDescent="0.25">
      <c r="C705" s="19">
        <v>3</v>
      </c>
      <c r="D705" s="19" t="s">
        <v>2809</v>
      </c>
      <c r="E705" s="2" t="s">
        <v>1345</v>
      </c>
      <c r="F705" s="19" t="s">
        <v>19</v>
      </c>
      <c r="G705" s="19">
        <v>21</v>
      </c>
      <c r="H705" s="22" t="str">
        <f>IF(Titanic_Raw[[#This Row],[age]]="","Unknown",IF(Titanic_Raw[[#This Row],[age]]&lt;13,"Child",IF(Titanic_Raw[[#This Row],[age]]&lt;20,"Teen",IF(Titanic_Raw[[#This Row],[age]]&lt;65,"Adult","Senior"))))</f>
        <v>Adult</v>
      </c>
      <c r="I705" s="19">
        <v>0</v>
      </c>
      <c r="J705" s="19">
        <v>0</v>
      </c>
      <c r="K705" s="26" t="s">
        <v>2425</v>
      </c>
      <c r="L705" s="34">
        <v>7.75</v>
      </c>
      <c r="M705" s="20"/>
      <c r="N705" s="26" t="s">
        <v>462</v>
      </c>
      <c r="O705" s="20"/>
      <c r="P705" s="20"/>
      <c r="Q705" s="3" t="s">
        <v>1346</v>
      </c>
    </row>
    <row r="706" spans="3:17" x14ac:dyDescent="0.25">
      <c r="C706" s="19">
        <v>3</v>
      </c>
      <c r="D706" s="19" t="s">
        <v>2809</v>
      </c>
      <c r="E706" s="2" t="s">
        <v>1347</v>
      </c>
      <c r="F706" s="19" t="s">
        <v>19</v>
      </c>
      <c r="G706" s="19">
        <v>21</v>
      </c>
      <c r="H706" s="22" t="str">
        <f>IF(Titanic_Raw[[#This Row],[age]]="","Unknown",IF(Titanic_Raw[[#This Row],[age]]&lt;13,"Child",IF(Titanic_Raw[[#This Row],[age]]&lt;20,"Teen",IF(Titanic_Raw[[#This Row],[age]]&lt;65,"Adult","Senior"))))</f>
        <v>Adult</v>
      </c>
      <c r="I706" s="19">
        <v>0</v>
      </c>
      <c r="J706" s="19">
        <v>0</v>
      </c>
      <c r="K706" s="26" t="s">
        <v>1348</v>
      </c>
      <c r="L706" s="34">
        <v>8.0500000000000007</v>
      </c>
      <c r="M706" s="20"/>
      <c r="N706" s="26" t="s">
        <v>16</v>
      </c>
      <c r="O706" s="20"/>
      <c r="P706" s="20"/>
      <c r="Q706" s="4"/>
    </row>
    <row r="707" spans="3:17" x14ac:dyDescent="0.25">
      <c r="C707" s="19">
        <v>3</v>
      </c>
      <c r="D707" s="19" t="s">
        <v>2809</v>
      </c>
      <c r="E707" s="2" t="s">
        <v>1349</v>
      </c>
      <c r="F707" s="19" t="s">
        <v>19</v>
      </c>
      <c r="G707" s="20"/>
      <c r="H707" s="23" t="str">
        <f>IF(Titanic_Raw[[#This Row],[age]]="","Unknown",IF(Titanic_Raw[[#This Row],[age]]&lt;13,"Child",IF(Titanic_Raw[[#This Row],[age]]&lt;20,"Teen",IF(Titanic_Raw[[#This Row],[age]]&lt;65,"Adult","Senior"))))</f>
        <v>Unknown</v>
      </c>
      <c r="I707" s="19">
        <v>1</v>
      </c>
      <c r="J707" s="19">
        <v>0</v>
      </c>
      <c r="K707" s="26" t="s">
        <v>2426</v>
      </c>
      <c r="L707" s="34">
        <v>14.458299999999999</v>
      </c>
      <c r="M707" s="20"/>
      <c r="N707" s="26" t="s">
        <v>40</v>
      </c>
      <c r="O707" s="20"/>
      <c r="P707" s="20"/>
      <c r="Q707" s="3" t="s">
        <v>1260</v>
      </c>
    </row>
    <row r="708" spans="3:17" x14ac:dyDescent="0.25">
      <c r="C708" s="19">
        <v>3</v>
      </c>
      <c r="D708" s="19" t="s">
        <v>2809</v>
      </c>
      <c r="E708" s="2" t="s">
        <v>1350</v>
      </c>
      <c r="F708" s="19" t="s">
        <v>14</v>
      </c>
      <c r="G708" s="20"/>
      <c r="H708" s="23" t="str">
        <f>IF(Titanic_Raw[[#This Row],[age]]="","Unknown",IF(Titanic_Raw[[#This Row],[age]]&lt;13,"Child",IF(Titanic_Raw[[#This Row],[age]]&lt;20,"Teen",IF(Titanic_Raw[[#This Row],[age]]&lt;65,"Adult","Senior"))))</f>
        <v>Unknown</v>
      </c>
      <c r="I708" s="19">
        <v>1</v>
      </c>
      <c r="J708" s="19">
        <v>0</v>
      </c>
      <c r="K708" s="26" t="s">
        <v>2426</v>
      </c>
      <c r="L708" s="34">
        <v>14.458299999999999</v>
      </c>
      <c r="M708" s="20"/>
      <c r="N708" s="26" t="s">
        <v>40</v>
      </c>
      <c r="O708" s="20"/>
      <c r="P708" s="20"/>
      <c r="Q708" s="3" t="s">
        <v>1260</v>
      </c>
    </row>
    <row r="709" spans="3:17" x14ac:dyDescent="0.25">
      <c r="C709" s="19">
        <v>3</v>
      </c>
      <c r="D709" s="19" t="s">
        <v>2809</v>
      </c>
      <c r="E709" s="2" t="s">
        <v>1351</v>
      </c>
      <c r="F709" s="19" t="s">
        <v>19</v>
      </c>
      <c r="G709" s="19">
        <v>28</v>
      </c>
      <c r="H709" s="22" t="str">
        <f>IF(Titanic_Raw[[#This Row],[age]]="","Unknown",IF(Titanic_Raw[[#This Row],[age]]&lt;13,"Child",IF(Titanic_Raw[[#This Row],[age]]&lt;20,"Teen",IF(Titanic_Raw[[#This Row],[age]]&lt;65,"Adult","Senior"))))</f>
        <v>Adult</v>
      </c>
      <c r="I709" s="19">
        <v>0</v>
      </c>
      <c r="J709" s="19">
        <v>0</v>
      </c>
      <c r="K709" s="26" t="s">
        <v>2427</v>
      </c>
      <c r="L709" s="34">
        <v>7.7957999999999998</v>
      </c>
      <c r="M709" s="20"/>
      <c r="N709" s="26" t="s">
        <v>16</v>
      </c>
      <c r="O709" s="20"/>
      <c r="P709" s="20"/>
      <c r="Q709" s="3" t="s">
        <v>1352</v>
      </c>
    </row>
    <row r="710" spans="3:17" x14ac:dyDescent="0.25">
      <c r="C710" s="19">
        <v>3</v>
      </c>
      <c r="D710" s="19" t="s">
        <v>2809</v>
      </c>
      <c r="E710" s="2" t="s">
        <v>1353</v>
      </c>
      <c r="F710" s="19" t="s">
        <v>19</v>
      </c>
      <c r="G710" s="19">
        <v>24</v>
      </c>
      <c r="H710" s="22" t="str">
        <f>IF(Titanic_Raw[[#This Row],[age]]="","Unknown",IF(Titanic_Raw[[#This Row],[age]]&lt;13,"Child",IF(Titanic_Raw[[#This Row],[age]]&lt;20,"Teen",IF(Titanic_Raw[[#This Row],[age]]&lt;65,"Adult","Senior"))))</f>
        <v>Adult</v>
      </c>
      <c r="I710" s="19">
        <v>0</v>
      </c>
      <c r="J710" s="19">
        <v>0</v>
      </c>
      <c r="K710" s="26" t="s">
        <v>2428</v>
      </c>
      <c r="L710" s="34">
        <v>7.8541999999999996</v>
      </c>
      <c r="M710" s="20"/>
      <c r="N710" s="26" t="s">
        <v>16</v>
      </c>
      <c r="O710" s="20"/>
      <c r="P710" s="20"/>
      <c r="Q710" s="3" t="s">
        <v>1354</v>
      </c>
    </row>
    <row r="711" spans="3:17" x14ac:dyDescent="0.25">
      <c r="C711" s="19">
        <v>3</v>
      </c>
      <c r="D711" s="19" t="s">
        <v>2808</v>
      </c>
      <c r="E711" s="2" t="s">
        <v>1355</v>
      </c>
      <c r="F711" s="19" t="s">
        <v>14</v>
      </c>
      <c r="G711" s="19">
        <v>16</v>
      </c>
      <c r="H711" s="22" t="str">
        <f>IF(Titanic_Raw[[#This Row],[age]]="","Unknown",IF(Titanic_Raw[[#This Row],[age]]&lt;13,"Child",IF(Titanic_Raw[[#This Row],[age]]&lt;20,"Teen",IF(Titanic_Raw[[#This Row],[age]]&lt;65,"Adult","Senior"))))</f>
        <v>Teen</v>
      </c>
      <c r="I711" s="19">
        <v>0</v>
      </c>
      <c r="J711" s="19">
        <v>0</v>
      </c>
      <c r="K711" s="26" t="s">
        <v>2429</v>
      </c>
      <c r="L711" s="34">
        <v>7.75</v>
      </c>
      <c r="M711" s="20"/>
      <c r="N711" s="26" t="s">
        <v>462</v>
      </c>
      <c r="O711" s="26" t="s">
        <v>2268</v>
      </c>
      <c r="P711" s="20"/>
      <c r="Q711" s="3" t="s">
        <v>1356</v>
      </c>
    </row>
    <row r="712" spans="3:17" x14ac:dyDescent="0.25">
      <c r="C712" s="19">
        <v>3</v>
      </c>
      <c r="D712" s="19" t="s">
        <v>2809</v>
      </c>
      <c r="E712" s="2" t="s">
        <v>1357</v>
      </c>
      <c r="F712" s="19" t="s">
        <v>14</v>
      </c>
      <c r="G712" s="19">
        <v>37</v>
      </c>
      <c r="H712" s="22" t="str">
        <f>IF(Titanic_Raw[[#This Row],[age]]="","Unknown",IF(Titanic_Raw[[#This Row],[age]]&lt;13,"Child",IF(Titanic_Raw[[#This Row],[age]]&lt;20,"Teen",IF(Titanic_Raw[[#This Row],[age]]&lt;65,"Adult","Senior"))))</f>
        <v>Adult</v>
      </c>
      <c r="I712" s="19">
        <v>0</v>
      </c>
      <c r="J712" s="19">
        <v>0</v>
      </c>
      <c r="K712" s="26" t="s">
        <v>2430</v>
      </c>
      <c r="L712" s="34">
        <v>7.75</v>
      </c>
      <c r="M712" s="20"/>
      <c r="N712" s="26" t="s">
        <v>462</v>
      </c>
      <c r="O712" s="20"/>
      <c r="P712" s="20"/>
      <c r="Q712" s="3" t="s">
        <v>1358</v>
      </c>
    </row>
    <row r="713" spans="3:17" x14ac:dyDescent="0.25">
      <c r="C713" s="19">
        <v>3</v>
      </c>
      <c r="D713" s="19" t="s">
        <v>2809</v>
      </c>
      <c r="E713" s="2" t="s">
        <v>1359</v>
      </c>
      <c r="F713" s="19" t="s">
        <v>19</v>
      </c>
      <c r="G713" s="19">
        <v>28</v>
      </c>
      <c r="H713" s="22" t="str">
        <f>IF(Titanic_Raw[[#This Row],[age]]="","Unknown",IF(Titanic_Raw[[#This Row],[age]]&lt;13,"Child",IF(Titanic_Raw[[#This Row],[age]]&lt;20,"Teen",IF(Titanic_Raw[[#This Row],[age]]&lt;65,"Adult","Senior"))))</f>
        <v>Adult</v>
      </c>
      <c r="I713" s="19">
        <v>0</v>
      </c>
      <c r="J713" s="19">
        <v>0</v>
      </c>
      <c r="K713" s="26" t="s">
        <v>2431</v>
      </c>
      <c r="L713" s="34">
        <v>7.25</v>
      </c>
      <c r="M713" s="20"/>
      <c r="N713" s="26" t="s">
        <v>16</v>
      </c>
      <c r="O713" s="20"/>
      <c r="P713" s="20"/>
      <c r="Q713" s="3" t="s">
        <v>1360</v>
      </c>
    </row>
    <row r="714" spans="3:17" x14ac:dyDescent="0.25">
      <c r="C714" s="19">
        <v>3</v>
      </c>
      <c r="D714" s="19" t="s">
        <v>2809</v>
      </c>
      <c r="E714" s="2" t="s">
        <v>1361</v>
      </c>
      <c r="F714" s="19" t="s">
        <v>19</v>
      </c>
      <c r="G714" s="19">
        <v>24</v>
      </c>
      <c r="H714" s="22" t="str">
        <f>IF(Titanic_Raw[[#This Row],[age]]="","Unknown",IF(Titanic_Raw[[#This Row],[age]]&lt;13,"Child",IF(Titanic_Raw[[#This Row],[age]]&lt;20,"Teen",IF(Titanic_Raw[[#This Row],[age]]&lt;65,"Adult","Senior"))))</f>
        <v>Adult</v>
      </c>
      <c r="I714" s="19">
        <v>0</v>
      </c>
      <c r="J714" s="19">
        <v>0</v>
      </c>
      <c r="K714" s="26" t="s">
        <v>2432</v>
      </c>
      <c r="L714" s="34">
        <v>8.0500000000000007</v>
      </c>
      <c r="M714" s="20"/>
      <c r="N714" s="26" t="s">
        <v>16</v>
      </c>
      <c r="O714" s="20"/>
      <c r="P714" s="20"/>
      <c r="Q714" s="3" t="s">
        <v>391</v>
      </c>
    </row>
    <row r="715" spans="3:17" x14ac:dyDescent="0.25">
      <c r="C715" s="19">
        <v>3</v>
      </c>
      <c r="D715" s="19" t="s">
        <v>2809</v>
      </c>
      <c r="E715" s="2" t="s">
        <v>1362</v>
      </c>
      <c r="F715" s="19" t="s">
        <v>19</v>
      </c>
      <c r="G715" s="19">
        <v>21</v>
      </c>
      <c r="H715" s="22" t="str">
        <f>IF(Titanic_Raw[[#This Row],[age]]="","Unknown",IF(Titanic_Raw[[#This Row],[age]]&lt;13,"Child",IF(Titanic_Raw[[#This Row],[age]]&lt;20,"Teen",IF(Titanic_Raw[[#This Row],[age]]&lt;65,"Adult","Senior"))))</f>
        <v>Adult</v>
      </c>
      <c r="I715" s="19">
        <v>0</v>
      </c>
      <c r="J715" s="19">
        <v>0</v>
      </c>
      <c r="K715" s="26" t="s">
        <v>1363</v>
      </c>
      <c r="L715" s="34">
        <v>7.7332999999999998</v>
      </c>
      <c r="M715" s="20"/>
      <c r="N715" s="26" t="s">
        <v>462</v>
      </c>
      <c r="O715" s="20"/>
      <c r="P715" s="20"/>
      <c r="Q715" s="3" t="s">
        <v>1364</v>
      </c>
    </row>
    <row r="716" spans="3:17" x14ac:dyDescent="0.25">
      <c r="C716" s="19">
        <v>3</v>
      </c>
      <c r="D716" s="19" t="s">
        <v>2808</v>
      </c>
      <c r="E716" s="2" t="s">
        <v>1365</v>
      </c>
      <c r="F716" s="19" t="s">
        <v>19</v>
      </c>
      <c r="G716" s="19">
        <v>32</v>
      </c>
      <c r="H716" s="22" t="str">
        <f>IF(Titanic_Raw[[#This Row],[age]]="","Unknown",IF(Titanic_Raw[[#This Row],[age]]&lt;13,"Child",IF(Titanic_Raw[[#This Row],[age]]&lt;20,"Teen",IF(Titanic_Raw[[#This Row],[age]]&lt;65,"Adult","Senior"))))</f>
        <v>Adult</v>
      </c>
      <c r="I716" s="19">
        <v>0</v>
      </c>
      <c r="J716" s="19">
        <v>0</v>
      </c>
      <c r="K716" s="26" t="s">
        <v>2400</v>
      </c>
      <c r="L716" s="34">
        <v>56.495800000000003</v>
      </c>
      <c r="M716" s="20"/>
      <c r="N716" s="26" t="s">
        <v>16</v>
      </c>
      <c r="O716" s="26" t="s">
        <v>40</v>
      </c>
      <c r="P716" s="20"/>
      <c r="Q716" s="3" t="s">
        <v>1301</v>
      </c>
    </row>
    <row r="717" spans="3:17" x14ac:dyDescent="0.25">
      <c r="C717" s="19">
        <v>3</v>
      </c>
      <c r="D717" s="19" t="s">
        <v>2809</v>
      </c>
      <c r="E717" s="2" t="s">
        <v>1366</v>
      </c>
      <c r="F717" s="19" t="s">
        <v>19</v>
      </c>
      <c r="G717" s="19">
        <v>29</v>
      </c>
      <c r="H717" s="22" t="str">
        <f>IF(Titanic_Raw[[#This Row],[age]]="","Unknown",IF(Titanic_Raw[[#This Row],[age]]&lt;13,"Child",IF(Titanic_Raw[[#This Row],[age]]&lt;20,"Teen",IF(Titanic_Raw[[#This Row],[age]]&lt;65,"Adult","Senior"))))</f>
        <v>Adult</v>
      </c>
      <c r="I717" s="19">
        <v>0</v>
      </c>
      <c r="J717" s="19">
        <v>0</v>
      </c>
      <c r="K717" s="26" t="s">
        <v>2433</v>
      </c>
      <c r="L717" s="34">
        <v>8.0500000000000007</v>
      </c>
      <c r="M717" s="20"/>
      <c r="N717" s="26" t="s">
        <v>16</v>
      </c>
      <c r="O717" s="20"/>
      <c r="P717" s="20"/>
      <c r="Q717" s="4"/>
    </row>
    <row r="718" spans="3:17" x14ac:dyDescent="0.25">
      <c r="C718" s="19">
        <v>3</v>
      </c>
      <c r="D718" s="19" t="s">
        <v>2809</v>
      </c>
      <c r="E718" s="2" t="s">
        <v>1367</v>
      </c>
      <c r="F718" s="19" t="s">
        <v>19</v>
      </c>
      <c r="G718" s="19">
        <v>26</v>
      </c>
      <c r="H718" s="22" t="str">
        <f>IF(Titanic_Raw[[#This Row],[age]]="","Unknown",IF(Titanic_Raw[[#This Row],[age]]&lt;13,"Child",IF(Titanic_Raw[[#This Row],[age]]&lt;20,"Teen",IF(Titanic_Raw[[#This Row],[age]]&lt;65,"Adult","Senior"))))</f>
        <v>Adult</v>
      </c>
      <c r="I718" s="19">
        <v>1</v>
      </c>
      <c r="J718" s="19">
        <v>0</v>
      </c>
      <c r="K718" s="26" t="s">
        <v>2434</v>
      </c>
      <c r="L718" s="34">
        <v>14.4542</v>
      </c>
      <c r="M718" s="20"/>
      <c r="N718" s="26" t="s">
        <v>40</v>
      </c>
      <c r="O718" s="20"/>
      <c r="P718" s="20"/>
      <c r="Q718" s="3" t="s">
        <v>1368</v>
      </c>
    </row>
    <row r="719" spans="3:17" x14ac:dyDescent="0.25">
      <c r="C719" s="19">
        <v>3</v>
      </c>
      <c r="D719" s="19" t="s">
        <v>2809</v>
      </c>
      <c r="E719" s="2" t="s">
        <v>1369</v>
      </c>
      <c r="F719" s="19" t="s">
        <v>19</v>
      </c>
      <c r="G719" s="19">
        <v>18</v>
      </c>
      <c r="H719" s="22" t="str">
        <f>IF(Titanic_Raw[[#This Row],[age]]="","Unknown",IF(Titanic_Raw[[#This Row],[age]]&lt;13,"Child",IF(Titanic_Raw[[#This Row],[age]]&lt;20,"Teen",IF(Titanic_Raw[[#This Row],[age]]&lt;65,"Adult","Senior"))))</f>
        <v>Teen</v>
      </c>
      <c r="I719" s="19">
        <v>1</v>
      </c>
      <c r="J719" s="19">
        <v>0</v>
      </c>
      <c r="K719" s="26" t="s">
        <v>2434</v>
      </c>
      <c r="L719" s="34">
        <v>14.4542</v>
      </c>
      <c r="M719" s="20"/>
      <c r="N719" s="26" t="s">
        <v>40</v>
      </c>
      <c r="O719" s="20"/>
      <c r="P719" s="20"/>
      <c r="Q719" s="3" t="s">
        <v>1368</v>
      </c>
    </row>
    <row r="720" spans="3:17" x14ac:dyDescent="0.25">
      <c r="C720" s="19">
        <v>3</v>
      </c>
      <c r="D720" s="19" t="s">
        <v>2809</v>
      </c>
      <c r="E720" s="2" t="s">
        <v>1370</v>
      </c>
      <c r="F720" s="19" t="s">
        <v>19</v>
      </c>
      <c r="G720" s="19">
        <v>20</v>
      </c>
      <c r="H720" s="22" t="str">
        <f>IF(Titanic_Raw[[#This Row],[age]]="","Unknown",IF(Titanic_Raw[[#This Row],[age]]&lt;13,"Child",IF(Titanic_Raw[[#This Row],[age]]&lt;20,"Teen",IF(Titanic_Raw[[#This Row],[age]]&lt;65,"Adult","Senior"))))</f>
        <v>Adult</v>
      </c>
      <c r="I720" s="19">
        <v>0</v>
      </c>
      <c r="J720" s="19">
        <v>0</v>
      </c>
      <c r="K720" s="26" t="s">
        <v>1371</v>
      </c>
      <c r="L720" s="34">
        <v>7.05</v>
      </c>
      <c r="M720" s="20"/>
      <c r="N720" s="26" t="s">
        <v>16</v>
      </c>
      <c r="O720" s="20"/>
      <c r="P720" s="20"/>
      <c r="Q720" s="3" t="s">
        <v>1372</v>
      </c>
    </row>
    <row r="721" spans="3:17" x14ac:dyDescent="0.25">
      <c r="C721" s="19">
        <v>3</v>
      </c>
      <c r="D721" s="19" t="s">
        <v>2808</v>
      </c>
      <c r="E721" s="2" t="s">
        <v>1373</v>
      </c>
      <c r="F721" s="19" t="s">
        <v>19</v>
      </c>
      <c r="G721" s="19">
        <v>18</v>
      </c>
      <c r="H721" s="22" t="str">
        <f>IF(Titanic_Raw[[#This Row],[age]]="","Unknown",IF(Titanic_Raw[[#This Row],[age]]&lt;13,"Child",IF(Titanic_Raw[[#This Row],[age]]&lt;20,"Teen",IF(Titanic_Raw[[#This Row],[age]]&lt;65,"Adult","Senior"))))</f>
        <v>Teen</v>
      </c>
      <c r="I721" s="19">
        <v>0</v>
      </c>
      <c r="J721" s="19">
        <v>0</v>
      </c>
      <c r="K721" s="26" t="s">
        <v>1374</v>
      </c>
      <c r="L721" s="34">
        <v>8.0500000000000007</v>
      </c>
      <c r="M721" s="20"/>
      <c r="N721" s="26" t="s">
        <v>16</v>
      </c>
      <c r="O721" s="26" t="s">
        <v>2236</v>
      </c>
      <c r="P721" s="20"/>
      <c r="Q721" s="3" t="s">
        <v>1375</v>
      </c>
    </row>
    <row r="722" spans="3:17" x14ac:dyDescent="0.25">
      <c r="C722" s="19">
        <v>3</v>
      </c>
      <c r="D722" s="19" t="s">
        <v>2809</v>
      </c>
      <c r="E722" s="2" t="s">
        <v>1376</v>
      </c>
      <c r="F722" s="19" t="s">
        <v>19</v>
      </c>
      <c r="G722" s="19">
        <v>24</v>
      </c>
      <c r="H722" s="22" t="str">
        <f>IF(Titanic_Raw[[#This Row],[age]]="","Unknown",IF(Titanic_Raw[[#This Row],[age]]&lt;13,"Child",IF(Titanic_Raw[[#This Row],[age]]&lt;20,"Teen",IF(Titanic_Raw[[#This Row],[age]]&lt;65,"Adult","Senior"))))</f>
        <v>Adult</v>
      </c>
      <c r="I722" s="19">
        <v>0</v>
      </c>
      <c r="J722" s="19">
        <v>0</v>
      </c>
      <c r="K722" s="26" t="s">
        <v>2435</v>
      </c>
      <c r="L722" s="34">
        <v>7.25</v>
      </c>
      <c r="M722" s="20"/>
      <c r="N722" s="26" t="s">
        <v>462</v>
      </c>
      <c r="O722" s="20"/>
      <c r="P722" s="20"/>
      <c r="Q722" s="3" t="s">
        <v>1377</v>
      </c>
    </row>
    <row r="723" spans="3:17" x14ac:dyDescent="0.25">
      <c r="C723" s="19">
        <v>3</v>
      </c>
      <c r="D723" s="19" t="s">
        <v>2809</v>
      </c>
      <c r="E723" s="2" t="s">
        <v>1378</v>
      </c>
      <c r="F723" s="19" t="s">
        <v>19</v>
      </c>
      <c r="G723" s="19">
        <v>36</v>
      </c>
      <c r="H723" s="22" t="str">
        <f>IF(Titanic_Raw[[#This Row],[age]]="","Unknown",IF(Titanic_Raw[[#This Row],[age]]&lt;13,"Child",IF(Titanic_Raw[[#This Row],[age]]&lt;20,"Teen",IF(Titanic_Raw[[#This Row],[age]]&lt;65,"Adult","Senior"))))</f>
        <v>Adult</v>
      </c>
      <c r="I723" s="19">
        <v>0</v>
      </c>
      <c r="J723" s="19">
        <v>0</v>
      </c>
      <c r="K723" s="26" t="s">
        <v>2436</v>
      </c>
      <c r="L723" s="34">
        <v>7.4958</v>
      </c>
      <c r="M723" s="20"/>
      <c r="N723" s="26" t="s">
        <v>16</v>
      </c>
      <c r="O723" s="20"/>
      <c r="P723" s="20"/>
      <c r="Q723" s="3" t="s">
        <v>1240</v>
      </c>
    </row>
    <row r="724" spans="3:17" x14ac:dyDescent="0.25">
      <c r="C724" s="19">
        <v>3</v>
      </c>
      <c r="D724" s="19" t="s">
        <v>2809</v>
      </c>
      <c r="E724" s="2" t="s">
        <v>1379</v>
      </c>
      <c r="F724" s="19" t="s">
        <v>19</v>
      </c>
      <c r="G724" s="19">
        <v>24</v>
      </c>
      <c r="H724" s="22" t="str">
        <f>IF(Titanic_Raw[[#This Row],[age]]="","Unknown",IF(Titanic_Raw[[#This Row],[age]]&lt;13,"Child",IF(Titanic_Raw[[#This Row],[age]]&lt;20,"Teen",IF(Titanic_Raw[[#This Row],[age]]&lt;65,"Adult","Senior"))))</f>
        <v>Adult</v>
      </c>
      <c r="I724" s="19">
        <v>0</v>
      </c>
      <c r="J724" s="19">
        <v>0</v>
      </c>
      <c r="K724" s="26" t="s">
        <v>2437</v>
      </c>
      <c r="L724" s="34">
        <v>7.4958</v>
      </c>
      <c r="M724" s="20"/>
      <c r="N724" s="26" t="s">
        <v>16</v>
      </c>
      <c r="O724" s="20"/>
      <c r="P724" s="20"/>
      <c r="Q724" s="4"/>
    </row>
    <row r="725" spans="3:17" x14ac:dyDescent="0.25">
      <c r="C725" s="19">
        <v>3</v>
      </c>
      <c r="D725" s="19" t="s">
        <v>2809</v>
      </c>
      <c r="E725" s="2" t="s">
        <v>1380</v>
      </c>
      <c r="F725" s="19" t="s">
        <v>19</v>
      </c>
      <c r="G725" s="19">
        <v>31</v>
      </c>
      <c r="H725" s="22" t="str">
        <f>IF(Titanic_Raw[[#This Row],[age]]="","Unknown",IF(Titanic_Raw[[#This Row],[age]]&lt;13,"Child",IF(Titanic_Raw[[#This Row],[age]]&lt;20,"Teen",IF(Titanic_Raw[[#This Row],[age]]&lt;65,"Adult","Senior"))))</f>
        <v>Adult</v>
      </c>
      <c r="I725" s="19">
        <v>0</v>
      </c>
      <c r="J725" s="19">
        <v>0</v>
      </c>
      <c r="K725" s="26" t="s">
        <v>2438</v>
      </c>
      <c r="L725" s="34">
        <v>7.7332999999999998</v>
      </c>
      <c r="M725" s="20"/>
      <c r="N725" s="26" t="s">
        <v>462</v>
      </c>
      <c r="O725" s="20"/>
      <c r="P725" s="20"/>
      <c r="Q725" s="3" t="s">
        <v>120</v>
      </c>
    </row>
    <row r="726" spans="3:17" x14ac:dyDescent="0.25">
      <c r="C726" s="19">
        <v>3</v>
      </c>
      <c r="D726" s="19" t="s">
        <v>2809</v>
      </c>
      <c r="E726" s="2" t="s">
        <v>1381</v>
      </c>
      <c r="F726" s="19" t="s">
        <v>19</v>
      </c>
      <c r="G726" s="19">
        <v>31</v>
      </c>
      <c r="H726" s="22" t="str">
        <f>IF(Titanic_Raw[[#This Row],[age]]="","Unknown",IF(Titanic_Raw[[#This Row],[age]]&lt;13,"Child",IF(Titanic_Raw[[#This Row],[age]]&lt;20,"Teen",IF(Titanic_Raw[[#This Row],[age]]&lt;65,"Adult","Senior"))))</f>
        <v>Adult</v>
      </c>
      <c r="I726" s="19">
        <v>0</v>
      </c>
      <c r="J726" s="19">
        <v>0</v>
      </c>
      <c r="K726" s="26" t="s">
        <v>2439</v>
      </c>
      <c r="L726" s="34">
        <v>7.75</v>
      </c>
      <c r="M726" s="20"/>
      <c r="N726" s="26" t="s">
        <v>462</v>
      </c>
      <c r="O726" s="20"/>
      <c r="P726" s="20"/>
      <c r="Q726" s="3" t="s">
        <v>1382</v>
      </c>
    </row>
    <row r="727" spans="3:17" x14ac:dyDescent="0.25">
      <c r="C727" s="19">
        <v>3</v>
      </c>
      <c r="D727" s="19" t="s">
        <v>2808</v>
      </c>
      <c r="E727" s="2" t="s">
        <v>1383</v>
      </c>
      <c r="F727" s="19" t="s">
        <v>14</v>
      </c>
      <c r="G727" s="19">
        <v>22</v>
      </c>
      <c r="H727" s="22" t="str">
        <f>IF(Titanic_Raw[[#This Row],[age]]="","Unknown",IF(Titanic_Raw[[#This Row],[age]]&lt;13,"Child",IF(Titanic_Raw[[#This Row],[age]]&lt;20,"Teen",IF(Titanic_Raw[[#This Row],[age]]&lt;65,"Adult","Senior"))))</f>
        <v>Adult</v>
      </c>
      <c r="I727" s="19">
        <v>0</v>
      </c>
      <c r="J727" s="19">
        <v>0</v>
      </c>
      <c r="K727" s="26" t="s">
        <v>2440</v>
      </c>
      <c r="L727" s="34">
        <v>7.75</v>
      </c>
      <c r="M727" s="20"/>
      <c r="N727" s="26" t="s">
        <v>462</v>
      </c>
      <c r="O727" s="26" t="s">
        <v>2124</v>
      </c>
      <c r="P727" s="20"/>
      <c r="Q727" s="3" t="s">
        <v>1384</v>
      </c>
    </row>
    <row r="728" spans="3:17" x14ac:dyDescent="0.25">
      <c r="C728" s="19">
        <v>3</v>
      </c>
      <c r="D728" s="19" t="s">
        <v>2809</v>
      </c>
      <c r="E728" s="2" t="s">
        <v>1383</v>
      </c>
      <c r="F728" s="19" t="s">
        <v>14</v>
      </c>
      <c r="G728" s="19">
        <v>30</v>
      </c>
      <c r="H728" s="22" t="str">
        <f>IF(Titanic_Raw[[#This Row],[age]]="","Unknown",IF(Titanic_Raw[[#This Row],[age]]&lt;13,"Child",IF(Titanic_Raw[[#This Row],[age]]&lt;20,"Teen",IF(Titanic_Raw[[#This Row],[age]]&lt;65,"Adult","Senior"))))</f>
        <v>Adult</v>
      </c>
      <c r="I728" s="19">
        <v>0</v>
      </c>
      <c r="J728" s="19">
        <v>0</v>
      </c>
      <c r="K728" s="26" t="s">
        <v>2441</v>
      </c>
      <c r="L728" s="34">
        <v>7.6292</v>
      </c>
      <c r="M728" s="20"/>
      <c r="N728" s="26" t="s">
        <v>462</v>
      </c>
      <c r="O728" s="20"/>
      <c r="P728" s="20"/>
      <c r="Q728" s="3" t="s">
        <v>1384</v>
      </c>
    </row>
    <row r="729" spans="3:17" x14ac:dyDescent="0.25">
      <c r="C729" s="19">
        <v>3</v>
      </c>
      <c r="D729" s="19" t="s">
        <v>2809</v>
      </c>
      <c r="E729" s="2" t="s">
        <v>1385</v>
      </c>
      <c r="F729" s="19" t="s">
        <v>19</v>
      </c>
      <c r="G729" s="19">
        <v>70.5</v>
      </c>
      <c r="H729" s="22" t="str">
        <f>IF(Titanic_Raw[[#This Row],[age]]="","Unknown",IF(Titanic_Raw[[#This Row],[age]]&lt;13,"Child",IF(Titanic_Raw[[#This Row],[age]]&lt;20,"Teen",IF(Titanic_Raw[[#This Row],[age]]&lt;65,"Adult","Senior"))))</f>
        <v>Senior</v>
      </c>
      <c r="I729" s="19">
        <v>0</v>
      </c>
      <c r="J729" s="19">
        <v>0</v>
      </c>
      <c r="K729" s="26" t="s">
        <v>2442</v>
      </c>
      <c r="L729" s="34">
        <v>7.75</v>
      </c>
      <c r="M729" s="20"/>
      <c r="N729" s="26" t="s">
        <v>462</v>
      </c>
      <c r="O729" s="20"/>
      <c r="P729" s="26">
        <v>171</v>
      </c>
      <c r="Q729" s="4"/>
    </row>
    <row r="730" spans="3:17" x14ac:dyDescent="0.25">
      <c r="C730" s="19">
        <v>3</v>
      </c>
      <c r="D730" s="19" t="s">
        <v>2809</v>
      </c>
      <c r="E730" s="2" t="s">
        <v>1386</v>
      </c>
      <c r="F730" s="19" t="s">
        <v>19</v>
      </c>
      <c r="G730" s="19">
        <v>43</v>
      </c>
      <c r="H730" s="22" t="str">
        <f>IF(Titanic_Raw[[#This Row],[age]]="","Unknown",IF(Titanic_Raw[[#This Row],[age]]&lt;13,"Child",IF(Titanic_Raw[[#This Row],[age]]&lt;20,"Teen",IF(Titanic_Raw[[#This Row],[age]]&lt;65,"Adult","Senior"))))</f>
        <v>Adult</v>
      </c>
      <c r="I730" s="19">
        <v>0</v>
      </c>
      <c r="J730" s="19">
        <v>0</v>
      </c>
      <c r="K730" s="26" t="s">
        <v>1387</v>
      </c>
      <c r="L730" s="34">
        <v>8.0500000000000007</v>
      </c>
      <c r="M730" s="20"/>
      <c r="N730" s="26" t="s">
        <v>16</v>
      </c>
      <c r="O730" s="20"/>
      <c r="P730" s="20"/>
      <c r="Q730" s="4"/>
    </row>
    <row r="731" spans="3:17" x14ac:dyDescent="0.25">
      <c r="C731" s="19">
        <v>3</v>
      </c>
      <c r="D731" s="19" t="s">
        <v>2809</v>
      </c>
      <c r="E731" s="2" t="s">
        <v>1388</v>
      </c>
      <c r="F731" s="19" t="s">
        <v>19</v>
      </c>
      <c r="G731" s="19">
        <v>35</v>
      </c>
      <c r="H731" s="22" t="str">
        <f>IF(Titanic_Raw[[#This Row],[age]]="","Unknown",IF(Titanic_Raw[[#This Row],[age]]&lt;13,"Child",IF(Titanic_Raw[[#This Row],[age]]&lt;20,"Teen",IF(Titanic_Raw[[#This Row],[age]]&lt;65,"Adult","Senior"))))</f>
        <v>Adult</v>
      </c>
      <c r="I731" s="19">
        <v>0</v>
      </c>
      <c r="J731" s="19">
        <v>0</v>
      </c>
      <c r="K731" s="26" t="s">
        <v>2443</v>
      </c>
      <c r="L731" s="34">
        <v>7.8958000000000004</v>
      </c>
      <c r="M731" s="20"/>
      <c r="N731" s="26" t="s">
        <v>16</v>
      </c>
      <c r="O731" s="20"/>
      <c r="P731" s="20"/>
      <c r="Q731" s="3" t="s">
        <v>1389</v>
      </c>
    </row>
    <row r="732" spans="3:17" x14ac:dyDescent="0.25">
      <c r="C732" s="19">
        <v>3</v>
      </c>
      <c r="D732" s="19" t="s">
        <v>2809</v>
      </c>
      <c r="E732" s="2" t="s">
        <v>1390</v>
      </c>
      <c r="F732" s="19" t="s">
        <v>19</v>
      </c>
      <c r="G732" s="19">
        <v>27</v>
      </c>
      <c r="H732" s="22" t="str">
        <f>IF(Titanic_Raw[[#This Row],[age]]="","Unknown",IF(Titanic_Raw[[#This Row],[age]]&lt;13,"Child",IF(Titanic_Raw[[#This Row],[age]]&lt;20,"Teen",IF(Titanic_Raw[[#This Row],[age]]&lt;65,"Adult","Senior"))))</f>
        <v>Adult</v>
      </c>
      <c r="I732" s="19">
        <v>0</v>
      </c>
      <c r="J732" s="19">
        <v>0</v>
      </c>
      <c r="K732" s="26" t="s">
        <v>2444</v>
      </c>
      <c r="L732" s="34">
        <v>7.8958000000000004</v>
      </c>
      <c r="M732" s="20"/>
      <c r="N732" s="26" t="s">
        <v>16</v>
      </c>
      <c r="O732" s="20"/>
      <c r="P732" s="20"/>
      <c r="Q732" s="3" t="s">
        <v>1389</v>
      </c>
    </row>
    <row r="733" spans="3:17" x14ac:dyDescent="0.25">
      <c r="C733" s="19">
        <v>3</v>
      </c>
      <c r="D733" s="19" t="s">
        <v>2809</v>
      </c>
      <c r="E733" s="2" t="s">
        <v>1391</v>
      </c>
      <c r="F733" s="19" t="s">
        <v>19</v>
      </c>
      <c r="G733" s="19">
        <v>19</v>
      </c>
      <c r="H733" s="22" t="str">
        <f>IF(Titanic_Raw[[#This Row],[age]]="","Unknown",IF(Titanic_Raw[[#This Row],[age]]&lt;13,"Child",IF(Titanic_Raw[[#This Row],[age]]&lt;20,"Teen",IF(Titanic_Raw[[#This Row],[age]]&lt;65,"Adult","Senior"))))</f>
        <v>Teen</v>
      </c>
      <c r="I733" s="19">
        <v>0</v>
      </c>
      <c r="J733" s="19">
        <v>0</v>
      </c>
      <c r="K733" s="26" t="s">
        <v>2445</v>
      </c>
      <c r="L733" s="34">
        <v>7.8958000000000004</v>
      </c>
      <c r="M733" s="20"/>
      <c r="N733" s="26" t="s">
        <v>16</v>
      </c>
      <c r="O733" s="20"/>
      <c r="P733" s="20"/>
      <c r="Q733" s="3" t="s">
        <v>1389</v>
      </c>
    </row>
    <row r="734" spans="3:17" x14ac:dyDescent="0.25">
      <c r="C734" s="19">
        <v>3</v>
      </c>
      <c r="D734" s="19" t="s">
        <v>2809</v>
      </c>
      <c r="E734" s="2" t="s">
        <v>1392</v>
      </c>
      <c r="F734" s="19" t="s">
        <v>19</v>
      </c>
      <c r="G734" s="19">
        <v>30</v>
      </c>
      <c r="H734" s="22" t="str">
        <f>IF(Titanic_Raw[[#This Row],[age]]="","Unknown",IF(Titanic_Raw[[#This Row],[age]]&lt;13,"Child",IF(Titanic_Raw[[#This Row],[age]]&lt;20,"Teen",IF(Titanic_Raw[[#This Row],[age]]&lt;65,"Adult","Senior"))))</f>
        <v>Adult</v>
      </c>
      <c r="I734" s="19">
        <v>0</v>
      </c>
      <c r="J734" s="19">
        <v>0</v>
      </c>
      <c r="K734" s="26" t="s">
        <v>1393</v>
      </c>
      <c r="L734" s="34">
        <v>8.0500000000000007</v>
      </c>
      <c r="M734" s="20"/>
      <c r="N734" s="26" t="s">
        <v>16</v>
      </c>
      <c r="O734" s="20"/>
      <c r="P734" s="20"/>
      <c r="Q734" s="3" t="s">
        <v>391</v>
      </c>
    </row>
    <row r="735" spans="3:17" x14ac:dyDescent="0.25">
      <c r="C735" s="19">
        <v>3</v>
      </c>
      <c r="D735" s="19" t="s">
        <v>2808</v>
      </c>
      <c r="E735" s="2" t="s">
        <v>1394</v>
      </c>
      <c r="F735" s="19" t="s">
        <v>19</v>
      </c>
      <c r="G735" s="19">
        <v>9</v>
      </c>
      <c r="H735" s="22" t="str">
        <f>IF(Titanic_Raw[[#This Row],[age]]="","Unknown",IF(Titanic_Raw[[#This Row],[age]]&lt;13,"Child",IF(Titanic_Raw[[#This Row],[age]]&lt;20,"Teen",IF(Titanic_Raw[[#This Row],[age]]&lt;65,"Adult","Senior"))))</f>
        <v>Child</v>
      </c>
      <c r="I735" s="19">
        <v>1</v>
      </c>
      <c r="J735" s="19">
        <v>1</v>
      </c>
      <c r="K735" s="26" t="s">
        <v>1395</v>
      </c>
      <c r="L735" s="34">
        <v>15.9</v>
      </c>
      <c r="M735" s="20"/>
      <c r="N735" s="26" t="s">
        <v>16</v>
      </c>
      <c r="O735" s="26" t="s">
        <v>2123</v>
      </c>
      <c r="P735" s="20"/>
      <c r="Q735" s="3" t="s">
        <v>1396</v>
      </c>
    </row>
    <row r="736" spans="3:17" x14ac:dyDescent="0.25">
      <c r="C736" s="19">
        <v>3</v>
      </c>
      <c r="D736" s="19" t="s">
        <v>2808</v>
      </c>
      <c r="E736" s="2" t="s">
        <v>1397</v>
      </c>
      <c r="F736" s="19" t="s">
        <v>19</v>
      </c>
      <c r="G736" s="19">
        <v>3</v>
      </c>
      <c r="H736" s="22" t="str">
        <f>IF(Titanic_Raw[[#This Row],[age]]="","Unknown",IF(Titanic_Raw[[#This Row],[age]]&lt;13,"Child",IF(Titanic_Raw[[#This Row],[age]]&lt;20,"Teen",IF(Titanic_Raw[[#This Row],[age]]&lt;65,"Adult","Senior"))))</f>
        <v>Child</v>
      </c>
      <c r="I736" s="19">
        <v>1</v>
      </c>
      <c r="J736" s="19">
        <v>1</v>
      </c>
      <c r="K736" s="26" t="s">
        <v>1395</v>
      </c>
      <c r="L736" s="34">
        <v>15.9</v>
      </c>
      <c r="M736" s="20"/>
      <c r="N736" s="26" t="s">
        <v>16</v>
      </c>
      <c r="O736" s="26" t="s">
        <v>2123</v>
      </c>
      <c r="P736" s="20"/>
      <c r="Q736" s="3" t="s">
        <v>1396</v>
      </c>
    </row>
    <row r="737" spans="3:17" x14ac:dyDescent="0.25">
      <c r="C737" s="19">
        <v>3</v>
      </c>
      <c r="D737" s="19" t="s">
        <v>2808</v>
      </c>
      <c r="E737" s="2" t="s">
        <v>1398</v>
      </c>
      <c r="F737" s="19" t="s">
        <v>14</v>
      </c>
      <c r="G737" s="19">
        <v>36</v>
      </c>
      <c r="H737" s="22" t="str">
        <f>IF(Titanic_Raw[[#This Row],[age]]="","Unknown",IF(Titanic_Raw[[#This Row],[age]]&lt;13,"Child",IF(Titanic_Raw[[#This Row],[age]]&lt;20,"Teen",IF(Titanic_Raw[[#This Row],[age]]&lt;65,"Adult","Senior"))))</f>
        <v>Adult</v>
      </c>
      <c r="I737" s="19">
        <v>0</v>
      </c>
      <c r="J737" s="19">
        <v>2</v>
      </c>
      <c r="K737" s="26" t="s">
        <v>1395</v>
      </c>
      <c r="L737" s="34">
        <v>15.9</v>
      </c>
      <c r="M737" s="20"/>
      <c r="N737" s="26" t="s">
        <v>16</v>
      </c>
      <c r="O737" s="26" t="s">
        <v>2123</v>
      </c>
      <c r="P737" s="20"/>
      <c r="Q737" s="3" t="s">
        <v>1396</v>
      </c>
    </row>
    <row r="738" spans="3:17" x14ac:dyDescent="0.25">
      <c r="C738" s="19">
        <v>3</v>
      </c>
      <c r="D738" s="19" t="s">
        <v>2809</v>
      </c>
      <c r="E738" s="2" t="s">
        <v>1399</v>
      </c>
      <c r="F738" s="19" t="s">
        <v>19</v>
      </c>
      <c r="G738" s="19">
        <v>59</v>
      </c>
      <c r="H738" s="22" t="str">
        <f>IF(Titanic_Raw[[#This Row],[age]]="","Unknown",IF(Titanic_Raw[[#This Row],[age]]&lt;13,"Child",IF(Titanic_Raw[[#This Row],[age]]&lt;20,"Teen",IF(Titanic_Raw[[#This Row],[age]]&lt;65,"Adult","Senior"))))</f>
        <v>Adult</v>
      </c>
      <c r="I738" s="19">
        <v>0</v>
      </c>
      <c r="J738" s="19">
        <v>0</v>
      </c>
      <c r="K738" s="26" t="s">
        <v>2446</v>
      </c>
      <c r="L738" s="34">
        <v>7.25</v>
      </c>
      <c r="M738" s="20"/>
      <c r="N738" s="26" t="s">
        <v>16</v>
      </c>
      <c r="O738" s="20"/>
      <c r="P738" s="20"/>
      <c r="Q738" s="3" t="s">
        <v>1400</v>
      </c>
    </row>
    <row r="739" spans="3:17" x14ac:dyDescent="0.25">
      <c r="C739" s="19">
        <v>3</v>
      </c>
      <c r="D739" s="19" t="s">
        <v>2809</v>
      </c>
      <c r="E739" s="2" t="s">
        <v>1401</v>
      </c>
      <c r="F739" s="19" t="s">
        <v>19</v>
      </c>
      <c r="G739" s="19">
        <v>19</v>
      </c>
      <c r="H739" s="22" t="str">
        <f>IF(Titanic_Raw[[#This Row],[age]]="","Unknown",IF(Titanic_Raw[[#This Row],[age]]&lt;13,"Child",IF(Titanic_Raw[[#This Row],[age]]&lt;20,"Teen",IF(Titanic_Raw[[#This Row],[age]]&lt;65,"Adult","Senior"))))</f>
        <v>Teen</v>
      </c>
      <c r="I739" s="19">
        <v>0</v>
      </c>
      <c r="J739" s="19">
        <v>0</v>
      </c>
      <c r="K739" s="26" t="s">
        <v>1402</v>
      </c>
      <c r="L739" s="34">
        <v>8.1583000000000006</v>
      </c>
      <c r="M739" s="20"/>
      <c r="N739" s="26" t="s">
        <v>16</v>
      </c>
      <c r="O739" s="20"/>
      <c r="P739" s="20"/>
      <c r="Q739" s="3" t="s">
        <v>1403</v>
      </c>
    </row>
    <row r="740" spans="3:17" x14ac:dyDescent="0.25">
      <c r="C740" s="19">
        <v>3</v>
      </c>
      <c r="D740" s="19" t="s">
        <v>2808</v>
      </c>
      <c r="E740" s="2" t="s">
        <v>1404</v>
      </c>
      <c r="F740" s="19" t="s">
        <v>14</v>
      </c>
      <c r="G740" s="19">
        <v>17</v>
      </c>
      <c r="H740" s="22" t="str">
        <f>IF(Titanic_Raw[[#This Row],[age]]="","Unknown",IF(Titanic_Raw[[#This Row],[age]]&lt;13,"Child",IF(Titanic_Raw[[#This Row],[age]]&lt;20,"Teen",IF(Titanic_Raw[[#This Row],[age]]&lt;65,"Adult","Senior"))))</f>
        <v>Teen</v>
      </c>
      <c r="I740" s="19">
        <v>0</v>
      </c>
      <c r="J740" s="19">
        <v>1</v>
      </c>
      <c r="K740" s="26" t="s">
        <v>2447</v>
      </c>
      <c r="L740" s="34">
        <v>16.100000000000001</v>
      </c>
      <c r="M740" s="20"/>
      <c r="N740" s="26" t="s">
        <v>16</v>
      </c>
      <c r="O740" s="26" t="s">
        <v>2236</v>
      </c>
      <c r="P740" s="20"/>
      <c r="Q740" s="3" t="s">
        <v>1405</v>
      </c>
    </row>
    <row r="741" spans="3:17" x14ac:dyDescent="0.25">
      <c r="C741" s="19">
        <v>3</v>
      </c>
      <c r="D741" s="19" t="s">
        <v>2809</v>
      </c>
      <c r="E741" s="2" t="s">
        <v>1406</v>
      </c>
      <c r="F741" s="19" t="s">
        <v>19</v>
      </c>
      <c r="G741" s="19">
        <v>44</v>
      </c>
      <c r="H741" s="22" t="str">
        <f>IF(Titanic_Raw[[#This Row],[age]]="","Unknown",IF(Titanic_Raw[[#This Row],[age]]&lt;13,"Child",IF(Titanic_Raw[[#This Row],[age]]&lt;20,"Teen",IF(Titanic_Raw[[#This Row],[age]]&lt;65,"Adult","Senior"))))</f>
        <v>Adult</v>
      </c>
      <c r="I741" s="19">
        <v>0</v>
      </c>
      <c r="J741" s="19">
        <v>1</v>
      </c>
      <c r="K741" s="26" t="s">
        <v>2447</v>
      </c>
      <c r="L741" s="34">
        <v>16.100000000000001</v>
      </c>
      <c r="M741" s="20"/>
      <c r="N741" s="26" t="s">
        <v>16</v>
      </c>
      <c r="O741" s="20"/>
      <c r="P741" s="20"/>
      <c r="Q741" s="3" t="s">
        <v>1405</v>
      </c>
    </row>
    <row r="742" spans="3:17" x14ac:dyDescent="0.25">
      <c r="C742" s="19">
        <v>3</v>
      </c>
      <c r="D742" s="19" t="s">
        <v>2809</v>
      </c>
      <c r="E742" s="2" t="s">
        <v>1407</v>
      </c>
      <c r="F742" s="19" t="s">
        <v>19</v>
      </c>
      <c r="G742" s="19">
        <v>17</v>
      </c>
      <c r="H742" s="22" t="str">
        <f>IF(Titanic_Raw[[#This Row],[age]]="","Unknown",IF(Titanic_Raw[[#This Row],[age]]&lt;13,"Child",IF(Titanic_Raw[[#This Row],[age]]&lt;20,"Teen",IF(Titanic_Raw[[#This Row],[age]]&lt;65,"Adult","Senior"))))</f>
        <v>Teen</v>
      </c>
      <c r="I742" s="19">
        <v>0</v>
      </c>
      <c r="J742" s="19">
        <v>0</v>
      </c>
      <c r="K742" s="26" t="s">
        <v>2448</v>
      </c>
      <c r="L742" s="34">
        <v>8.6624999999999996</v>
      </c>
      <c r="M742" s="20"/>
      <c r="N742" s="26" t="s">
        <v>16</v>
      </c>
      <c r="O742" s="20"/>
      <c r="P742" s="20"/>
      <c r="Q742" s="3" t="s">
        <v>1408</v>
      </c>
    </row>
    <row r="743" spans="3:17" x14ac:dyDescent="0.25">
      <c r="C743" s="19">
        <v>3</v>
      </c>
      <c r="D743" s="19" t="s">
        <v>2809</v>
      </c>
      <c r="E743" s="2" t="s">
        <v>1409</v>
      </c>
      <c r="F743" s="19" t="s">
        <v>19</v>
      </c>
      <c r="G743" s="19">
        <v>22.5</v>
      </c>
      <c r="H743" s="22" t="str">
        <f>IF(Titanic_Raw[[#This Row],[age]]="","Unknown",IF(Titanic_Raw[[#This Row],[age]]&lt;13,"Child",IF(Titanic_Raw[[#This Row],[age]]&lt;20,"Teen",IF(Titanic_Raw[[#This Row],[age]]&lt;65,"Adult","Senior"))))</f>
        <v>Adult</v>
      </c>
      <c r="I743" s="19">
        <v>0</v>
      </c>
      <c r="J743" s="19">
        <v>0</v>
      </c>
      <c r="K743" s="26" t="s">
        <v>2449</v>
      </c>
      <c r="L743" s="34">
        <v>7.2249999999999996</v>
      </c>
      <c r="M743" s="20"/>
      <c r="N743" s="26" t="s">
        <v>40</v>
      </c>
      <c r="O743" s="20"/>
      <c r="P743" s="26">
        <v>9</v>
      </c>
      <c r="Q743" s="4"/>
    </row>
    <row r="744" spans="3:17" x14ac:dyDescent="0.25">
      <c r="C744" s="19">
        <v>3</v>
      </c>
      <c r="D744" s="19" t="s">
        <v>2808</v>
      </c>
      <c r="E744" s="2" t="s">
        <v>1410</v>
      </c>
      <c r="F744" s="19" t="s">
        <v>19</v>
      </c>
      <c r="G744" s="19">
        <v>45</v>
      </c>
      <c r="H744" s="22" t="str">
        <f>IF(Titanic_Raw[[#This Row],[age]]="","Unknown",IF(Titanic_Raw[[#This Row],[age]]&lt;13,"Child",IF(Titanic_Raw[[#This Row],[age]]&lt;20,"Teen",IF(Titanic_Raw[[#This Row],[age]]&lt;65,"Adult","Senior"))))</f>
        <v>Adult</v>
      </c>
      <c r="I744" s="19">
        <v>0</v>
      </c>
      <c r="J744" s="19">
        <v>0</v>
      </c>
      <c r="K744" s="26" t="s">
        <v>2450</v>
      </c>
      <c r="L744" s="34">
        <v>8.0500000000000007</v>
      </c>
      <c r="M744" s="20"/>
      <c r="N744" s="26" t="s">
        <v>16</v>
      </c>
      <c r="O744" s="26" t="s">
        <v>2155</v>
      </c>
      <c r="P744" s="20"/>
      <c r="Q744" s="3" t="s">
        <v>1411</v>
      </c>
    </row>
    <row r="745" spans="3:17" x14ac:dyDescent="0.25">
      <c r="C745" s="19">
        <v>3</v>
      </c>
      <c r="D745" s="19" t="s">
        <v>2809</v>
      </c>
      <c r="E745" s="2" t="s">
        <v>1412</v>
      </c>
      <c r="F745" s="19" t="s">
        <v>14</v>
      </c>
      <c r="G745" s="19">
        <v>22</v>
      </c>
      <c r="H745" s="22" t="str">
        <f>IF(Titanic_Raw[[#This Row],[age]]="","Unknown",IF(Titanic_Raw[[#This Row],[age]]&lt;13,"Child",IF(Titanic_Raw[[#This Row],[age]]&lt;20,"Teen",IF(Titanic_Raw[[#This Row],[age]]&lt;65,"Adult","Senior"))))</f>
        <v>Adult</v>
      </c>
      <c r="I745" s="19">
        <v>0</v>
      </c>
      <c r="J745" s="19">
        <v>0</v>
      </c>
      <c r="K745" s="26" t="s">
        <v>2451</v>
      </c>
      <c r="L745" s="34">
        <v>10.5167</v>
      </c>
      <c r="M745" s="20"/>
      <c r="N745" s="26" t="s">
        <v>16</v>
      </c>
      <c r="O745" s="20"/>
      <c r="P745" s="20"/>
      <c r="Q745" s="3" t="s">
        <v>1413</v>
      </c>
    </row>
    <row r="746" spans="3:17" x14ac:dyDescent="0.25">
      <c r="C746" s="19">
        <v>3</v>
      </c>
      <c r="D746" s="19" t="s">
        <v>2809</v>
      </c>
      <c r="E746" s="2" t="s">
        <v>1414</v>
      </c>
      <c r="F746" s="19" t="s">
        <v>19</v>
      </c>
      <c r="G746" s="19">
        <v>19</v>
      </c>
      <c r="H746" s="22" t="str">
        <f>IF(Titanic_Raw[[#This Row],[age]]="","Unknown",IF(Titanic_Raw[[#This Row],[age]]&lt;13,"Child",IF(Titanic_Raw[[#This Row],[age]]&lt;20,"Teen",IF(Titanic_Raw[[#This Row],[age]]&lt;65,"Adult","Senior"))))</f>
        <v>Teen</v>
      </c>
      <c r="I746" s="19">
        <v>0</v>
      </c>
      <c r="J746" s="19">
        <v>0</v>
      </c>
      <c r="K746" s="26" t="s">
        <v>2452</v>
      </c>
      <c r="L746" s="34">
        <v>10.1708</v>
      </c>
      <c r="M746" s="20"/>
      <c r="N746" s="26" t="s">
        <v>16</v>
      </c>
      <c r="O746" s="20"/>
      <c r="P746" s="20"/>
      <c r="Q746" s="3" t="s">
        <v>1389</v>
      </c>
    </row>
    <row r="747" spans="3:17" x14ac:dyDescent="0.25">
      <c r="C747" s="19">
        <v>3</v>
      </c>
      <c r="D747" s="19" t="s">
        <v>2808</v>
      </c>
      <c r="E747" s="2" t="s">
        <v>1415</v>
      </c>
      <c r="F747" s="19" t="s">
        <v>14</v>
      </c>
      <c r="G747" s="19">
        <v>30</v>
      </c>
      <c r="H747" s="22" t="str">
        <f>IF(Titanic_Raw[[#This Row],[age]]="","Unknown",IF(Titanic_Raw[[#This Row],[age]]&lt;13,"Child",IF(Titanic_Raw[[#This Row],[age]]&lt;20,"Teen",IF(Titanic_Raw[[#This Row],[age]]&lt;65,"Adult","Senior"))))</f>
        <v>Adult</v>
      </c>
      <c r="I747" s="19">
        <v>0</v>
      </c>
      <c r="J747" s="19">
        <v>0</v>
      </c>
      <c r="K747" s="26" t="s">
        <v>2453</v>
      </c>
      <c r="L747" s="34">
        <v>6.95</v>
      </c>
      <c r="M747" s="20"/>
      <c r="N747" s="26" t="s">
        <v>462</v>
      </c>
      <c r="O747" s="26" t="s">
        <v>2155</v>
      </c>
      <c r="P747" s="20"/>
      <c r="Q747" s="3" t="s">
        <v>1416</v>
      </c>
    </row>
    <row r="748" spans="3:17" x14ac:dyDescent="0.25">
      <c r="C748" s="19">
        <v>3</v>
      </c>
      <c r="D748" s="19" t="s">
        <v>2808</v>
      </c>
      <c r="E748" s="2" t="s">
        <v>1417</v>
      </c>
      <c r="F748" s="19" t="s">
        <v>19</v>
      </c>
      <c r="G748" s="19">
        <v>29</v>
      </c>
      <c r="H748" s="22" t="str">
        <f>IF(Titanic_Raw[[#This Row],[age]]="","Unknown",IF(Titanic_Raw[[#This Row],[age]]&lt;13,"Child",IF(Titanic_Raw[[#This Row],[age]]&lt;20,"Teen",IF(Titanic_Raw[[#This Row],[age]]&lt;65,"Adult","Senior"))))</f>
        <v>Adult</v>
      </c>
      <c r="I748" s="19">
        <v>0</v>
      </c>
      <c r="J748" s="19">
        <v>0</v>
      </c>
      <c r="K748" s="26" t="s">
        <v>2454</v>
      </c>
      <c r="L748" s="34">
        <v>7.75</v>
      </c>
      <c r="M748" s="20"/>
      <c r="N748" s="26" t="s">
        <v>462</v>
      </c>
      <c r="O748" s="26" t="s">
        <v>1418</v>
      </c>
      <c r="P748" s="20"/>
      <c r="Q748" s="3" t="s">
        <v>1416</v>
      </c>
    </row>
    <row r="749" spans="3:17" x14ac:dyDescent="0.25">
      <c r="C749" s="19">
        <v>3</v>
      </c>
      <c r="D749" s="19" t="s">
        <v>2809</v>
      </c>
      <c r="E749" s="2" t="s">
        <v>1419</v>
      </c>
      <c r="F749" s="19" t="s">
        <v>19</v>
      </c>
      <c r="G749" s="19">
        <v>0.33329999999999999</v>
      </c>
      <c r="H749" s="22" t="str">
        <f>IF(Titanic_Raw[[#This Row],[age]]="","Unknown",IF(Titanic_Raw[[#This Row],[age]]&lt;13,"Child",IF(Titanic_Raw[[#This Row],[age]]&lt;20,"Teen",IF(Titanic_Raw[[#This Row],[age]]&lt;65,"Adult","Senior"))))</f>
        <v>Child</v>
      </c>
      <c r="I749" s="19">
        <v>0</v>
      </c>
      <c r="J749" s="19">
        <v>2</v>
      </c>
      <c r="K749" s="26" t="s">
        <v>2455</v>
      </c>
      <c r="L749" s="34">
        <v>14.4</v>
      </c>
      <c r="M749" s="20"/>
      <c r="N749" s="26" t="s">
        <v>16</v>
      </c>
      <c r="O749" s="20"/>
      <c r="P749" s="20"/>
      <c r="Q749" s="3" t="s">
        <v>1420</v>
      </c>
    </row>
    <row r="750" spans="3:17" x14ac:dyDescent="0.25">
      <c r="C750" s="19">
        <v>3</v>
      </c>
      <c r="D750" s="19" t="s">
        <v>2809</v>
      </c>
      <c r="E750" s="2" t="s">
        <v>1421</v>
      </c>
      <c r="F750" s="19" t="s">
        <v>19</v>
      </c>
      <c r="G750" s="19">
        <v>34</v>
      </c>
      <c r="H750" s="22" t="str">
        <f>IF(Titanic_Raw[[#This Row],[age]]="","Unknown",IF(Titanic_Raw[[#This Row],[age]]&lt;13,"Child",IF(Titanic_Raw[[#This Row],[age]]&lt;20,"Teen",IF(Titanic_Raw[[#This Row],[age]]&lt;65,"Adult","Senior"))))</f>
        <v>Adult</v>
      </c>
      <c r="I750" s="19">
        <v>1</v>
      </c>
      <c r="J750" s="19">
        <v>1</v>
      </c>
      <c r="K750" s="26" t="s">
        <v>2455</v>
      </c>
      <c r="L750" s="34">
        <v>14.4</v>
      </c>
      <c r="M750" s="20"/>
      <c r="N750" s="26" t="s">
        <v>16</v>
      </c>
      <c r="O750" s="20"/>
      <c r="P750" s="26">
        <v>197</v>
      </c>
      <c r="Q750" s="3" t="s">
        <v>1420</v>
      </c>
    </row>
    <row r="751" spans="3:17" x14ac:dyDescent="0.25">
      <c r="C751" s="19">
        <v>3</v>
      </c>
      <c r="D751" s="19" t="s">
        <v>2809</v>
      </c>
      <c r="E751" s="2" t="s">
        <v>1422</v>
      </c>
      <c r="F751" s="19" t="s">
        <v>14</v>
      </c>
      <c r="G751" s="19">
        <v>28</v>
      </c>
      <c r="H751" s="22" t="str">
        <f>IF(Titanic_Raw[[#This Row],[age]]="","Unknown",IF(Titanic_Raw[[#This Row],[age]]&lt;13,"Child",IF(Titanic_Raw[[#This Row],[age]]&lt;20,"Teen",IF(Titanic_Raw[[#This Row],[age]]&lt;65,"Adult","Senior"))))</f>
        <v>Adult</v>
      </c>
      <c r="I751" s="19">
        <v>1</v>
      </c>
      <c r="J751" s="19">
        <v>1</v>
      </c>
      <c r="K751" s="26" t="s">
        <v>2455</v>
      </c>
      <c r="L751" s="34">
        <v>14.4</v>
      </c>
      <c r="M751" s="20"/>
      <c r="N751" s="26" t="s">
        <v>16</v>
      </c>
      <c r="O751" s="20"/>
      <c r="P751" s="20"/>
      <c r="Q751" s="3" t="s">
        <v>1420</v>
      </c>
    </row>
    <row r="752" spans="3:17" x14ac:dyDescent="0.25">
      <c r="C752" s="19">
        <v>3</v>
      </c>
      <c r="D752" s="19" t="s">
        <v>2809</v>
      </c>
      <c r="E752" s="2" t="s">
        <v>1423</v>
      </c>
      <c r="F752" s="19" t="s">
        <v>19</v>
      </c>
      <c r="G752" s="19">
        <v>27</v>
      </c>
      <c r="H752" s="22" t="str">
        <f>IF(Titanic_Raw[[#This Row],[age]]="","Unknown",IF(Titanic_Raw[[#This Row],[age]]&lt;13,"Child",IF(Titanic_Raw[[#This Row],[age]]&lt;20,"Teen",IF(Titanic_Raw[[#This Row],[age]]&lt;65,"Adult","Senior"))))</f>
        <v>Adult</v>
      </c>
      <c r="I752" s="19">
        <v>0</v>
      </c>
      <c r="J752" s="19">
        <v>0</v>
      </c>
      <c r="K752" s="26" t="s">
        <v>2456</v>
      </c>
      <c r="L752" s="34">
        <v>7.8958000000000004</v>
      </c>
      <c r="M752" s="20"/>
      <c r="N752" s="26" t="s">
        <v>16</v>
      </c>
      <c r="O752" s="20"/>
      <c r="P752" s="20"/>
      <c r="Q752" s="3" t="s">
        <v>1240</v>
      </c>
    </row>
    <row r="753" spans="3:17" x14ac:dyDescent="0.25">
      <c r="C753" s="19">
        <v>3</v>
      </c>
      <c r="D753" s="19" t="s">
        <v>2809</v>
      </c>
      <c r="E753" s="2" t="s">
        <v>1424</v>
      </c>
      <c r="F753" s="19" t="s">
        <v>19</v>
      </c>
      <c r="G753" s="19">
        <v>25</v>
      </c>
      <c r="H753" s="22" t="str">
        <f>IF(Titanic_Raw[[#This Row],[age]]="","Unknown",IF(Titanic_Raw[[#This Row],[age]]&lt;13,"Child",IF(Titanic_Raw[[#This Row],[age]]&lt;20,"Teen",IF(Titanic_Raw[[#This Row],[age]]&lt;65,"Adult","Senior"))))</f>
        <v>Adult</v>
      </c>
      <c r="I753" s="19">
        <v>0</v>
      </c>
      <c r="J753" s="19">
        <v>0</v>
      </c>
      <c r="K753" s="26" t="s">
        <v>2457</v>
      </c>
      <c r="L753" s="34">
        <v>7.8958000000000004</v>
      </c>
      <c r="M753" s="20"/>
      <c r="N753" s="26" t="s">
        <v>16</v>
      </c>
      <c r="O753" s="20"/>
      <c r="P753" s="20"/>
      <c r="Q753" s="3" t="s">
        <v>1240</v>
      </c>
    </row>
    <row r="754" spans="3:17" x14ac:dyDescent="0.25">
      <c r="C754" s="19">
        <v>3</v>
      </c>
      <c r="D754" s="19" t="s">
        <v>2809</v>
      </c>
      <c r="E754" s="2" t="s">
        <v>1425</v>
      </c>
      <c r="F754" s="19" t="s">
        <v>19</v>
      </c>
      <c r="G754" s="19">
        <v>24</v>
      </c>
      <c r="H754" s="22" t="str">
        <f>IF(Titanic_Raw[[#This Row],[age]]="","Unknown",IF(Titanic_Raw[[#This Row],[age]]&lt;13,"Child",IF(Titanic_Raw[[#This Row],[age]]&lt;20,"Teen",IF(Titanic_Raw[[#This Row],[age]]&lt;65,"Adult","Senior"))))</f>
        <v>Adult</v>
      </c>
      <c r="I754" s="19">
        <v>2</v>
      </c>
      <c r="J754" s="19">
        <v>0</v>
      </c>
      <c r="K754" s="26" t="s">
        <v>1426</v>
      </c>
      <c r="L754" s="34">
        <v>24.15</v>
      </c>
      <c r="M754" s="20"/>
      <c r="N754" s="26" t="s">
        <v>16</v>
      </c>
      <c r="O754" s="20"/>
      <c r="P754" s="20"/>
      <c r="Q754" s="3" t="s">
        <v>1427</v>
      </c>
    </row>
    <row r="755" spans="3:17" x14ac:dyDescent="0.25">
      <c r="C755" s="19">
        <v>3</v>
      </c>
      <c r="D755" s="19" t="s">
        <v>2809</v>
      </c>
      <c r="E755" s="2" t="s">
        <v>1428</v>
      </c>
      <c r="F755" s="19" t="s">
        <v>19</v>
      </c>
      <c r="G755" s="19">
        <v>22</v>
      </c>
      <c r="H755" s="22" t="str">
        <f>IF(Titanic_Raw[[#This Row],[age]]="","Unknown",IF(Titanic_Raw[[#This Row],[age]]&lt;13,"Child",IF(Titanic_Raw[[#This Row],[age]]&lt;20,"Teen",IF(Titanic_Raw[[#This Row],[age]]&lt;65,"Adult","Senior"))))</f>
        <v>Adult</v>
      </c>
      <c r="I755" s="19">
        <v>0</v>
      </c>
      <c r="J755" s="19">
        <v>0</v>
      </c>
      <c r="K755" s="26" t="s">
        <v>1429</v>
      </c>
      <c r="L755" s="34">
        <v>8.0500000000000007</v>
      </c>
      <c r="M755" s="20"/>
      <c r="N755" s="26" t="s">
        <v>16</v>
      </c>
      <c r="O755" s="20"/>
      <c r="P755" s="20"/>
      <c r="Q755" s="4"/>
    </row>
    <row r="756" spans="3:17" x14ac:dyDescent="0.25">
      <c r="C756" s="19">
        <v>3</v>
      </c>
      <c r="D756" s="19" t="s">
        <v>2809</v>
      </c>
      <c r="E756" s="2" t="s">
        <v>1430</v>
      </c>
      <c r="F756" s="19" t="s">
        <v>19</v>
      </c>
      <c r="G756" s="19">
        <v>21</v>
      </c>
      <c r="H756" s="22" t="str">
        <f>IF(Titanic_Raw[[#This Row],[age]]="","Unknown",IF(Titanic_Raw[[#This Row],[age]]&lt;13,"Child",IF(Titanic_Raw[[#This Row],[age]]&lt;20,"Teen",IF(Titanic_Raw[[#This Row],[age]]&lt;65,"Adult","Senior"))))</f>
        <v>Adult</v>
      </c>
      <c r="I756" s="19">
        <v>2</v>
      </c>
      <c r="J756" s="19">
        <v>0</v>
      </c>
      <c r="K756" s="26" t="s">
        <v>1426</v>
      </c>
      <c r="L756" s="34">
        <v>24.15</v>
      </c>
      <c r="M756" s="20"/>
      <c r="N756" s="26" t="s">
        <v>16</v>
      </c>
      <c r="O756" s="20"/>
      <c r="P756" s="20"/>
      <c r="Q756" s="3" t="s">
        <v>1427</v>
      </c>
    </row>
    <row r="757" spans="3:17" x14ac:dyDescent="0.25">
      <c r="C757" s="19">
        <v>3</v>
      </c>
      <c r="D757" s="19" t="s">
        <v>2809</v>
      </c>
      <c r="E757" s="2" t="s">
        <v>1431</v>
      </c>
      <c r="F757" s="19" t="s">
        <v>19</v>
      </c>
      <c r="G757" s="19">
        <v>17</v>
      </c>
      <c r="H757" s="22" t="str">
        <f>IF(Titanic_Raw[[#This Row],[age]]="","Unknown",IF(Titanic_Raw[[#This Row],[age]]&lt;13,"Child",IF(Titanic_Raw[[#This Row],[age]]&lt;20,"Teen",IF(Titanic_Raw[[#This Row],[age]]&lt;65,"Adult","Senior"))))</f>
        <v>Teen</v>
      </c>
      <c r="I757" s="19">
        <v>2</v>
      </c>
      <c r="J757" s="19">
        <v>0</v>
      </c>
      <c r="K757" s="26" t="s">
        <v>1432</v>
      </c>
      <c r="L757" s="34">
        <v>8.0500000000000007</v>
      </c>
      <c r="M757" s="20"/>
      <c r="N757" s="26" t="s">
        <v>16</v>
      </c>
      <c r="O757" s="20"/>
      <c r="P757" s="20"/>
      <c r="Q757" s="3" t="s">
        <v>1427</v>
      </c>
    </row>
    <row r="758" spans="3:17" x14ac:dyDescent="0.25">
      <c r="C758" s="19">
        <v>3</v>
      </c>
      <c r="D758" s="19" t="s">
        <v>2809</v>
      </c>
      <c r="E758" s="2" t="s">
        <v>1433</v>
      </c>
      <c r="F758" s="19" t="s">
        <v>19</v>
      </c>
      <c r="G758" s="20"/>
      <c r="H758" s="23" t="str">
        <f>IF(Titanic_Raw[[#This Row],[age]]="","Unknown",IF(Titanic_Raw[[#This Row],[age]]&lt;13,"Child",IF(Titanic_Raw[[#This Row],[age]]&lt;20,"Teen",IF(Titanic_Raw[[#This Row],[age]]&lt;65,"Adult","Senior"))))</f>
        <v>Unknown</v>
      </c>
      <c r="I758" s="19">
        <v>1</v>
      </c>
      <c r="J758" s="19">
        <v>0</v>
      </c>
      <c r="K758" s="26" t="s">
        <v>2458</v>
      </c>
      <c r="L758" s="34">
        <v>16.100000000000001</v>
      </c>
      <c r="M758" s="20"/>
      <c r="N758" s="26" t="s">
        <v>16</v>
      </c>
      <c r="O758" s="20"/>
      <c r="P758" s="20"/>
      <c r="Q758" s="3" t="s">
        <v>1434</v>
      </c>
    </row>
    <row r="759" spans="3:17" x14ac:dyDescent="0.25">
      <c r="C759" s="19">
        <v>3</v>
      </c>
      <c r="D759" s="19" t="s">
        <v>2808</v>
      </c>
      <c r="E759" s="2" t="s">
        <v>1435</v>
      </c>
      <c r="F759" s="19" t="s">
        <v>14</v>
      </c>
      <c r="G759" s="20"/>
      <c r="H759" s="23" t="str">
        <f>IF(Titanic_Raw[[#This Row],[age]]="","Unknown",IF(Titanic_Raw[[#This Row],[age]]&lt;13,"Child",IF(Titanic_Raw[[#This Row],[age]]&lt;20,"Teen",IF(Titanic_Raw[[#This Row],[age]]&lt;65,"Adult","Senior"))))</f>
        <v>Unknown</v>
      </c>
      <c r="I759" s="19">
        <v>1</v>
      </c>
      <c r="J759" s="19">
        <v>0</v>
      </c>
      <c r="K759" s="26" t="s">
        <v>2458</v>
      </c>
      <c r="L759" s="34">
        <v>16.100000000000001</v>
      </c>
      <c r="M759" s="20"/>
      <c r="N759" s="26" t="s">
        <v>16</v>
      </c>
      <c r="O759" s="26" t="s">
        <v>2268</v>
      </c>
      <c r="P759" s="20"/>
      <c r="Q759" s="3" t="s">
        <v>1434</v>
      </c>
    </row>
    <row r="760" spans="3:17" x14ac:dyDescent="0.25">
      <c r="C760" s="19">
        <v>3</v>
      </c>
      <c r="D760" s="19" t="s">
        <v>2808</v>
      </c>
      <c r="E760" s="2" t="s">
        <v>1436</v>
      </c>
      <c r="F760" s="19" t="s">
        <v>19</v>
      </c>
      <c r="G760" s="19">
        <v>36.5</v>
      </c>
      <c r="H760" s="22" t="str">
        <f>IF(Titanic_Raw[[#This Row],[age]]="","Unknown",IF(Titanic_Raw[[#This Row],[age]]&lt;13,"Child",IF(Titanic_Raw[[#This Row],[age]]&lt;20,"Teen",IF(Titanic_Raw[[#This Row],[age]]&lt;65,"Adult","Senior"))))</f>
        <v>Adult</v>
      </c>
      <c r="I760" s="19">
        <v>1</v>
      </c>
      <c r="J760" s="19">
        <v>0</v>
      </c>
      <c r="K760" s="26" t="s">
        <v>2459</v>
      </c>
      <c r="L760" s="34">
        <v>17.399999999999999</v>
      </c>
      <c r="M760" s="20"/>
      <c r="N760" s="26" t="s">
        <v>16</v>
      </c>
      <c r="O760" s="26" t="s">
        <v>2155</v>
      </c>
      <c r="P760" s="20"/>
      <c r="Q760" s="3" t="s">
        <v>1437</v>
      </c>
    </row>
    <row r="761" spans="3:17" x14ac:dyDescent="0.25">
      <c r="C761" s="19">
        <v>3</v>
      </c>
      <c r="D761" s="19" t="s">
        <v>2808</v>
      </c>
      <c r="E761" s="2" t="s">
        <v>1438</v>
      </c>
      <c r="F761" s="19" t="s">
        <v>14</v>
      </c>
      <c r="G761" s="19">
        <v>36</v>
      </c>
      <c r="H761" s="22" t="str">
        <f>IF(Titanic_Raw[[#This Row],[age]]="","Unknown",IF(Titanic_Raw[[#This Row],[age]]&lt;13,"Child",IF(Titanic_Raw[[#This Row],[age]]&lt;20,"Teen",IF(Titanic_Raw[[#This Row],[age]]&lt;65,"Adult","Senior"))))</f>
        <v>Adult</v>
      </c>
      <c r="I761" s="19">
        <v>1</v>
      </c>
      <c r="J761" s="19">
        <v>0</v>
      </c>
      <c r="K761" s="26" t="s">
        <v>2459</v>
      </c>
      <c r="L761" s="34">
        <v>17.399999999999999</v>
      </c>
      <c r="M761" s="20"/>
      <c r="N761" s="26" t="s">
        <v>16</v>
      </c>
      <c r="O761" s="26" t="s">
        <v>2124</v>
      </c>
      <c r="P761" s="20"/>
      <c r="Q761" s="3" t="s">
        <v>1437</v>
      </c>
    </row>
    <row r="762" spans="3:17" x14ac:dyDescent="0.25">
      <c r="C762" s="19">
        <v>3</v>
      </c>
      <c r="D762" s="19" t="s">
        <v>2808</v>
      </c>
      <c r="E762" s="2" t="s">
        <v>1439</v>
      </c>
      <c r="F762" s="19" t="s">
        <v>19</v>
      </c>
      <c r="G762" s="19">
        <v>30</v>
      </c>
      <c r="H762" s="22" t="str">
        <f>IF(Titanic_Raw[[#This Row],[age]]="","Unknown",IF(Titanic_Raw[[#This Row],[age]]&lt;13,"Child",IF(Titanic_Raw[[#This Row],[age]]&lt;20,"Teen",IF(Titanic_Raw[[#This Row],[age]]&lt;65,"Adult","Senior"))))</f>
        <v>Adult</v>
      </c>
      <c r="I762" s="19">
        <v>0</v>
      </c>
      <c r="J762" s="19">
        <v>0</v>
      </c>
      <c r="K762" s="26" t="s">
        <v>2460</v>
      </c>
      <c r="L762" s="34">
        <v>9.5</v>
      </c>
      <c r="M762" s="20"/>
      <c r="N762" s="26" t="s">
        <v>16</v>
      </c>
      <c r="O762" s="26" t="s">
        <v>2113</v>
      </c>
      <c r="P762" s="20"/>
      <c r="Q762" s="3" t="s">
        <v>1440</v>
      </c>
    </row>
    <row r="763" spans="3:17" x14ac:dyDescent="0.25">
      <c r="C763" s="19">
        <v>3</v>
      </c>
      <c r="D763" s="19" t="s">
        <v>2809</v>
      </c>
      <c r="E763" s="2" t="s">
        <v>1441</v>
      </c>
      <c r="F763" s="19" t="s">
        <v>19</v>
      </c>
      <c r="G763" s="19">
        <v>16</v>
      </c>
      <c r="H763" s="22" t="str">
        <f>IF(Titanic_Raw[[#This Row],[age]]="","Unknown",IF(Titanic_Raw[[#This Row],[age]]&lt;13,"Child",IF(Titanic_Raw[[#This Row],[age]]&lt;20,"Teen",IF(Titanic_Raw[[#This Row],[age]]&lt;65,"Adult","Senior"))))</f>
        <v>Teen</v>
      </c>
      <c r="I763" s="19">
        <v>0</v>
      </c>
      <c r="J763" s="19">
        <v>0</v>
      </c>
      <c r="K763" s="26" t="s">
        <v>2461</v>
      </c>
      <c r="L763" s="34">
        <v>9.5</v>
      </c>
      <c r="M763" s="20"/>
      <c r="N763" s="26" t="s">
        <v>16</v>
      </c>
      <c r="O763" s="20"/>
      <c r="P763" s="20"/>
      <c r="Q763" s="4"/>
    </row>
    <row r="764" spans="3:17" x14ac:dyDescent="0.25">
      <c r="C764" s="19">
        <v>3</v>
      </c>
      <c r="D764" s="19" t="s">
        <v>2808</v>
      </c>
      <c r="E764" s="2" t="s">
        <v>1442</v>
      </c>
      <c r="F764" s="19" t="s">
        <v>19</v>
      </c>
      <c r="G764" s="19">
        <v>1</v>
      </c>
      <c r="H764" s="22" t="str">
        <f>IF(Titanic_Raw[[#This Row],[age]]="","Unknown",IF(Titanic_Raw[[#This Row],[age]]&lt;13,"Child",IF(Titanic_Raw[[#This Row],[age]]&lt;20,"Teen",IF(Titanic_Raw[[#This Row],[age]]&lt;65,"Adult","Senior"))))</f>
        <v>Child</v>
      </c>
      <c r="I764" s="19">
        <v>1</v>
      </c>
      <c r="J764" s="19">
        <v>2</v>
      </c>
      <c r="K764" s="26" t="s">
        <v>1443</v>
      </c>
      <c r="L764" s="34">
        <v>20.574999999999999</v>
      </c>
      <c r="M764" s="20"/>
      <c r="N764" s="26" t="s">
        <v>16</v>
      </c>
      <c r="O764" s="26" t="s">
        <v>2115</v>
      </c>
      <c r="P764" s="20"/>
      <c r="Q764" s="3" t="s">
        <v>1444</v>
      </c>
    </row>
    <row r="765" spans="3:17" x14ac:dyDescent="0.25">
      <c r="C765" s="19">
        <v>3</v>
      </c>
      <c r="D765" s="19" t="s">
        <v>2808</v>
      </c>
      <c r="E765" s="2" t="s">
        <v>1445</v>
      </c>
      <c r="F765" s="19" t="s">
        <v>14</v>
      </c>
      <c r="G765" s="19">
        <v>0.16669999999999999</v>
      </c>
      <c r="H765" s="22" t="str">
        <f>IF(Titanic_Raw[[#This Row],[age]]="","Unknown",IF(Titanic_Raw[[#This Row],[age]]&lt;13,"Child",IF(Titanic_Raw[[#This Row],[age]]&lt;20,"Teen",IF(Titanic_Raw[[#This Row],[age]]&lt;65,"Adult","Senior"))))</f>
        <v>Child</v>
      </c>
      <c r="I765" s="19">
        <v>1</v>
      </c>
      <c r="J765" s="19">
        <v>2</v>
      </c>
      <c r="K765" s="26" t="s">
        <v>1443</v>
      </c>
      <c r="L765" s="34">
        <v>20.574999999999999</v>
      </c>
      <c r="M765" s="20"/>
      <c r="N765" s="26" t="s">
        <v>16</v>
      </c>
      <c r="O765" s="26" t="s">
        <v>2115</v>
      </c>
      <c r="P765" s="20"/>
      <c r="Q765" s="3" t="s">
        <v>1444</v>
      </c>
    </row>
    <row r="766" spans="3:17" x14ac:dyDescent="0.25">
      <c r="C766" s="19">
        <v>3</v>
      </c>
      <c r="D766" s="19" t="s">
        <v>2809</v>
      </c>
      <c r="E766" s="2" t="s">
        <v>1446</v>
      </c>
      <c r="F766" s="19" t="s">
        <v>19</v>
      </c>
      <c r="G766" s="19">
        <v>26</v>
      </c>
      <c r="H766" s="22" t="str">
        <f>IF(Titanic_Raw[[#This Row],[age]]="","Unknown",IF(Titanic_Raw[[#This Row],[age]]&lt;13,"Child",IF(Titanic_Raw[[#This Row],[age]]&lt;20,"Teen",IF(Titanic_Raw[[#This Row],[age]]&lt;65,"Adult","Senior"))))</f>
        <v>Adult</v>
      </c>
      <c r="I766" s="19">
        <v>1</v>
      </c>
      <c r="J766" s="19">
        <v>2</v>
      </c>
      <c r="K766" s="26" t="s">
        <v>1443</v>
      </c>
      <c r="L766" s="34">
        <v>20.574999999999999</v>
      </c>
      <c r="M766" s="20"/>
      <c r="N766" s="26" t="s">
        <v>16</v>
      </c>
      <c r="O766" s="20"/>
      <c r="P766" s="20"/>
      <c r="Q766" s="3" t="s">
        <v>1444</v>
      </c>
    </row>
    <row r="767" spans="3:17" x14ac:dyDescent="0.25">
      <c r="C767" s="19">
        <v>3</v>
      </c>
      <c r="D767" s="19" t="s">
        <v>2808</v>
      </c>
      <c r="E767" s="2" t="s">
        <v>1447</v>
      </c>
      <c r="F767" s="19" t="s">
        <v>14</v>
      </c>
      <c r="G767" s="19">
        <v>33</v>
      </c>
      <c r="H767" s="22" t="str">
        <f>IF(Titanic_Raw[[#This Row],[age]]="","Unknown",IF(Titanic_Raw[[#This Row],[age]]&lt;13,"Child",IF(Titanic_Raw[[#This Row],[age]]&lt;20,"Teen",IF(Titanic_Raw[[#This Row],[age]]&lt;65,"Adult","Senior"))))</f>
        <v>Adult</v>
      </c>
      <c r="I767" s="19">
        <v>1</v>
      </c>
      <c r="J767" s="19">
        <v>2</v>
      </c>
      <c r="K767" s="26" t="s">
        <v>1443</v>
      </c>
      <c r="L767" s="34">
        <v>20.574999999999999</v>
      </c>
      <c r="M767" s="20"/>
      <c r="N767" s="26" t="s">
        <v>16</v>
      </c>
      <c r="O767" s="26" t="s">
        <v>2115</v>
      </c>
      <c r="P767" s="20"/>
      <c r="Q767" s="3" t="s">
        <v>1444</v>
      </c>
    </row>
    <row r="768" spans="3:17" x14ac:dyDescent="0.25">
      <c r="C768" s="19">
        <v>3</v>
      </c>
      <c r="D768" s="19" t="s">
        <v>2809</v>
      </c>
      <c r="E768" s="2" t="s">
        <v>1448</v>
      </c>
      <c r="F768" s="19" t="s">
        <v>19</v>
      </c>
      <c r="G768" s="19">
        <v>25</v>
      </c>
      <c r="H768" s="22" t="str">
        <f>IF(Titanic_Raw[[#This Row],[age]]="","Unknown",IF(Titanic_Raw[[#This Row],[age]]&lt;13,"Child",IF(Titanic_Raw[[#This Row],[age]]&lt;20,"Teen",IF(Titanic_Raw[[#This Row],[age]]&lt;65,"Adult","Senior"))))</f>
        <v>Adult</v>
      </c>
      <c r="I768" s="19">
        <v>0</v>
      </c>
      <c r="J768" s="19">
        <v>0</v>
      </c>
      <c r="K768" s="26" t="s">
        <v>2462</v>
      </c>
      <c r="L768" s="34">
        <v>7.8958000000000004</v>
      </c>
      <c r="M768" s="20"/>
      <c r="N768" s="26" t="s">
        <v>16</v>
      </c>
      <c r="O768" s="20"/>
      <c r="P768" s="20"/>
      <c r="Q768" s="4"/>
    </row>
    <row r="769" spans="3:17" x14ac:dyDescent="0.25">
      <c r="C769" s="19">
        <v>3</v>
      </c>
      <c r="D769" s="19" t="s">
        <v>2809</v>
      </c>
      <c r="E769" s="2" t="s">
        <v>1449</v>
      </c>
      <c r="F769" s="19" t="s">
        <v>19</v>
      </c>
      <c r="G769" s="20"/>
      <c r="H769" s="23" t="str">
        <f>IF(Titanic_Raw[[#This Row],[age]]="","Unknown",IF(Titanic_Raw[[#This Row],[age]]&lt;13,"Child",IF(Titanic_Raw[[#This Row],[age]]&lt;20,"Teen",IF(Titanic_Raw[[#This Row],[age]]&lt;65,"Adult","Senior"))))</f>
        <v>Unknown</v>
      </c>
      <c r="I769" s="19">
        <v>0</v>
      </c>
      <c r="J769" s="19">
        <v>0</v>
      </c>
      <c r="K769" s="26" t="s">
        <v>2463</v>
      </c>
      <c r="L769" s="34">
        <v>7.8958000000000004</v>
      </c>
      <c r="M769" s="20"/>
      <c r="N769" s="26" t="s">
        <v>16</v>
      </c>
      <c r="O769" s="20"/>
      <c r="P769" s="20"/>
      <c r="Q769" s="4"/>
    </row>
    <row r="770" spans="3:17" x14ac:dyDescent="0.25">
      <c r="C770" s="19">
        <v>3</v>
      </c>
      <c r="D770" s="19" t="s">
        <v>2809</v>
      </c>
      <c r="E770" s="2" t="s">
        <v>1450</v>
      </c>
      <c r="F770" s="19" t="s">
        <v>19</v>
      </c>
      <c r="G770" s="20"/>
      <c r="H770" s="23" t="str">
        <f>IF(Titanic_Raw[[#This Row],[age]]="","Unknown",IF(Titanic_Raw[[#This Row],[age]]&lt;13,"Child",IF(Titanic_Raw[[#This Row],[age]]&lt;20,"Teen",IF(Titanic_Raw[[#This Row],[age]]&lt;65,"Adult","Senior"))))</f>
        <v>Unknown</v>
      </c>
      <c r="I770" s="19">
        <v>0</v>
      </c>
      <c r="J770" s="19">
        <v>0</v>
      </c>
      <c r="K770" s="26" t="s">
        <v>2464</v>
      </c>
      <c r="L770" s="34">
        <v>7.8958000000000004</v>
      </c>
      <c r="M770" s="20"/>
      <c r="N770" s="26" t="s">
        <v>16</v>
      </c>
      <c r="O770" s="20"/>
      <c r="P770" s="20"/>
      <c r="Q770" s="3" t="s">
        <v>1451</v>
      </c>
    </row>
    <row r="771" spans="3:17" x14ac:dyDescent="0.25">
      <c r="C771" s="19">
        <v>3</v>
      </c>
      <c r="D771" s="19" t="s">
        <v>2809</v>
      </c>
      <c r="E771" s="2" t="s">
        <v>1452</v>
      </c>
      <c r="F771" s="19" t="s">
        <v>19</v>
      </c>
      <c r="G771" s="19">
        <v>22</v>
      </c>
      <c r="H771" s="22" t="str">
        <f>IF(Titanic_Raw[[#This Row],[age]]="","Unknown",IF(Titanic_Raw[[#This Row],[age]]&lt;13,"Child",IF(Titanic_Raw[[#This Row],[age]]&lt;20,"Teen",IF(Titanic_Raw[[#This Row],[age]]&lt;65,"Adult","Senior"))))</f>
        <v>Adult</v>
      </c>
      <c r="I771" s="19">
        <v>0</v>
      </c>
      <c r="J771" s="19">
        <v>0</v>
      </c>
      <c r="K771" s="26" t="s">
        <v>1453</v>
      </c>
      <c r="L771" s="34">
        <v>7.25</v>
      </c>
      <c r="M771" s="20"/>
      <c r="N771" s="26" t="s">
        <v>16</v>
      </c>
      <c r="O771" s="20"/>
      <c r="P771" s="20"/>
      <c r="Q771" s="4"/>
    </row>
    <row r="772" spans="3:17" x14ac:dyDescent="0.25">
      <c r="C772" s="19">
        <v>3</v>
      </c>
      <c r="D772" s="19" t="s">
        <v>2809</v>
      </c>
      <c r="E772" s="2" t="s">
        <v>1454</v>
      </c>
      <c r="F772" s="19" t="s">
        <v>19</v>
      </c>
      <c r="G772" s="19">
        <v>36</v>
      </c>
      <c r="H772" s="22" t="str">
        <f>IF(Titanic_Raw[[#This Row],[age]]="","Unknown",IF(Titanic_Raw[[#This Row],[age]]&lt;13,"Child",IF(Titanic_Raw[[#This Row],[age]]&lt;20,"Teen",IF(Titanic_Raw[[#This Row],[age]]&lt;65,"Adult","Senior"))))</f>
        <v>Adult</v>
      </c>
      <c r="I772" s="19">
        <v>0</v>
      </c>
      <c r="J772" s="19">
        <v>0</v>
      </c>
      <c r="K772" s="26" t="s">
        <v>1455</v>
      </c>
      <c r="L772" s="34">
        <v>7.25</v>
      </c>
      <c r="M772" s="20"/>
      <c r="N772" s="26" t="s">
        <v>16</v>
      </c>
      <c r="O772" s="20"/>
      <c r="P772" s="20"/>
      <c r="Q772" s="4"/>
    </row>
    <row r="773" spans="3:17" x14ac:dyDescent="0.25">
      <c r="C773" s="19">
        <v>3</v>
      </c>
      <c r="D773" s="19" t="s">
        <v>2808</v>
      </c>
      <c r="E773" s="2" t="s">
        <v>1456</v>
      </c>
      <c r="F773" s="19" t="s">
        <v>14</v>
      </c>
      <c r="G773" s="19">
        <v>19</v>
      </c>
      <c r="H773" s="22" t="str">
        <f>IF(Titanic_Raw[[#This Row],[age]]="","Unknown",IF(Titanic_Raw[[#This Row],[age]]&lt;13,"Child",IF(Titanic_Raw[[#This Row],[age]]&lt;20,"Teen",IF(Titanic_Raw[[#This Row],[age]]&lt;65,"Adult","Senior"))))</f>
        <v>Teen</v>
      </c>
      <c r="I773" s="19">
        <v>0</v>
      </c>
      <c r="J773" s="19">
        <v>0</v>
      </c>
      <c r="K773" s="26" t="s">
        <v>2465</v>
      </c>
      <c r="L773" s="34">
        <v>7.8792</v>
      </c>
      <c r="M773" s="20"/>
      <c r="N773" s="26" t="s">
        <v>462</v>
      </c>
      <c r="O773" s="26" t="s">
        <v>40</v>
      </c>
      <c r="P773" s="20"/>
      <c r="Q773" s="3" t="s">
        <v>1457</v>
      </c>
    </row>
    <row r="774" spans="3:17" x14ac:dyDescent="0.25">
      <c r="C774" s="19">
        <v>3</v>
      </c>
      <c r="D774" s="19" t="s">
        <v>2809</v>
      </c>
      <c r="E774" s="2" t="s">
        <v>1458</v>
      </c>
      <c r="F774" s="19" t="s">
        <v>19</v>
      </c>
      <c r="G774" s="19">
        <v>17</v>
      </c>
      <c r="H774" s="22" t="str">
        <f>IF(Titanic_Raw[[#This Row],[age]]="","Unknown",IF(Titanic_Raw[[#This Row],[age]]&lt;13,"Child",IF(Titanic_Raw[[#This Row],[age]]&lt;20,"Teen",IF(Titanic_Raw[[#This Row],[age]]&lt;65,"Adult","Senior"))))</f>
        <v>Teen</v>
      </c>
      <c r="I774" s="19">
        <v>0</v>
      </c>
      <c r="J774" s="19">
        <v>0</v>
      </c>
      <c r="K774" s="26" t="s">
        <v>2466</v>
      </c>
      <c r="L774" s="34">
        <v>7.8958000000000004</v>
      </c>
      <c r="M774" s="20"/>
      <c r="N774" s="26" t="s">
        <v>16</v>
      </c>
      <c r="O774" s="20"/>
      <c r="P774" s="20"/>
      <c r="Q774" s="4"/>
    </row>
    <row r="775" spans="3:17" x14ac:dyDescent="0.25">
      <c r="C775" s="19">
        <v>3</v>
      </c>
      <c r="D775" s="19" t="s">
        <v>2809</v>
      </c>
      <c r="E775" s="2" t="s">
        <v>1459</v>
      </c>
      <c r="F775" s="19" t="s">
        <v>19</v>
      </c>
      <c r="G775" s="19">
        <v>42</v>
      </c>
      <c r="H775" s="22" t="str">
        <f>IF(Titanic_Raw[[#This Row],[age]]="","Unknown",IF(Titanic_Raw[[#This Row],[age]]&lt;13,"Child",IF(Titanic_Raw[[#This Row],[age]]&lt;20,"Teen",IF(Titanic_Raw[[#This Row],[age]]&lt;65,"Adult","Senior"))))</f>
        <v>Adult</v>
      </c>
      <c r="I775" s="19">
        <v>0</v>
      </c>
      <c r="J775" s="19">
        <v>0</v>
      </c>
      <c r="K775" s="26" t="s">
        <v>2467</v>
      </c>
      <c r="L775" s="34">
        <v>8.6624999999999996</v>
      </c>
      <c r="M775" s="20"/>
      <c r="N775" s="26" t="s">
        <v>16</v>
      </c>
      <c r="O775" s="20"/>
      <c r="P775" s="20"/>
      <c r="Q775" s="4"/>
    </row>
    <row r="776" spans="3:17" x14ac:dyDescent="0.25">
      <c r="C776" s="19">
        <v>3</v>
      </c>
      <c r="D776" s="19" t="s">
        <v>2809</v>
      </c>
      <c r="E776" s="2" t="s">
        <v>1460</v>
      </c>
      <c r="F776" s="19" t="s">
        <v>19</v>
      </c>
      <c r="G776" s="19">
        <v>43</v>
      </c>
      <c r="H776" s="22" t="str">
        <f>IF(Titanic_Raw[[#This Row],[age]]="","Unknown",IF(Titanic_Raw[[#This Row],[age]]&lt;13,"Child",IF(Titanic_Raw[[#This Row],[age]]&lt;20,"Teen",IF(Titanic_Raw[[#This Row],[age]]&lt;65,"Adult","Senior"))))</f>
        <v>Adult</v>
      </c>
      <c r="I776" s="19">
        <v>0</v>
      </c>
      <c r="J776" s="19">
        <v>0</v>
      </c>
      <c r="K776" s="26" t="s">
        <v>2468</v>
      </c>
      <c r="L776" s="34">
        <v>7.8958000000000004</v>
      </c>
      <c r="M776" s="20"/>
      <c r="N776" s="26" t="s">
        <v>16</v>
      </c>
      <c r="O776" s="20"/>
      <c r="P776" s="20"/>
      <c r="Q776" s="4"/>
    </row>
    <row r="777" spans="3:17" x14ac:dyDescent="0.25">
      <c r="C777" s="19">
        <v>3</v>
      </c>
      <c r="D777" s="19" t="s">
        <v>2809</v>
      </c>
      <c r="E777" s="2" t="s">
        <v>1461</v>
      </c>
      <c r="F777" s="19" t="s">
        <v>19</v>
      </c>
      <c r="G777" s="20"/>
      <c r="H777" s="23" t="str">
        <f>IF(Titanic_Raw[[#This Row],[age]]="","Unknown",IF(Titanic_Raw[[#This Row],[age]]&lt;13,"Child",IF(Titanic_Raw[[#This Row],[age]]&lt;20,"Teen",IF(Titanic_Raw[[#This Row],[age]]&lt;65,"Adult","Senior"))))</f>
        <v>Unknown</v>
      </c>
      <c r="I777" s="19">
        <v>0</v>
      </c>
      <c r="J777" s="19">
        <v>0</v>
      </c>
      <c r="K777" s="26" t="s">
        <v>2469</v>
      </c>
      <c r="L777" s="34">
        <v>7.2291999999999996</v>
      </c>
      <c r="M777" s="20"/>
      <c r="N777" s="26" t="s">
        <v>40</v>
      </c>
      <c r="O777" s="20"/>
      <c r="P777" s="20"/>
      <c r="Q777" s="4"/>
    </row>
    <row r="778" spans="3:17" x14ac:dyDescent="0.25">
      <c r="C778" s="19">
        <v>3</v>
      </c>
      <c r="D778" s="19" t="s">
        <v>2809</v>
      </c>
      <c r="E778" s="2" t="s">
        <v>1462</v>
      </c>
      <c r="F778" s="19" t="s">
        <v>19</v>
      </c>
      <c r="G778" s="19">
        <v>32</v>
      </c>
      <c r="H778" s="22" t="str">
        <f>IF(Titanic_Raw[[#This Row],[age]]="","Unknown",IF(Titanic_Raw[[#This Row],[age]]&lt;13,"Child",IF(Titanic_Raw[[#This Row],[age]]&lt;20,"Teen",IF(Titanic_Raw[[#This Row],[age]]&lt;65,"Adult","Senior"))))</f>
        <v>Adult</v>
      </c>
      <c r="I778" s="19">
        <v>0</v>
      </c>
      <c r="J778" s="19">
        <v>0</v>
      </c>
      <c r="K778" s="26" t="s">
        <v>2470</v>
      </c>
      <c r="L778" s="34">
        <v>7.75</v>
      </c>
      <c r="M778" s="20"/>
      <c r="N778" s="26" t="s">
        <v>462</v>
      </c>
      <c r="O778" s="20"/>
      <c r="P778" s="20"/>
      <c r="Q778" s="3" t="s">
        <v>1364</v>
      </c>
    </row>
    <row r="779" spans="3:17" x14ac:dyDescent="0.25">
      <c r="C779" s="19">
        <v>3</v>
      </c>
      <c r="D779" s="19" t="s">
        <v>2808</v>
      </c>
      <c r="E779" s="2" t="s">
        <v>1463</v>
      </c>
      <c r="F779" s="19" t="s">
        <v>19</v>
      </c>
      <c r="G779" s="19">
        <v>19</v>
      </c>
      <c r="H779" s="22" t="str">
        <f>IF(Titanic_Raw[[#This Row],[age]]="","Unknown",IF(Titanic_Raw[[#This Row],[age]]&lt;13,"Child",IF(Titanic_Raw[[#This Row],[age]]&lt;20,"Teen",IF(Titanic_Raw[[#This Row],[age]]&lt;65,"Adult","Senior"))))</f>
        <v>Teen</v>
      </c>
      <c r="I779" s="19">
        <v>0</v>
      </c>
      <c r="J779" s="19">
        <v>0</v>
      </c>
      <c r="K779" s="26" t="s">
        <v>1464</v>
      </c>
      <c r="L779" s="34">
        <v>8.0500000000000007</v>
      </c>
      <c r="M779" s="20"/>
      <c r="N779" s="26" t="s">
        <v>16</v>
      </c>
      <c r="O779" s="26" t="s">
        <v>53</v>
      </c>
      <c r="P779" s="20"/>
      <c r="Q779" s="3" t="s">
        <v>1465</v>
      </c>
    </row>
    <row r="780" spans="3:17" x14ac:dyDescent="0.25">
      <c r="C780" s="19">
        <v>3</v>
      </c>
      <c r="D780" s="19" t="s">
        <v>2808</v>
      </c>
      <c r="E780" s="2" t="s">
        <v>1466</v>
      </c>
      <c r="F780" s="19" t="s">
        <v>14</v>
      </c>
      <c r="G780" s="19">
        <v>30</v>
      </c>
      <c r="H780" s="22" t="str">
        <f>IF(Titanic_Raw[[#This Row],[age]]="","Unknown",IF(Titanic_Raw[[#This Row],[age]]&lt;13,"Child",IF(Titanic_Raw[[#This Row],[age]]&lt;20,"Teen",IF(Titanic_Raw[[#This Row],[age]]&lt;65,"Adult","Senior"))))</f>
        <v>Adult</v>
      </c>
      <c r="I780" s="19">
        <v>0</v>
      </c>
      <c r="J780" s="19">
        <v>0</v>
      </c>
      <c r="K780" s="26" t="s">
        <v>2471</v>
      </c>
      <c r="L780" s="34">
        <v>12.475</v>
      </c>
      <c r="M780" s="20"/>
      <c r="N780" s="26" t="s">
        <v>16</v>
      </c>
      <c r="O780" s="26" t="s">
        <v>2124</v>
      </c>
      <c r="P780" s="20"/>
      <c r="Q780" s="3" t="s">
        <v>1467</v>
      </c>
    </row>
    <row r="781" spans="3:17" x14ac:dyDescent="0.25">
      <c r="C781" s="19">
        <v>3</v>
      </c>
      <c r="D781" s="19" t="s">
        <v>2809</v>
      </c>
      <c r="E781" s="2" t="s">
        <v>1468</v>
      </c>
      <c r="F781" s="19" t="s">
        <v>14</v>
      </c>
      <c r="G781" s="19">
        <v>24</v>
      </c>
      <c r="H781" s="22" t="str">
        <f>IF(Titanic_Raw[[#This Row],[age]]="","Unknown",IF(Titanic_Raw[[#This Row],[age]]&lt;13,"Child",IF(Titanic_Raw[[#This Row],[age]]&lt;20,"Teen",IF(Titanic_Raw[[#This Row],[age]]&lt;65,"Adult","Senior"))))</f>
        <v>Adult</v>
      </c>
      <c r="I781" s="19">
        <v>0</v>
      </c>
      <c r="J781" s="19">
        <v>0</v>
      </c>
      <c r="K781" s="26" t="s">
        <v>2472</v>
      </c>
      <c r="L781" s="34">
        <v>7.75</v>
      </c>
      <c r="M781" s="20"/>
      <c r="N781" s="26" t="s">
        <v>462</v>
      </c>
      <c r="O781" s="20"/>
      <c r="P781" s="20"/>
      <c r="Q781" s="3" t="s">
        <v>1364</v>
      </c>
    </row>
    <row r="782" spans="3:17" x14ac:dyDescent="0.25">
      <c r="C782" s="19">
        <v>3</v>
      </c>
      <c r="D782" s="19" t="s">
        <v>2808</v>
      </c>
      <c r="E782" s="2" t="s">
        <v>1469</v>
      </c>
      <c r="F782" s="19" t="s">
        <v>14</v>
      </c>
      <c r="G782" s="19">
        <v>23</v>
      </c>
      <c r="H782" s="22" t="str">
        <f>IF(Titanic_Raw[[#This Row],[age]]="","Unknown",IF(Titanic_Raw[[#This Row],[age]]&lt;13,"Child",IF(Titanic_Raw[[#This Row],[age]]&lt;20,"Teen",IF(Titanic_Raw[[#This Row],[age]]&lt;65,"Adult","Senior"))))</f>
        <v>Adult</v>
      </c>
      <c r="I782" s="19">
        <v>0</v>
      </c>
      <c r="J782" s="19">
        <v>0</v>
      </c>
      <c r="K782" s="26" t="s">
        <v>1470</v>
      </c>
      <c r="L782" s="34">
        <v>8.0500000000000007</v>
      </c>
      <c r="M782" s="20"/>
      <c r="N782" s="26" t="s">
        <v>16</v>
      </c>
      <c r="O782" s="20"/>
      <c r="P782" s="20"/>
      <c r="Q782" s="3" t="s">
        <v>1471</v>
      </c>
    </row>
    <row r="783" spans="3:17" x14ac:dyDescent="0.25">
      <c r="C783" s="19">
        <v>3</v>
      </c>
      <c r="D783" s="19" t="s">
        <v>2809</v>
      </c>
      <c r="E783" s="2" t="s">
        <v>1472</v>
      </c>
      <c r="F783" s="19" t="s">
        <v>19</v>
      </c>
      <c r="G783" s="19">
        <v>33</v>
      </c>
      <c r="H783" s="22" t="str">
        <f>IF(Titanic_Raw[[#This Row],[age]]="","Unknown",IF(Titanic_Raw[[#This Row],[age]]&lt;13,"Child",IF(Titanic_Raw[[#This Row],[age]]&lt;20,"Teen",IF(Titanic_Raw[[#This Row],[age]]&lt;65,"Adult","Senior"))))</f>
        <v>Adult</v>
      </c>
      <c r="I783" s="19">
        <v>0</v>
      </c>
      <c r="J783" s="19">
        <v>0</v>
      </c>
      <c r="K783" s="26" t="s">
        <v>2473</v>
      </c>
      <c r="L783" s="34">
        <v>7.8958000000000004</v>
      </c>
      <c r="M783" s="20"/>
      <c r="N783" s="26" t="s">
        <v>40</v>
      </c>
      <c r="O783" s="20"/>
      <c r="P783" s="26">
        <v>51</v>
      </c>
      <c r="Q783" s="3" t="s">
        <v>1473</v>
      </c>
    </row>
    <row r="784" spans="3:17" x14ac:dyDescent="0.25">
      <c r="C784" s="19">
        <v>3</v>
      </c>
      <c r="D784" s="19" t="s">
        <v>2809</v>
      </c>
      <c r="E784" s="2" t="s">
        <v>1474</v>
      </c>
      <c r="F784" s="19" t="s">
        <v>19</v>
      </c>
      <c r="G784" s="19">
        <v>65</v>
      </c>
      <c r="H784" s="22" t="str">
        <f>IF(Titanic_Raw[[#This Row],[age]]="","Unknown",IF(Titanic_Raw[[#This Row],[age]]&lt;13,"Child",IF(Titanic_Raw[[#This Row],[age]]&lt;20,"Teen",IF(Titanic_Raw[[#This Row],[age]]&lt;65,"Adult","Senior"))))</f>
        <v>Senior</v>
      </c>
      <c r="I784" s="19">
        <v>0</v>
      </c>
      <c r="J784" s="19">
        <v>0</v>
      </c>
      <c r="K784" s="26" t="s">
        <v>2474</v>
      </c>
      <c r="L784" s="34">
        <v>7.75</v>
      </c>
      <c r="M784" s="20"/>
      <c r="N784" s="26" t="s">
        <v>462</v>
      </c>
      <c r="O784" s="20"/>
      <c r="P784" s="20"/>
      <c r="Q784" s="4"/>
    </row>
    <row r="785" spans="3:17" x14ac:dyDescent="0.25">
      <c r="C785" s="19">
        <v>3</v>
      </c>
      <c r="D785" s="19" t="s">
        <v>2808</v>
      </c>
      <c r="E785" s="2" t="s">
        <v>1475</v>
      </c>
      <c r="F785" s="19" t="s">
        <v>19</v>
      </c>
      <c r="G785" s="19">
        <v>24</v>
      </c>
      <c r="H785" s="22" t="str">
        <f>IF(Titanic_Raw[[#This Row],[age]]="","Unknown",IF(Titanic_Raw[[#This Row],[age]]&lt;13,"Child",IF(Titanic_Raw[[#This Row],[age]]&lt;20,"Teen",IF(Titanic_Raw[[#This Row],[age]]&lt;65,"Adult","Senior"))))</f>
        <v>Adult</v>
      </c>
      <c r="I785" s="19">
        <v>0</v>
      </c>
      <c r="J785" s="19">
        <v>0</v>
      </c>
      <c r="K785" s="26" t="s">
        <v>1476</v>
      </c>
      <c r="L785" s="34">
        <v>7.55</v>
      </c>
      <c r="M785" s="20"/>
      <c r="N785" s="26" t="s">
        <v>16</v>
      </c>
      <c r="O785" s="26" t="s">
        <v>36</v>
      </c>
      <c r="P785" s="20"/>
      <c r="Q785" s="3" t="s">
        <v>1205</v>
      </c>
    </row>
    <row r="786" spans="3:17" x14ac:dyDescent="0.25">
      <c r="C786" s="19">
        <v>3</v>
      </c>
      <c r="D786" s="19" t="s">
        <v>2809</v>
      </c>
      <c r="E786" s="2" t="s">
        <v>1477</v>
      </c>
      <c r="F786" s="19" t="s">
        <v>19</v>
      </c>
      <c r="G786" s="19">
        <v>23</v>
      </c>
      <c r="H786" s="22" t="str">
        <f>IF(Titanic_Raw[[#This Row],[age]]="","Unknown",IF(Titanic_Raw[[#This Row],[age]]&lt;13,"Child",IF(Titanic_Raw[[#This Row],[age]]&lt;20,"Teen",IF(Titanic_Raw[[#This Row],[age]]&lt;65,"Adult","Senior"))))</f>
        <v>Adult</v>
      </c>
      <c r="I786" s="19">
        <v>1</v>
      </c>
      <c r="J786" s="19">
        <v>0</v>
      </c>
      <c r="K786" s="26" t="s">
        <v>2475</v>
      </c>
      <c r="L786" s="34">
        <v>13.9</v>
      </c>
      <c r="M786" s="20"/>
      <c r="N786" s="26" t="s">
        <v>16</v>
      </c>
      <c r="O786" s="20"/>
      <c r="P786" s="20"/>
      <c r="Q786" s="3" t="s">
        <v>1478</v>
      </c>
    </row>
    <row r="787" spans="3:17" x14ac:dyDescent="0.25">
      <c r="C787" s="19">
        <v>3</v>
      </c>
      <c r="D787" s="19" t="s">
        <v>2808</v>
      </c>
      <c r="E787" s="2" t="s">
        <v>1479</v>
      </c>
      <c r="F787" s="19" t="s">
        <v>14</v>
      </c>
      <c r="G787" s="19">
        <v>22</v>
      </c>
      <c r="H787" s="22" t="str">
        <f>IF(Titanic_Raw[[#This Row],[age]]="","Unknown",IF(Titanic_Raw[[#This Row],[age]]&lt;13,"Child",IF(Titanic_Raw[[#This Row],[age]]&lt;20,"Teen",IF(Titanic_Raw[[#This Row],[age]]&lt;65,"Adult","Senior"))))</f>
        <v>Adult</v>
      </c>
      <c r="I787" s="19">
        <v>1</v>
      </c>
      <c r="J787" s="19">
        <v>0</v>
      </c>
      <c r="K787" s="26" t="s">
        <v>2475</v>
      </c>
      <c r="L787" s="34">
        <v>13.9</v>
      </c>
      <c r="M787" s="20"/>
      <c r="N787" s="26" t="s">
        <v>16</v>
      </c>
      <c r="O787" s="26" t="s">
        <v>2268</v>
      </c>
      <c r="P787" s="20"/>
      <c r="Q787" s="3" t="s">
        <v>1478</v>
      </c>
    </row>
    <row r="788" spans="3:17" x14ac:dyDescent="0.25">
      <c r="C788" s="19">
        <v>3</v>
      </c>
      <c r="D788" s="19" t="s">
        <v>2809</v>
      </c>
      <c r="E788" s="2" t="s">
        <v>1480</v>
      </c>
      <c r="F788" s="19" t="s">
        <v>19</v>
      </c>
      <c r="G788" s="19">
        <v>18</v>
      </c>
      <c r="H788" s="22" t="str">
        <f>IF(Titanic_Raw[[#This Row],[age]]="","Unknown",IF(Titanic_Raw[[#This Row],[age]]&lt;13,"Child",IF(Titanic_Raw[[#This Row],[age]]&lt;20,"Teen",IF(Titanic_Raw[[#This Row],[age]]&lt;65,"Adult","Senior"))))</f>
        <v>Teen</v>
      </c>
      <c r="I788" s="19">
        <v>0</v>
      </c>
      <c r="J788" s="19">
        <v>0</v>
      </c>
      <c r="K788" s="26" t="s">
        <v>2476</v>
      </c>
      <c r="L788" s="34">
        <v>7.7750000000000004</v>
      </c>
      <c r="M788" s="20"/>
      <c r="N788" s="26" t="s">
        <v>16</v>
      </c>
      <c r="O788" s="20"/>
      <c r="P788" s="20"/>
      <c r="Q788" s="3" t="s">
        <v>1481</v>
      </c>
    </row>
    <row r="789" spans="3:17" x14ac:dyDescent="0.25">
      <c r="C789" s="19">
        <v>3</v>
      </c>
      <c r="D789" s="19" t="s">
        <v>2809</v>
      </c>
      <c r="E789" s="2" t="s">
        <v>1482</v>
      </c>
      <c r="F789" s="19" t="s">
        <v>19</v>
      </c>
      <c r="G789" s="19">
        <v>16</v>
      </c>
      <c r="H789" s="22" t="str">
        <f>IF(Titanic_Raw[[#This Row],[age]]="","Unknown",IF(Titanic_Raw[[#This Row],[age]]&lt;13,"Child",IF(Titanic_Raw[[#This Row],[age]]&lt;20,"Teen",IF(Titanic_Raw[[#This Row],[age]]&lt;65,"Adult","Senior"))))</f>
        <v>Teen</v>
      </c>
      <c r="I789" s="19">
        <v>0</v>
      </c>
      <c r="J789" s="19">
        <v>0</v>
      </c>
      <c r="K789" s="26" t="s">
        <v>2477</v>
      </c>
      <c r="L789" s="34">
        <v>7.7750000000000004</v>
      </c>
      <c r="M789" s="20"/>
      <c r="N789" s="26" t="s">
        <v>16</v>
      </c>
      <c r="O789" s="20"/>
      <c r="P789" s="20"/>
      <c r="Q789" s="3" t="s">
        <v>1483</v>
      </c>
    </row>
    <row r="790" spans="3:17" x14ac:dyDescent="0.25">
      <c r="C790" s="19">
        <v>3</v>
      </c>
      <c r="D790" s="19" t="s">
        <v>2809</v>
      </c>
      <c r="E790" s="2" t="s">
        <v>1484</v>
      </c>
      <c r="F790" s="19" t="s">
        <v>19</v>
      </c>
      <c r="G790" s="19">
        <v>45</v>
      </c>
      <c r="H790" s="22" t="str">
        <f>IF(Titanic_Raw[[#This Row],[age]]="","Unknown",IF(Titanic_Raw[[#This Row],[age]]&lt;13,"Child",IF(Titanic_Raw[[#This Row],[age]]&lt;20,"Teen",IF(Titanic_Raw[[#This Row],[age]]&lt;65,"Adult","Senior"))))</f>
        <v>Adult</v>
      </c>
      <c r="I790" s="19">
        <v>0</v>
      </c>
      <c r="J790" s="19">
        <v>0</v>
      </c>
      <c r="K790" s="26" t="s">
        <v>2478</v>
      </c>
      <c r="L790" s="34">
        <v>6.9749999999999996</v>
      </c>
      <c r="M790" s="20"/>
      <c r="N790" s="26" t="s">
        <v>16</v>
      </c>
      <c r="O790" s="20"/>
      <c r="P790" s="20"/>
      <c r="Q790" s="3" t="s">
        <v>1485</v>
      </c>
    </row>
    <row r="791" spans="3:17" x14ac:dyDescent="0.25">
      <c r="C791" s="19">
        <v>3</v>
      </c>
      <c r="D791" s="19" t="s">
        <v>2809</v>
      </c>
      <c r="E791" s="2" t="s">
        <v>1486</v>
      </c>
      <c r="F791" s="19" t="s">
        <v>19</v>
      </c>
      <c r="G791" s="20"/>
      <c r="H791" s="23" t="str">
        <f>IF(Titanic_Raw[[#This Row],[age]]="","Unknown",IF(Titanic_Raw[[#This Row],[age]]&lt;13,"Child",IF(Titanic_Raw[[#This Row],[age]]&lt;20,"Teen",IF(Titanic_Raw[[#This Row],[age]]&lt;65,"Adult","Senior"))))</f>
        <v>Unknown</v>
      </c>
      <c r="I791" s="19">
        <v>0</v>
      </c>
      <c r="J791" s="19">
        <v>0</v>
      </c>
      <c r="K791" s="26" t="s">
        <v>2479</v>
      </c>
      <c r="L791" s="34">
        <v>7.2249999999999996</v>
      </c>
      <c r="M791" s="20"/>
      <c r="N791" s="26" t="s">
        <v>40</v>
      </c>
      <c r="O791" s="20"/>
      <c r="P791" s="20"/>
      <c r="Q791" s="4"/>
    </row>
    <row r="792" spans="3:17" x14ac:dyDescent="0.25">
      <c r="C792" s="19">
        <v>3</v>
      </c>
      <c r="D792" s="19" t="s">
        <v>2809</v>
      </c>
      <c r="E792" s="2" t="s">
        <v>1487</v>
      </c>
      <c r="F792" s="19" t="s">
        <v>19</v>
      </c>
      <c r="G792" s="19">
        <v>39</v>
      </c>
      <c r="H792" s="22" t="str">
        <f>IF(Titanic_Raw[[#This Row],[age]]="","Unknown",IF(Titanic_Raw[[#This Row],[age]]&lt;13,"Child",IF(Titanic_Raw[[#This Row],[age]]&lt;20,"Teen",IF(Titanic_Raw[[#This Row],[age]]&lt;65,"Adult","Senior"))))</f>
        <v>Adult</v>
      </c>
      <c r="I792" s="19">
        <v>0</v>
      </c>
      <c r="J792" s="19">
        <v>2</v>
      </c>
      <c r="K792" s="26" t="s">
        <v>2480</v>
      </c>
      <c r="L792" s="34">
        <v>7.2291999999999996</v>
      </c>
      <c r="M792" s="20"/>
      <c r="N792" s="26" t="s">
        <v>40</v>
      </c>
      <c r="O792" s="20"/>
      <c r="P792" s="20"/>
      <c r="Q792" s="3" t="s">
        <v>1286</v>
      </c>
    </row>
    <row r="793" spans="3:17" x14ac:dyDescent="0.25">
      <c r="C793" s="19">
        <v>3</v>
      </c>
      <c r="D793" s="19" t="s">
        <v>2809</v>
      </c>
      <c r="E793" s="2" t="s">
        <v>1488</v>
      </c>
      <c r="F793" s="19" t="s">
        <v>19</v>
      </c>
      <c r="G793" s="19">
        <v>17</v>
      </c>
      <c r="H793" s="22" t="str">
        <f>IF(Titanic_Raw[[#This Row],[age]]="","Unknown",IF(Titanic_Raw[[#This Row],[age]]&lt;13,"Child",IF(Titanic_Raw[[#This Row],[age]]&lt;20,"Teen",IF(Titanic_Raw[[#This Row],[age]]&lt;65,"Adult","Senior"))))</f>
        <v>Teen</v>
      </c>
      <c r="I793" s="19">
        <v>1</v>
      </c>
      <c r="J793" s="19">
        <v>1</v>
      </c>
      <c r="K793" s="26" t="s">
        <v>2481</v>
      </c>
      <c r="L793" s="34">
        <v>7.2291999999999996</v>
      </c>
      <c r="M793" s="20"/>
      <c r="N793" s="26" t="s">
        <v>40</v>
      </c>
      <c r="O793" s="20"/>
      <c r="P793" s="20"/>
      <c r="Q793" s="4"/>
    </row>
    <row r="794" spans="3:17" x14ac:dyDescent="0.25">
      <c r="C794" s="19">
        <v>3</v>
      </c>
      <c r="D794" s="19" t="s">
        <v>2809</v>
      </c>
      <c r="E794" s="2" t="s">
        <v>1489</v>
      </c>
      <c r="F794" s="19" t="s">
        <v>19</v>
      </c>
      <c r="G794" s="19">
        <v>15</v>
      </c>
      <c r="H794" s="22" t="str">
        <f>IF(Titanic_Raw[[#This Row],[age]]="","Unknown",IF(Titanic_Raw[[#This Row],[age]]&lt;13,"Child",IF(Titanic_Raw[[#This Row],[age]]&lt;20,"Teen",IF(Titanic_Raw[[#This Row],[age]]&lt;65,"Adult","Senior"))))</f>
        <v>Teen</v>
      </c>
      <c r="I794" s="19">
        <v>1</v>
      </c>
      <c r="J794" s="19">
        <v>1</v>
      </c>
      <c r="K794" s="26" t="s">
        <v>2482</v>
      </c>
      <c r="L794" s="34">
        <v>7.2291999999999996</v>
      </c>
      <c r="M794" s="20"/>
      <c r="N794" s="26" t="s">
        <v>40</v>
      </c>
      <c r="O794" s="20"/>
      <c r="P794" s="20"/>
      <c r="Q794" s="3" t="s">
        <v>1299</v>
      </c>
    </row>
    <row r="795" spans="3:17" x14ac:dyDescent="0.25">
      <c r="C795" s="19">
        <v>3</v>
      </c>
      <c r="D795" s="19" t="s">
        <v>2809</v>
      </c>
      <c r="E795" s="2" t="s">
        <v>1490</v>
      </c>
      <c r="F795" s="19" t="s">
        <v>19</v>
      </c>
      <c r="G795" s="19">
        <v>47</v>
      </c>
      <c r="H795" s="22" t="str">
        <f>IF(Titanic_Raw[[#This Row],[age]]="","Unknown",IF(Titanic_Raw[[#This Row],[age]]&lt;13,"Child",IF(Titanic_Raw[[#This Row],[age]]&lt;20,"Teen",IF(Titanic_Raw[[#This Row],[age]]&lt;65,"Adult","Senior"))))</f>
        <v>Adult</v>
      </c>
      <c r="I795" s="19">
        <v>0</v>
      </c>
      <c r="J795" s="19">
        <v>0</v>
      </c>
      <c r="K795" s="26" t="s">
        <v>1491</v>
      </c>
      <c r="L795" s="34">
        <v>7.25</v>
      </c>
      <c r="M795" s="20"/>
      <c r="N795" s="26" t="s">
        <v>16</v>
      </c>
      <c r="O795" s="20"/>
      <c r="P795" s="20"/>
      <c r="Q795" s="3" t="s">
        <v>1492</v>
      </c>
    </row>
    <row r="796" spans="3:17" x14ac:dyDescent="0.25">
      <c r="C796" s="19">
        <v>3</v>
      </c>
      <c r="D796" s="19" t="s">
        <v>2808</v>
      </c>
      <c r="E796" s="2" t="s">
        <v>1493</v>
      </c>
      <c r="F796" s="19" t="s">
        <v>14</v>
      </c>
      <c r="G796" s="19">
        <v>5</v>
      </c>
      <c r="H796" s="22" t="str">
        <f>IF(Titanic_Raw[[#This Row],[age]]="","Unknown",IF(Titanic_Raw[[#This Row],[age]]&lt;13,"Child",IF(Titanic_Raw[[#This Row],[age]]&lt;20,"Teen",IF(Titanic_Raw[[#This Row],[age]]&lt;65,"Adult","Senior"))))</f>
        <v>Child</v>
      </c>
      <c r="I796" s="19">
        <v>0</v>
      </c>
      <c r="J796" s="19">
        <v>0</v>
      </c>
      <c r="K796" s="26" t="s">
        <v>2471</v>
      </c>
      <c r="L796" s="34">
        <v>12.475</v>
      </c>
      <c r="M796" s="20"/>
      <c r="N796" s="26" t="s">
        <v>16</v>
      </c>
      <c r="O796" s="26" t="s">
        <v>2124</v>
      </c>
      <c r="P796" s="20"/>
      <c r="Q796" s="3" t="s">
        <v>27</v>
      </c>
    </row>
    <row r="797" spans="3:17" x14ac:dyDescent="0.25">
      <c r="C797" s="19">
        <v>3</v>
      </c>
      <c r="D797" s="19" t="s">
        <v>2809</v>
      </c>
      <c r="E797" s="2" t="s">
        <v>1494</v>
      </c>
      <c r="F797" s="19" t="s">
        <v>19</v>
      </c>
      <c r="G797" s="20"/>
      <c r="H797" s="23" t="str">
        <f>IF(Titanic_Raw[[#This Row],[age]]="","Unknown",IF(Titanic_Raw[[#This Row],[age]]&lt;13,"Child",IF(Titanic_Raw[[#This Row],[age]]&lt;20,"Teen",IF(Titanic_Raw[[#This Row],[age]]&lt;65,"Adult","Senior"))))</f>
        <v>Unknown</v>
      </c>
      <c r="I797" s="19">
        <v>0</v>
      </c>
      <c r="J797" s="19">
        <v>0</v>
      </c>
      <c r="K797" s="26" t="s">
        <v>2483</v>
      </c>
      <c r="L797" s="34">
        <v>7.2249999999999996</v>
      </c>
      <c r="M797" s="20"/>
      <c r="N797" s="26" t="s">
        <v>40</v>
      </c>
      <c r="O797" s="20"/>
      <c r="P797" s="20"/>
      <c r="Q797" s="4"/>
    </row>
    <row r="798" spans="3:17" x14ac:dyDescent="0.25">
      <c r="C798" s="19">
        <v>3</v>
      </c>
      <c r="D798" s="19" t="s">
        <v>2809</v>
      </c>
      <c r="E798" s="2" t="s">
        <v>1495</v>
      </c>
      <c r="F798" s="19" t="s">
        <v>19</v>
      </c>
      <c r="G798" s="19">
        <v>40.5</v>
      </c>
      <c r="H798" s="22" t="str">
        <f>IF(Titanic_Raw[[#This Row],[age]]="","Unknown",IF(Titanic_Raw[[#This Row],[age]]&lt;13,"Child",IF(Titanic_Raw[[#This Row],[age]]&lt;20,"Teen",IF(Titanic_Raw[[#This Row],[age]]&lt;65,"Adult","Senior"))))</f>
        <v>Adult</v>
      </c>
      <c r="I798" s="19">
        <v>0</v>
      </c>
      <c r="J798" s="19">
        <v>0</v>
      </c>
      <c r="K798" s="26" t="s">
        <v>1496</v>
      </c>
      <c r="L798" s="34">
        <v>15.1</v>
      </c>
      <c r="M798" s="20"/>
      <c r="N798" s="26" t="s">
        <v>16</v>
      </c>
      <c r="O798" s="20"/>
      <c r="P798" s="26">
        <v>187</v>
      </c>
      <c r="Q798" s="4"/>
    </row>
    <row r="799" spans="3:17" x14ac:dyDescent="0.25">
      <c r="C799" s="19">
        <v>3</v>
      </c>
      <c r="D799" s="19" t="s">
        <v>2809</v>
      </c>
      <c r="E799" s="2" t="s">
        <v>1497</v>
      </c>
      <c r="F799" s="19" t="s">
        <v>19</v>
      </c>
      <c r="G799" s="19">
        <v>40.5</v>
      </c>
      <c r="H799" s="22" t="str">
        <f>IF(Titanic_Raw[[#This Row],[age]]="","Unknown",IF(Titanic_Raw[[#This Row],[age]]&lt;13,"Child",IF(Titanic_Raw[[#This Row],[age]]&lt;20,"Teen",IF(Titanic_Raw[[#This Row],[age]]&lt;65,"Adult","Senior"))))</f>
        <v>Adult</v>
      </c>
      <c r="I799" s="19">
        <v>0</v>
      </c>
      <c r="J799" s="19">
        <v>0</v>
      </c>
      <c r="K799" s="26" t="s">
        <v>2484</v>
      </c>
      <c r="L799" s="34">
        <v>7.75</v>
      </c>
      <c r="M799" s="20"/>
      <c r="N799" s="26" t="s">
        <v>462</v>
      </c>
      <c r="O799" s="20"/>
      <c r="P799" s="26">
        <v>68</v>
      </c>
      <c r="Q799" s="3" t="s">
        <v>1498</v>
      </c>
    </row>
    <row r="800" spans="3:17" x14ac:dyDescent="0.25">
      <c r="C800" s="19">
        <v>3</v>
      </c>
      <c r="D800" s="19" t="s">
        <v>2808</v>
      </c>
      <c r="E800" s="2" t="s">
        <v>1499</v>
      </c>
      <c r="F800" s="19" t="s">
        <v>19</v>
      </c>
      <c r="G800" s="20"/>
      <c r="H800" s="23" t="str">
        <f>IF(Titanic_Raw[[#This Row],[age]]="","Unknown",IF(Titanic_Raw[[#This Row],[age]]&lt;13,"Child",IF(Titanic_Raw[[#This Row],[age]]&lt;20,"Teen",IF(Titanic_Raw[[#This Row],[age]]&lt;65,"Adult","Senior"))))</f>
        <v>Unknown</v>
      </c>
      <c r="I800" s="19">
        <v>0</v>
      </c>
      <c r="J800" s="19">
        <v>0</v>
      </c>
      <c r="K800" s="26" t="s">
        <v>1500</v>
      </c>
      <c r="L800" s="34">
        <v>7.05</v>
      </c>
      <c r="M800" s="20"/>
      <c r="N800" s="26" t="s">
        <v>16</v>
      </c>
      <c r="O800" s="26" t="s">
        <v>2155</v>
      </c>
      <c r="P800" s="20"/>
      <c r="Q800" s="3" t="s">
        <v>1501</v>
      </c>
    </row>
    <row r="801" spans="3:17" x14ac:dyDescent="0.25">
      <c r="C801" s="19">
        <v>3</v>
      </c>
      <c r="D801" s="19" t="s">
        <v>2809</v>
      </c>
      <c r="E801" s="2" t="s">
        <v>1502</v>
      </c>
      <c r="F801" s="19" t="s">
        <v>19</v>
      </c>
      <c r="G801" s="19">
        <v>18</v>
      </c>
      <c r="H801" s="22" t="str">
        <f>IF(Titanic_Raw[[#This Row],[age]]="","Unknown",IF(Titanic_Raw[[#This Row],[age]]&lt;13,"Child",IF(Titanic_Raw[[#This Row],[age]]&lt;20,"Teen",IF(Titanic_Raw[[#This Row],[age]]&lt;65,"Adult","Senior"))))</f>
        <v>Teen</v>
      </c>
      <c r="I801" s="19">
        <v>0</v>
      </c>
      <c r="J801" s="19">
        <v>0</v>
      </c>
      <c r="K801" s="26" t="s">
        <v>2485</v>
      </c>
      <c r="L801" s="34">
        <v>7.7957999999999998</v>
      </c>
      <c r="M801" s="20"/>
      <c r="N801" s="26" t="s">
        <v>16</v>
      </c>
      <c r="O801" s="20"/>
      <c r="P801" s="20"/>
      <c r="Q801" s="4"/>
    </row>
    <row r="802" spans="3:17" x14ac:dyDescent="0.25">
      <c r="C802" s="19">
        <v>3</v>
      </c>
      <c r="D802" s="19" t="s">
        <v>2809</v>
      </c>
      <c r="E802" s="2" t="s">
        <v>1503</v>
      </c>
      <c r="F802" s="19" t="s">
        <v>14</v>
      </c>
      <c r="G802" s="20"/>
      <c r="H802" s="23" t="str">
        <f>IF(Titanic_Raw[[#This Row],[age]]="","Unknown",IF(Titanic_Raw[[#This Row],[age]]&lt;13,"Child",IF(Titanic_Raw[[#This Row],[age]]&lt;20,"Teen",IF(Titanic_Raw[[#This Row],[age]]&lt;65,"Adult","Senior"))))</f>
        <v>Unknown</v>
      </c>
      <c r="I802" s="19">
        <v>0</v>
      </c>
      <c r="J802" s="19">
        <v>0</v>
      </c>
      <c r="K802" s="26" t="s">
        <v>2486</v>
      </c>
      <c r="L802" s="34">
        <v>7.75</v>
      </c>
      <c r="M802" s="20"/>
      <c r="N802" s="26" t="s">
        <v>462</v>
      </c>
      <c r="O802" s="20"/>
      <c r="P802" s="20"/>
      <c r="Q802" s="4"/>
    </row>
    <row r="803" spans="3:17" x14ac:dyDescent="0.25">
      <c r="C803" s="19">
        <v>3</v>
      </c>
      <c r="D803" s="19" t="s">
        <v>2809</v>
      </c>
      <c r="E803" s="2" t="s">
        <v>1504</v>
      </c>
      <c r="F803" s="19" t="s">
        <v>19</v>
      </c>
      <c r="G803" s="20"/>
      <c r="H803" s="23" t="str">
        <f>IF(Titanic_Raw[[#This Row],[age]]="","Unknown",IF(Titanic_Raw[[#This Row],[age]]&lt;13,"Child",IF(Titanic_Raw[[#This Row],[age]]&lt;20,"Teen",IF(Titanic_Raw[[#This Row],[age]]&lt;65,"Adult","Senior"))))</f>
        <v>Unknown</v>
      </c>
      <c r="I803" s="19">
        <v>0</v>
      </c>
      <c r="J803" s="19">
        <v>0</v>
      </c>
      <c r="K803" s="26" t="s">
        <v>2487</v>
      </c>
      <c r="L803" s="34">
        <v>7.75</v>
      </c>
      <c r="M803" s="20"/>
      <c r="N803" s="26" t="s">
        <v>462</v>
      </c>
      <c r="O803" s="20"/>
      <c r="P803" s="20"/>
      <c r="Q803" s="4"/>
    </row>
    <row r="804" spans="3:17" x14ac:dyDescent="0.25">
      <c r="C804" s="19">
        <v>3</v>
      </c>
      <c r="D804" s="19" t="s">
        <v>2809</v>
      </c>
      <c r="E804" s="2" t="s">
        <v>1505</v>
      </c>
      <c r="F804" s="19" t="s">
        <v>19</v>
      </c>
      <c r="G804" s="20"/>
      <c r="H804" s="23" t="str">
        <f>IF(Titanic_Raw[[#This Row],[age]]="","Unknown",IF(Titanic_Raw[[#This Row],[age]]&lt;13,"Child",IF(Titanic_Raw[[#This Row],[age]]&lt;20,"Teen",IF(Titanic_Raw[[#This Row],[age]]&lt;65,"Adult","Senior"))))</f>
        <v>Unknown</v>
      </c>
      <c r="I804" s="19">
        <v>0</v>
      </c>
      <c r="J804" s="19">
        <v>0</v>
      </c>
      <c r="K804" s="26" t="s">
        <v>2488</v>
      </c>
      <c r="L804" s="34">
        <v>6.95</v>
      </c>
      <c r="M804" s="20"/>
      <c r="N804" s="26" t="s">
        <v>462</v>
      </c>
      <c r="O804" s="20"/>
      <c r="P804" s="20"/>
      <c r="Q804" s="4"/>
    </row>
    <row r="805" spans="3:17" x14ac:dyDescent="0.25">
      <c r="C805" s="19">
        <v>3</v>
      </c>
      <c r="D805" s="19" t="s">
        <v>2809</v>
      </c>
      <c r="E805" s="2" t="s">
        <v>1506</v>
      </c>
      <c r="F805" s="19" t="s">
        <v>19</v>
      </c>
      <c r="G805" s="19">
        <v>26</v>
      </c>
      <c r="H805" s="22" t="str">
        <f>IF(Titanic_Raw[[#This Row],[age]]="","Unknown",IF(Titanic_Raw[[#This Row],[age]]&lt;13,"Child",IF(Titanic_Raw[[#This Row],[age]]&lt;20,"Teen",IF(Titanic_Raw[[#This Row],[age]]&lt;65,"Adult","Senior"))))</f>
        <v>Adult</v>
      </c>
      <c r="I805" s="19">
        <v>0</v>
      </c>
      <c r="J805" s="19">
        <v>0</v>
      </c>
      <c r="K805" s="26" t="s">
        <v>2489</v>
      </c>
      <c r="L805" s="34">
        <v>7.8792</v>
      </c>
      <c r="M805" s="20"/>
      <c r="N805" s="26" t="s">
        <v>462</v>
      </c>
      <c r="O805" s="20"/>
      <c r="P805" s="20"/>
      <c r="Q805" s="3" t="s">
        <v>1313</v>
      </c>
    </row>
    <row r="806" spans="3:17" x14ac:dyDescent="0.25">
      <c r="C806" s="19">
        <v>3</v>
      </c>
      <c r="D806" s="19" t="s">
        <v>2809</v>
      </c>
      <c r="E806" s="2" t="s">
        <v>1507</v>
      </c>
      <c r="F806" s="19" t="s">
        <v>19</v>
      </c>
      <c r="G806" s="20"/>
      <c r="H806" s="23" t="str">
        <f>IF(Titanic_Raw[[#This Row],[age]]="","Unknown",IF(Titanic_Raw[[#This Row],[age]]&lt;13,"Child",IF(Titanic_Raw[[#This Row],[age]]&lt;20,"Teen",IF(Titanic_Raw[[#This Row],[age]]&lt;65,"Adult","Senior"))))</f>
        <v>Unknown</v>
      </c>
      <c r="I806" s="19">
        <v>0</v>
      </c>
      <c r="J806" s="19">
        <v>0</v>
      </c>
      <c r="K806" s="26" t="s">
        <v>2490</v>
      </c>
      <c r="L806" s="34">
        <v>7.75</v>
      </c>
      <c r="M806" s="20"/>
      <c r="N806" s="26" t="s">
        <v>462</v>
      </c>
      <c r="O806" s="20"/>
      <c r="P806" s="20"/>
      <c r="Q806" s="3" t="s">
        <v>1384</v>
      </c>
    </row>
    <row r="807" spans="3:17" x14ac:dyDescent="0.25">
      <c r="C807" s="19">
        <v>3</v>
      </c>
      <c r="D807" s="19" t="s">
        <v>2808</v>
      </c>
      <c r="E807" s="2" t="s">
        <v>1508</v>
      </c>
      <c r="F807" s="19" t="s">
        <v>19</v>
      </c>
      <c r="G807" s="20"/>
      <c r="H807" s="23" t="str">
        <f>IF(Titanic_Raw[[#This Row],[age]]="","Unknown",IF(Titanic_Raw[[#This Row],[age]]&lt;13,"Child",IF(Titanic_Raw[[#This Row],[age]]&lt;20,"Teen",IF(Titanic_Raw[[#This Row],[age]]&lt;65,"Adult","Senior"))))</f>
        <v>Unknown</v>
      </c>
      <c r="I807" s="19">
        <v>0</v>
      </c>
      <c r="J807" s="19">
        <v>0</v>
      </c>
      <c r="K807" s="26" t="s">
        <v>2400</v>
      </c>
      <c r="L807" s="34">
        <v>56.495800000000003</v>
      </c>
      <c r="M807" s="20"/>
      <c r="N807" s="26" t="s">
        <v>16</v>
      </c>
      <c r="O807" s="26" t="s">
        <v>2124</v>
      </c>
      <c r="P807" s="20"/>
      <c r="Q807" s="3" t="s">
        <v>1301</v>
      </c>
    </row>
    <row r="808" spans="3:17" x14ac:dyDescent="0.25">
      <c r="C808" s="19">
        <v>3</v>
      </c>
      <c r="D808" s="19" t="s">
        <v>2809</v>
      </c>
      <c r="E808" s="2" t="s">
        <v>1509</v>
      </c>
      <c r="F808" s="19" t="s">
        <v>14</v>
      </c>
      <c r="G808" s="19">
        <v>21</v>
      </c>
      <c r="H808" s="22" t="str">
        <f>IF(Titanic_Raw[[#This Row],[age]]="","Unknown",IF(Titanic_Raw[[#This Row],[age]]&lt;13,"Child",IF(Titanic_Raw[[#This Row],[age]]&lt;20,"Teen",IF(Titanic_Raw[[#This Row],[age]]&lt;65,"Adult","Senior"))))</f>
        <v>Adult</v>
      </c>
      <c r="I808" s="19">
        <v>2</v>
      </c>
      <c r="J808" s="19">
        <v>2</v>
      </c>
      <c r="K808" s="26" t="s">
        <v>1510</v>
      </c>
      <c r="L808" s="34">
        <v>34.375</v>
      </c>
      <c r="M808" s="20"/>
      <c r="N808" s="26" t="s">
        <v>16</v>
      </c>
      <c r="O808" s="20"/>
      <c r="P808" s="20"/>
      <c r="Q808" s="3" t="s">
        <v>1511</v>
      </c>
    </row>
    <row r="809" spans="3:17" x14ac:dyDescent="0.25">
      <c r="C809" s="19">
        <v>3</v>
      </c>
      <c r="D809" s="19" t="s">
        <v>2809</v>
      </c>
      <c r="E809" s="2" t="s">
        <v>1512</v>
      </c>
      <c r="F809" s="19" t="s">
        <v>14</v>
      </c>
      <c r="G809" s="19">
        <v>9</v>
      </c>
      <c r="H809" s="22" t="str">
        <f>IF(Titanic_Raw[[#This Row],[age]]="","Unknown",IF(Titanic_Raw[[#This Row],[age]]&lt;13,"Child",IF(Titanic_Raw[[#This Row],[age]]&lt;20,"Teen",IF(Titanic_Raw[[#This Row],[age]]&lt;65,"Adult","Senior"))))</f>
        <v>Child</v>
      </c>
      <c r="I809" s="19">
        <v>2</v>
      </c>
      <c r="J809" s="19">
        <v>2</v>
      </c>
      <c r="K809" s="26" t="s">
        <v>1510</v>
      </c>
      <c r="L809" s="34">
        <v>34.375</v>
      </c>
      <c r="M809" s="20"/>
      <c r="N809" s="26" t="s">
        <v>16</v>
      </c>
      <c r="O809" s="20"/>
      <c r="P809" s="20"/>
      <c r="Q809" s="3" t="s">
        <v>1511</v>
      </c>
    </row>
    <row r="810" spans="3:17" x14ac:dyDescent="0.25">
      <c r="C810" s="19">
        <v>3</v>
      </c>
      <c r="D810" s="19" t="s">
        <v>2809</v>
      </c>
      <c r="E810" s="2" t="s">
        <v>1513</v>
      </c>
      <c r="F810" s="19" t="s">
        <v>19</v>
      </c>
      <c r="G810" s="20"/>
      <c r="H810" s="23" t="str">
        <f>IF(Titanic_Raw[[#This Row],[age]]="","Unknown",IF(Titanic_Raw[[#This Row],[age]]&lt;13,"Child",IF(Titanic_Raw[[#This Row],[age]]&lt;20,"Teen",IF(Titanic_Raw[[#This Row],[age]]&lt;65,"Adult","Senior"))))</f>
        <v>Unknown</v>
      </c>
      <c r="I810" s="19">
        <v>0</v>
      </c>
      <c r="J810" s="19">
        <v>0</v>
      </c>
      <c r="K810" s="26" t="s">
        <v>1514</v>
      </c>
      <c r="L810" s="34">
        <v>8.0500000000000007</v>
      </c>
      <c r="M810" s="20"/>
      <c r="N810" s="26" t="s">
        <v>16</v>
      </c>
      <c r="O810" s="20"/>
      <c r="P810" s="20"/>
      <c r="Q810" s="3" t="s">
        <v>1515</v>
      </c>
    </row>
    <row r="811" spans="3:17" x14ac:dyDescent="0.25">
      <c r="C811" s="19">
        <v>3</v>
      </c>
      <c r="D811" s="19" t="s">
        <v>2809</v>
      </c>
      <c r="E811" s="2" t="s">
        <v>1516</v>
      </c>
      <c r="F811" s="19" t="s">
        <v>19</v>
      </c>
      <c r="G811" s="19">
        <v>18</v>
      </c>
      <c r="H811" s="22" t="str">
        <f>IF(Titanic_Raw[[#This Row],[age]]="","Unknown",IF(Titanic_Raw[[#This Row],[age]]&lt;13,"Child",IF(Titanic_Raw[[#This Row],[age]]&lt;20,"Teen",IF(Titanic_Raw[[#This Row],[age]]&lt;65,"Adult","Senior"))))</f>
        <v>Teen</v>
      </c>
      <c r="I811" s="19">
        <v>2</v>
      </c>
      <c r="J811" s="19">
        <v>2</v>
      </c>
      <c r="K811" s="26" t="s">
        <v>1510</v>
      </c>
      <c r="L811" s="34">
        <v>34.375</v>
      </c>
      <c r="M811" s="20"/>
      <c r="N811" s="26" t="s">
        <v>16</v>
      </c>
      <c r="O811" s="20"/>
      <c r="P811" s="20"/>
      <c r="Q811" s="3" t="s">
        <v>1511</v>
      </c>
    </row>
    <row r="812" spans="3:17" x14ac:dyDescent="0.25">
      <c r="C812" s="19">
        <v>3</v>
      </c>
      <c r="D812" s="19" t="s">
        <v>2809</v>
      </c>
      <c r="E812" s="2" t="s">
        <v>1517</v>
      </c>
      <c r="F812" s="19" t="s">
        <v>19</v>
      </c>
      <c r="G812" s="19">
        <v>16</v>
      </c>
      <c r="H812" s="22" t="str">
        <f>IF(Titanic_Raw[[#This Row],[age]]="","Unknown",IF(Titanic_Raw[[#This Row],[age]]&lt;13,"Child",IF(Titanic_Raw[[#This Row],[age]]&lt;20,"Teen",IF(Titanic_Raw[[#This Row],[age]]&lt;65,"Adult","Senior"))))</f>
        <v>Teen</v>
      </c>
      <c r="I812" s="19">
        <v>1</v>
      </c>
      <c r="J812" s="19">
        <v>3</v>
      </c>
      <c r="K812" s="26" t="s">
        <v>1510</v>
      </c>
      <c r="L812" s="34">
        <v>34.375</v>
      </c>
      <c r="M812" s="20"/>
      <c r="N812" s="26" t="s">
        <v>16</v>
      </c>
      <c r="O812" s="20"/>
      <c r="P812" s="20"/>
      <c r="Q812" s="3" t="s">
        <v>1511</v>
      </c>
    </row>
    <row r="813" spans="3:17" x14ac:dyDescent="0.25">
      <c r="C813" s="19">
        <v>3</v>
      </c>
      <c r="D813" s="19" t="s">
        <v>2809</v>
      </c>
      <c r="E813" s="2" t="s">
        <v>1518</v>
      </c>
      <c r="F813" s="19" t="s">
        <v>14</v>
      </c>
      <c r="G813" s="19">
        <v>48</v>
      </c>
      <c r="H813" s="22" t="str">
        <f>IF(Titanic_Raw[[#This Row],[age]]="","Unknown",IF(Titanic_Raw[[#This Row],[age]]&lt;13,"Child",IF(Titanic_Raw[[#This Row],[age]]&lt;20,"Teen",IF(Titanic_Raw[[#This Row],[age]]&lt;65,"Adult","Senior"))))</f>
        <v>Adult</v>
      </c>
      <c r="I813" s="19">
        <v>1</v>
      </c>
      <c r="J813" s="19">
        <v>3</v>
      </c>
      <c r="K813" s="26" t="s">
        <v>1510</v>
      </c>
      <c r="L813" s="34">
        <v>34.375</v>
      </c>
      <c r="M813" s="20"/>
      <c r="N813" s="26" t="s">
        <v>16</v>
      </c>
      <c r="O813" s="20"/>
      <c r="P813" s="20"/>
      <c r="Q813" s="3" t="s">
        <v>1511</v>
      </c>
    </row>
    <row r="814" spans="3:17" x14ac:dyDescent="0.25">
      <c r="C814" s="19">
        <v>3</v>
      </c>
      <c r="D814" s="19" t="s">
        <v>2809</v>
      </c>
      <c r="E814" s="2" t="s">
        <v>1519</v>
      </c>
      <c r="F814" s="19" t="s">
        <v>19</v>
      </c>
      <c r="G814" s="20"/>
      <c r="H814" s="23" t="str">
        <f>IF(Titanic_Raw[[#This Row],[age]]="","Unknown",IF(Titanic_Raw[[#This Row],[age]]&lt;13,"Child",IF(Titanic_Raw[[#This Row],[age]]&lt;20,"Teen",IF(Titanic_Raw[[#This Row],[age]]&lt;65,"Adult","Senior"))))</f>
        <v>Unknown</v>
      </c>
      <c r="I814" s="19">
        <v>0</v>
      </c>
      <c r="J814" s="19">
        <v>0</v>
      </c>
      <c r="K814" s="26" t="s">
        <v>2491</v>
      </c>
      <c r="L814" s="34">
        <v>7.75</v>
      </c>
      <c r="M814" s="20"/>
      <c r="N814" s="26" t="s">
        <v>462</v>
      </c>
      <c r="O814" s="20"/>
      <c r="P814" s="20"/>
      <c r="Q814" s="3" t="s">
        <v>1364</v>
      </c>
    </row>
    <row r="815" spans="3:17" x14ac:dyDescent="0.25">
      <c r="C815" s="19">
        <v>3</v>
      </c>
      <c r="D815" s="19" t="s">
        <v>2809</v>
      </c>
      <c r="E815" s="2" t="s">
        <v>1520</v>
      </c>
      <c r="F815" s="19" t="s">
        <v>19</v>
      </c>
      <c r="G815" s="20"/>
      <c r="H815" s="23" t="str">
        <f>IF(Titanic_Raw[[#This Row],[age]]="","Unknown",IF(Titanic_Raw[[#This Row],[age]]&lt;13,"Child",IF(Titanic_Raw[[#This Row],[age]]&lt;20,"Teen",IF(Titanic_Raw[[#This Row],[age]]&lt;65,"Adult","Senior"))))</f>
        <v>Unknown</v>
      </c>
      <c r="I815" s="19">
        <v>0</v>
      </c>
      <c r="J815" s="19">
        <v>0</v>
      </c>
      <c r="K815" s="26" t="s">
        <v>1521</v>
      </c>
      <c r="L815" s="34">
        <v>7.25</v>
      </c>
      <c r="M815" s="20"/>
      <c r="N815" s="26" t="s">
        <v>16</v>
      </c>
      <c r="O815" s="20"/>
      <c r="P815" s="20"/>
      <c r="Q815" s="4"/>
    </row>
    <row r="816" spans="3:17" x14ac:dyDescent="0.25">
      <c r="C816" s="19">
        <v>3</v>
      </c>
      <c r="D816" s="19" t="s">
        <v>2809</v>
      </c>
      <c r="E816" s="2" t="s">
        <v>1522</v>
      </c>
      <c r="F816" s="19" t="s">
        <v>19</v>
      </c>
      <c r="G816" s="19">
        <v>25</v>
      </c>
      <c r="H816" s="22" t="str">
        <f>IF(Titanic_Raw[[#This Row],[age]]="","Unknown",IF(Titanic_Raw[[#This Row],[age]]&lt;13,"Child",IF(Titanic_Raw[[#This Row],[age]]&lt;20,"Teen",IF(Titanic_Raw[[#This Row],[age]]&lt;65,"Adult","Senior"))))</f>
        <v>Adult</v>
      </c>
      <c r="I816" s="19">
        <v>0</v>
      </c>
      <c r="J816" s="19">
        <v>0</v>
      </c>
      <c r="K816" s="26" t="s">
        <v>2492</v>
      </c>
      <c r="L816" s="34">
        <v>7.7416999999999998</v>
      </c>
      <c r="M816" s="20"/>
      <c r="N816" s="26" t="s">
        <v>462</v>
      </c>
      <c r="O816" s="20"/>
      <c r="P816" s="20"/>
      <c r="Q816" s="3" t="s">
        <v>27</v>
      </c>
    </row>
    <row r="817" spans="3:17" x14ac:dyDescent="0.25">
      <c r="C817" s="19">
        <v>3</v>
      </c>
      <c r="D817" s="19" t="s">
        <v>2809</v>
      </c>
      <c r="E817" s="2" t="s">
        <v>1523</v>
      </c>
      <c r="F817" s="19" t="s">
        <v>19</v>
      </c>
      <c r="G817" s="20"/>
      <c r="H817" s="23" t="str">
        <f>IF(Titanic_Raw[[#This Row],[age]]="","Unknown",IF(Titanic_Raw[[#This Row],[age]]&lt;13,"Child",IF(Titanic_Raw[[#This Row],[age]]&lt;20,"Teen",IF(Titanic_Raw[[#This Row],[age]]&lt;65,"Adult","Senior"))))</f>
        <v>Unknown</v>
      </c>
      <c r="I817" s="19">
        <v>0</v>
      </c>
      <c r="J817" s="19">
        <v>0</v>
      </c>
      <c r="K817" s="26" t="s">
        <v>2493</v>
      </c>
      <c r="L817" s="34">
        <v>14.5</v>
      </c>
      <c r="M817" s="20"/>
      <c r="N817" s="26" t="s">
        <v>16</v>
      </c>
      <c r="O817" s="20"/>
      <c r="P817" s="20"/>
      <c r="Q817" s="4"/>
    </row>
    <row r="818" spans="3:17" x14ac:dyDescent="0.25">
      <c r="C818" s="19">
        <v>3</v>
      </c>
      <c r="D818" s="19" t="s">
        <v>2809</v>
      </c>
      <c r="E818" s="2" t="s">
        <v>1524</v>
      </c>
      <c r="F818" s="19" t="s">
        <v>19</v>
      </c>
      <c r="G818" s="20"/>
      <c r="H818" s="23" t="str">
        <f>IF(Titanic_Raw[[#This Row],[age]]="","Unknown",IF(Titanic_Raw[[#This Row],[age]]&lt;13,"Child",IF(Titanic_Raw[[#This Row],[age]]&lt;20,"Teen",IF(Titanic_Raw[[#This Row],[age]]&lt;65,"Adult","Senior"))))</f>
        <v>Unknown</v>
      </c>
      <c r="I818" s="19">
        <v>0</v>
      </c>
      <c r="J818" s="19">
        <v>0</v>
      </c>
      <c r="K818" s="26" t="s">
        <v>2494</v>
      </c>
      <c r="L818" s="34">
        <v>7.8958000000000004</v>
      </c>
      <c r="M818" s="20"/>
      <c r="N818" s="26" t="s">
        <v>40</v>
      </c>
      <c r="O818" s="20"/>
      <c r="P818" s="20"/>
      <c r="Q818" s="4"/>
    </row>
    <row r="819" spans="3:17" x14ac:dyDescent="0.25">
      <c r="C819" s="19">
        <v>3</v>
      </c>
      <c r="D819" s="19" t="s">
        <v>2809</v>
      </c>
      <c r="E819" s="2" t="s">
        <v>1525</v>
      </c>
      <c r="F819" s="19" t="s">
        <v>19</v>
      </c>
      <c r="G819" s="19">
        <v>22</v>
      </c>
      <c r="H819" s="22" t="str">
        <f>IF(Titanic_Raw[[#This Row],[age]]="","Unknown",IF(Titanic_Raw[[#This Row],[age]]&lt;13,"Child",IF(Titanic_Raw[[#This Row],[age]]&lt;20,"Teen",IF(Titanic_Raw[[#This Row],[age]]&lt;65,"Adult","Senior"))))</f>
        <v>Adult</v>
      </c>
      <c r="I819" s="19">
        <v>0</v>
      </c>
      <c r="J819" s="19">
        <v>0</v>
      </c>
      <c r="K819" s="26" t="s">
        <v>2495</v>
      </c>
      <c r="L819" s="34">
        <v>8.0500000000000007</v>
      </c>
      <c r="M819" s="20"/>
      <c r="N819" s="26" t="s">
        <v>16</v>
      </c>
      <c r="O819" s="20"/>
      <c r="P819" s="26">
        <v>47</v>
      </c>
      <c r="Q819" s="4"/>
    </row>
    <row r="820" spans="3:17" x14ac:dyDescent="0.25">
      <c r="C820" s="19">
        <v>3</v>
      </c>
      <c r="D820" s="19" t="s">
        <v>2808</v>
      </c>
      <c r="E820" s="2" t="s">
        <v>1526</v>
      </c>
      <c r="F820" s="19" t="s">
        <v>14</v>
      </c>
      <c r="G820" s="19">
        <v>16</v>
      </c>
      <c r="H820" s="22" t="str">
        <f>IF(Titanic_Raw[[#This Row],[age]]="","Unknown",IF(Titanic_Raw[[#This Row],[age]]&lt;13,"Child",IF(Titanic_Raw[[#This Row],[age]]&lt;20,"Teen",IF(Titanic_Raw[[#This Row],[age]]&lt;65,"Adult","Senior"))))</f>
        <v>Teen</v>
      </c>
      <c r="I820" s="19">
        <v>0</v>
      </c>
      <c r="J820" s="19">
        <v>0</v>
      </c>
      <c r="K820" s="26" t="s">
        <v>2496</v>
      </c>
      <c r="L820" s="34">
        <v>7.7332999999999998</v>
      </c>
      <c r="M820" s="20"/>
      <c r="N820" s="26" t="s">
        <v>462</v>
      </c>
      <c r="O820" s="26" t="s">
        <v>2268</v>
      </c>
      <c r="P820" s="20"/>
      <c r="Q820" s="3" t="s">
        <v>1356</v>
      </c>
    </row>
    <row r="821" spans="3:17" x14ac:dyDescent="0.25">
      <c r="C821" s="19">
        <v>3</v>
      </c>
      <c r="D821" s="19" t="s">
        <v>2808</v>
      </c>
      <c r="E821" s="2" t="s">
        <v>1527</v>
      </c>
      <c r="F821" s="19" t="s">
        <v>14</v>
      </c>
      <c r="G821" s="20"/>
      <c r="H821" s="23" t="str">
        <f>IF(Titanic_Raw[[#This Row],[age]]="","Unknown",IF(Titanic_Raw[[#This Row],[age]]&lt;13,"Child",IF(Titanic_Raw[[#This Row],[age]]&lt;20,"Teen",IF(Titanic_Raw[[#This Row],[age]]&lt;65,"Adult","Senior"))))</f>
        <v>Unknown</v>
      </c>
      <c r="I821" s="19">
        <v>0</v>
      </c>
      <c r="J821" s="19">
        <v>0</v>
      </c>
      <c r="K821" s="26" t="s">
        <v>2497</v>
      </c>
      <c r="L821" s="34">
        <v>7.75</v>
      </c>
      <c r="M821" s="20"/>
      <c r="N821" s="26" t="s">
        <v>462</v>
      </c>
      <c r="O821" s="26" t="s">
        <v>2124</v>
      </c>
      <c r="P821" s="20"/>
      <c r="Q821" s="3" t="s">
        <v>1528</v>
      </c>
    </row>
    <row r="822" spans="3:17" x14ac:dyDescent="0.25">
      <c r="C822" s="19">
        <v>3</v>
      </c>
      <c r="D822" s="19" t="s">
        <v>2808</v>
      </c>
      <c r="E822" s="2" t="s">
        <v>1529</v>
      </c>
      <c r="F822" s="19" t="s">
        <v>19</v>
      </c>
      <c r="G822" s="19">
        <v>9</v>
      </c>
      <c r="H822" s="22" t="str">
        <f>IF(Titanic_Raw[[#This Row],[age]]="","Unknown",IF(Titanic_Raw[[#This Row],[age]]&lt;13,"Child",IF(Titanic_Raw[[#This Row],[age]]&lt;20,"Teen",IF(Titanic_Raw[[#This Row],[age]]&lt;65,"Adult","Senior"))))</f>
        <v>Child</v>
      </c>
      <c r="I822" s="19">
        <v>0</v>
      </c>
      <c r="J822" s="19">
        <v>2</v>
      </c>
      <c r="K822" s="26" t="s">
        <v>2498</v>
      </c>
      <c r="L822" s="34">
        <v>20.524999999999999</v>
      </c>
      <c r="M822" s="20"/>
      <c r="N822" s="26" t="s">
        <v>16</v>
      </c>
      <c r="O822" s="26" t="s">
        <v>1530</v>
      </c>
      <c r="P822" s="20"/>
      <c r="Q822" s="3" t="s">
        <v>1531</v>
      </c>
    </row>
    <row r="823" spans="3:17" x14ac:dyDescent="0.25">
      <c r="C823" s="19">
        <v>3</v>
      </c>
      <c r="D823" s="19" t="s">
        <v>2809</v>
      </c>
      <c r="E823" s="2" t="s">
        <v>1532</v>
      </c>
      <c r="F823" s="19" t="s">
        <v>19</v>
      </c>
      <c r="G823" s="19">
        <v>33</v>
      </c>
      <c r="H823" s="22" t="str">
        <f>IF(Titanic_Raw[[#This Row],[age]]="","Unknown",IF(Titanic_Raw[[#This Row],[age]]&lt;13,"Child",IF(Titanic_Raw[[#This Row],[age]]&lt;20,"Teen",IF(Titanic_Raw[[#This Row],[age]]&lt;65,"Adult","Senior"))))</f>
        <v>Adult</v>
      </c>
      <c r="I823" s="19">
        <v>1</v>
      </c>
      <c r="J823" s="19">
        <v>1</v>
      </c>
      <c r="K823" s="26" t="s">
        <v>2498</v>
      </c>
      <c r="L823" s="34">
        <v>20.524999999999999</v>
      </c>
      <c r="M823" s="20"/>
      <c r="N823" s="26" t="s">
        <v>16</v>
      </c>
      <c r="O823" s="20"/>
      <c r="P823" s="20"/>
      <c r="Q823" s="3" t="s">
        <v>1531</v>
      </c>
    </row>
    <row r="824" spans="3:17" x14ac:dyDescent="0.25">
      <c r="C824" s="19">
        <v>3</v>
      </c>
      <c r="D824" s="19" t="s">
        <v>2809</v>
      </c>
      <c r="E824" s="2" t="s">
        <v>1533</v>
      </c>
      <c r="F824" s="19" t="s">
        <v>19</v>
      </c>
      <c r="G824" s="19">
        <v>41</v>
      </c>
      <c r="H824" s="22" t="str">
        <f>IF(Titanic_Raw[[#This Row],[age]]="","Unknown",IF(Titanic_Raw[[#This Row],[age]]&lt;13,"Child",IF(Titanic_Raw[[#This Row],[age]]&lt;20,"Teen",IF(Titanic_Raw[[#This Row],[age]]&lt;65,"Adult","Senior"))))</f>
        <v>Adult</v>
      </c>
      <c r="I824" s="19">
        <v>0</v>
      </c>
      <c r="J824" s="19">
        <v>0</v>
      </c>
      <c r="K824" s="26" t="s">
        <v>1534</v>
      </c>
      <c r="L824" s="34">
        <v>7.85</v>
      </c>
      <c r="M824" s="20"/>
      <c r="N824" s="26" t="s">
        <v>16</v>
      </c>
      <c r="O824" s="20"/>
      <c r="P824" s="20"/>
      <c r="Q824" s="3" t="s">
        <v>120</v>
      </c>
    </row>
    <row r="825" spans="3:17" x14ac:dyDescent="0.25">
      <c r="C825" s="19">
        <v>3</v>
      </c>
      <c r="D825" s="19" t="s">
        <v>2808</v>
      </c>
      <c r="E825" s="2" t="s">
        <v>1535</v>
      </c>
      <c r="F825" s="19" t="s">
        <v>14</v>
      </c>
      <c r="G825" s="19">
        <v>31</v>
      </c>
      <c r="H825" s="22" t="str">
        <f>IF(Titanic_Raw[[#This Row],[age]]="","Unknown",IF(Titanic_Raw[[#This Row],[age]]&lt;13,"Child",IF(Titanic_Raw[[#This Row],[age]]&lt;20,"Teen",IF(Titanic_Raw[[#This Row],[age]]&lt;65,"Adult","Senior"))))</f>
        <v>Adult</v>
      </c>
      <c r="I825" s="19">
        <v>1</v>
      </c>
      <c r="J825" s="19">
        <v>1</v>
      </c>
      <c r="K825" s="26" t="s">
        <v>2498</v>
      </c>
      <c r="L825" s="34">
        <v>20.524999999999999</v>
      </c>
      <c r="M825" s="20"/>
      <c r="N825" s="26" t="s">
        <v>16</v>
      </c>
      <c r="O825" s="26" t="s">
        <v>1530</v>
      </c>
      <c r="P825" s="20"/>
      <c r="Q825" s="3" t="s">
        <v>1531</v>
      </c>
    </row>
    <row r="826" spans="3:17" x14ac:dyDescent="0.25">
      <c r="C826" s="19">
        <v>3</v>
      </c>
      <c r="D826" s="19" t="s">
        <v>2809</v>
      </c>
      <c r="E826" s="2" t="s">
        <v>1536</v>
      </c>
      <c r="F826" s="19" t="s">
        <v>19</v>
      </c>
      <c r="G826" s="19">
        <v>38</v>
      </c>
      <c r="H826" s="22" t="str">
        <f>IF(Titanic_Raw[[#This Row],[age]]="","Unknown",IF(Titanic_Raw[[#This Row],[age]]&lt;13,"Child",IF(Titanic_Raw[[#This Row],[age]]&lt;20,"Teen",IF(Titanic_Raw[[#This Row],[age]]&lt;65,"Adult","Senior"))))</f>
        <v>Adult</v>
      </c>
      <c r="I826" s="19">
        <v>0</v>
      </c>
      <c r="J826" s="19">
        <v>0</v>
      </c>
      <c r="K826" s="26" t="s">
        <v>1537</v>
      </c>
      <c r="L826" s="34">
        <v>7.05</v>
      </c>
      <c r="M826" s="20"/>
      <c r="N826" s="26" t="s">
        <v>16</v>
      </c>
      <c r="O826" s="20"/>
      <c r="P826" s="20"/>
      <c r="Q826" s="3" t="s">
        <v>1372</v>
      </c>
    </row>
    <row r="827" spans="3:17" x14ac:dyDescent="0.25">
      <c r="C827" s="19">
        <v>3</v>
      </c>
      <c r="D827" s="19" t="s">
        <v>2809</v>
      </c>
      <c r="E827" s="2" t="s">
        <v>1538</v>
      </c>
      <c r="F827" s="19" t="s">
        <v>19</v>
      </c>
      <c r="G827" s="19">
        <v>9</v>
      </c>
      <c r="H827" s="22" t="str">
        <f>IF(Titanic_Raw[[#This Row],[age]]="","Unknown",IF(Titanic_Raw[[#This Row],[age]]&lt;13,"Child",IF(Titanic_Raw[[#This Row],[age]]&lt;20,"Teen",IF(Titanic_Raw[[#This Row],[age]]&lt;65,"Adult","Senior"))))</f>
        <v>Child</v>
      </c>
      <c r="I827" s="19">
        <v>5</v>
      </c>
      <c r="J827" s="19">
        <v>2</v>
      </c>
      <c r="K827" s="26" t="s">
        <v>1539</v>
      </c>
      <c r="L827" s="34">
        <v>46.9</v>
      </c>
      <c r="M827" s="20"/>
      <c r="N827" s="26" t="s">
        <v>16</v>
      </c>
      <c r="O827" s="20"/>
      <c r="P827" s="20"/>
      <c r="Q827" s="3" t="s">
        <v>1540</v>
      </c>
    </row>
    <row r="828" spans="3:17" x14ac:dyDescent="0.25">
      <c r="C828" s="19">
        <v>3</v>
      </c>
      <c r="D828" s="19" t="s">
        <v>2809</v>
      </c>
      <c r="E828" s="2" t="s">
        <v>1541</v>
      </c>
      <c r="F828" s="19" t="s">
        <v>19</v>
      </c>
      <c r="G828" s="19">
        <v>1</v>
      </c>
      <c r="H828" s="22" t="str">
        <f>IF(Titanic_Raw[[#This Row],[age]]="","Unknown",IF(Titanic_Raw[[#This Row],[age]]&lt;13,"Child",IF(Titanic_Raw[[#This Row],[age]]&lt;20,"Teen",IF(Titanic_Raw[[#This Row],[age]]&lt;65,"Adult","Senior"))))</f>
        <v>Child</v>
      </c>
      <c r="I828" s="19">
        <v>5</v>
      </c>
      <c r="J828" s="19">
        <v>2</v>
      </c>
      <c r="K828" s="26" t="s">
        <v>1539</v>
      </c>
      <c r="L828" s="34">
        <v>46.9</v>
      </c>
      <c r="M828" s="20"/>
      <c r="N828" s="26" t="s">
        <v>16</v>
      </c>
      <c r="O828" s="20"/>
      <c r="P828" s="20"/>
      <c r="Q828" s="3" t="s">
        <v>1540</v>
      </c>
    </row>
    <row r="829" spans="3:17" x14ac:dyDescent="0.25">
      <c r="C829" s="19">
        <v>3</v>
      </c>
      <c r="D829" s="19" t="s">
        <v>2809</v>
      </c>
      <c r="E829" s="2" t="s">
        <v>1542</v>
      </c>
      <c r="F829" s="19" t="s">
        <v>19</v>
      </c>
      <c r="G829" s="19">
        <v>11</v>
      </c>
      <c r="H829" s="22" t="str">
        <f>IF(Titanic_Raw[[#This Row],[age]]="","Unknown",IF(Titanic_Raw[[#This Row],[age]]&lt;13,"Child",IF(Titanic_Raw[[#This Row],[age]]&lt;20,"Teen",IF(Titanic_Raw[[#This Row],[age]]&lt;65,"Adult","Senior"))))</f>
        <v>Child</v>
      </c>
      <c r="I829" s="19">
        <v>5</v>
      </c>
      <c r="J829" s="19">
        <v>2</v>
      </c>
      <c r="K829" s="26" t="s">
        <v>1539</v>
      </c>
      <c r="L829" s="34">
        <v>46.9</v>
      </c>
      <c r="M829" s="20"/>
      <c r="N829" s="26" t="s">
        <v>16</v>
      </c>
      <c r="O829" s="20"/>
      <c r="P829" s="20"/>
      <c r="Q829" s="3" t="s">
        <v>1540</v>
      </c>
    </row>
    <row r="830" spans="3:17" x14ac:dyDescent="0.25">
      <c r="C830" s="19">
        <v>3</v>
      </c>
      <c r="D830" s="19" t="s">
        <v>2809</v>
      </c>
      <c r="E830" s="2" t="s">
        <v>1543</v>
      </c>
      <c r="F830" s="19" t="s">
        <v>14</v>
      </c>
      <c r="G830" s="19">
        <v>10</v>
      </c>
      <c r="H830" s="22" t="str">
        <f>IF(Titanic_Raw[[#This Row],[age]]="","Unknown",IF(Titanic_Raw[[#This Row],[age]]&lt;13,"Child",IF(Titanic_Raw[[#This Row],[age]]&lt;20,"Teen",IF(Titanic_Raw[[#This Row],[age]]&lt;65,"Adult","Senior"))))</f>
        <v>Child</v>
      </c>
      <c r="I830" s="19">
        <v>5</v>
      </c>
      <c r="J830" s="19">
        <v>2</v>
      </c>
      <c r="K830" s="26" t="s">
        <v>1539</v>
      </c>
      <c r="L830" s="34">
        <v>46.9</v>
      </c>
      <c r="M830" s="20"/>
      <c r="N830" s="26" t="s">
        <v>16</v>
      </c>
      <c r="O830" s="20"/>
      <c r="P830" s="20"/>
      <c r="Q830" s="3" t="s">
        <v>1540</v>
      </c>
    </row>
    <row r="831" spans="3:17" x14ac:dyDescent="0.25">
      <c r="C831" s="19">
        <v>3</v>
      </c>
      <c r="D831" s="19" t="s">
        <v>2809</v>
      </c>
      <c r="E831" s="2" t="s">
        <v>1544</v>
      </c>
      <c r="F831" s="19" t="s">
        <v>14</v>
      </c>
      <c r="G831" s="19">
        <v>16</v>
      </c>
      <c r="H831" s="22" t="str">
        <f>IF(Titanic_Raw[[#This Row],[age]]="","Unknown",IF(Titanic_Raw[[#This Row],[age]]&lt;13,"Child",IF(Titanic_Raw[[#This Row],[age]]&lt;20,"Teen",IF(Titanic_Raw[[#This Row],[age]]&lt;65,"Adult","Senior"))))</f>
        <v>Teen</v>
      </c>
      <c r="I831" s="19">
        <v>5</v>
      </c>
      <c r="J831" s="19">
        <v>2</v>
      </c>
      <c r="K831" s="26" t="s">
        <v>1539</v>
      </c>
      <c r="L831" s="34">
        <v>46.9</v>
      </c>
      <c r="M831" s="20"/>
      <c r="N831" s="26" t="s">
        <v>16</v>
      </c>
      <c r="O831" s="20"/>
      <c r="P831" s="20"/>
      <c r="Q831" s="3" t="s">
        <v>1540</v>
      </c>
    </row>
    <row r="832" spans="3:17" x14ac:dyDescent="0.25">
      <c r="C832" s="19">
        <v>3</v>
      </c>
      <c r="D832" s="19" t="s">
        <v>2809</v>
      </c>
      <c r="E832" s="2" t="s">
        <v>1545</v>
      </c>
      <c r="F832" s="19" t="s">
        <v>19</v>
      </c>
      <c r="G832" s="19">
        <v>14</v>
      </c>
      <c r="H832" s="22" t="str">
        <f>IF(Titanic_Raw[[#This Row],[age]]="","Unknown",IF(Titanic_Raw[[#This Row],[age]]&lt;13,"Child",IF(Titanic_Raw[[#This Row],[age]]&lt;20,"Teen",IF(Titanic_Raw[[#This Row],[age]]&lt;65,"Adult","Senior"))))</f>
        <v>Teen</v>
      </c>
      <c r="I832" s="19">
        <v>5</v>
      </c>
      <c r="J832" s="19">
        <v>2</v>
      </c>
      <c r="K832" s="26" t="s">
        <v>1539</v>
      </c>
      <c r="L832" s="34">
        <v>46.9</v>
      </c>
      <c r="M832" s="20"/>
      <c r="N832" s="26" t="s">
        <v>16</v>
      </c>
      <c r="O832" s="20"/>
      <c r="P832" s="20"/>
      <c r="Q832" s="3" t="s">
        <v>1540</v>
      </c>
    </row>
    <row r="833" spans="3:17" x14ac:dyDescent="0.25">
      <c r="C833" s="19">
        <v>3</v>
      </c>
      <c r="D833" s="19" t="s">
        <v>2809</v>
      </c>
      <c r="E833" s="2" t="s">
        <v>1546</v>
      </c>
      <c r="F833" s="19" t="s">
        <v>19</v>
      </c>
      <c r="G833" s="19">
        <v>40</v>
      </c>
      <c r="H833" s="22" t="str">
        <f>IF(Titanic_Raw[[#This Row],[age]]="","Unknown",IF(Titanic_Raw[[#This Row],[age]]&lt;13,"Child",IF(Titanic_Raw[[#This Row],[age]]&lt;20,"Teen",IF(Titanic_Raw[[#This Row],[age]]&lt;65,"Adult","Senior"))))</f>
        <v>Adult</v>
      </c>
      <c r="I833" s="19">
        <v>1</v>
      </c>
      <c r="J833" s="19">
        <v>6</v>
      </c>
      <c r="K833" s="26" t="s">
        <v>1539</v>
      </c>
      <c r="L833" s="34">
        <v>46.9</v>
      </c>
      <c r="M833" s="20"/>
      <c r="N833" s="26" t="s">
        <v>16</v>
      </c>
      <c r="O833" s="20"/>
      <c r="P833" s="20"/>
      <c r="Q833" s="3" t="s">
        <v>1540</v>
      </c>
    </row>
    <row r="834" spans="3:17" x14ac:dyDescent="0.25">
      <c r="C834" s="19">
        <v>3</v>
      </c>
      <c r="D834" s="19" t="s">
        <v>2809</v>
      </c>
      <c r="E834" s="2" t="s">
        <v>1547</v>
      </c>
      <c r="F834" s="19" t="s">
        <v>14</v>
      </c>
      <c r="G834" s="19">
        <v>43</v>
      </c>
      <c r="H834" s="22" t="str">
        <f>IF(Titanic_Raw[[#This Row],[age]]="","Unknown",IF(Titanic_Raw[[#This Row],[age]]&lt;13,"Child",IF(Titanic_Raw[[#This Row],[age]]&lt;20,"Teen",IF(Titanic_Raw[[#This Row],[age]]&lt;65,"Adult","Senior"))))</f>
        <v>Adult</v>
      </c>
      <c r="I834" s="19">
        <v>1</v>
      </c>
      <c r="J834" s="19">
        <v>6</v>
      </c>
      <c r="K834" s="26" t="s">
        <v>1539</v>
      </c>
      <c r="L834" s="34">
        <v>46.9</v>
      </c>
      <c r="M834" s="20"/>
      <c r="N834" s="26" t="s">
        <v>16</v>
      </c>
      <c r="O834" s="20"/>
      <c r="P834" s="20"/>
      <c r="Q834" s="3" t="s">
        <v>1540</v>
      </c>
    </row>
    <row r="835" spans="3:17" x14ac:dyDescent="0.25">
      <c r="C835" s="19">
        <v>3</v>
      </c>
      <c r="D835" s="19" t="s">
        <v>2809</v>
      </c>
      <c r="E835" s="2" t="s">
        <v>1548</v>
      </c>
      <c r="F835" s="19" t="s">
        <v>19</v>
      </c>
      <c r="G835" s="19">
        <v>51</v>
      </c>
      <c r="H835" s="22" t="str">
        <f>IF(Titanic_Raw[[#This Row],[age]]="","Unknown",IF(Titanic_Raw[[#This Row],[age]]&lt;13,"Child",IF(Titanic_Raw[[#This Row],[age]]&lt;20,"Teen",IF(Titanic_Raw[[#This Row],[age]]&lt;65,"Adult","Senior"))))</f>
        <v>Adult</v>
      </c>
      <c r="I835" s="19">
        <v>0</v>
      </c>
      <c r="J835" s="19">
        <v>0</v>
      </c>
      <c r="K835" s="26" t="s">
        <v>2499</v>
      </c>
      <c r="L835" s="34">
        <v>8.0500000000000007</v>
      </c>
      <c r="M835" s="20"/>
      <c r="N835" s="26" t="s">
        <v>16</v>
      </c>
      <c r="O835" s="20"/>
      <c r="P835" s="20"/>
      <c r="Q835" s="3" t="s">
        <v>1549</v>
      </c>
    </row>
    <row r="836" spans="3:17" x14ac:dyDescent="0.25">
      <c r="C836" s="19">
        <v>3</v>
      </c>
      <c r="D836" s="19" t="s">
        <v>2809</v>
      </c>
      <c r="E836" s="2" t="s">
        <v>1550</v>
      </c>
      <c r="F836" s="19" t="s">
        <v>19</v>
      </c>
      <c r="G836" s="19">
        <v>32</v>
      </c>
      <c r="H836" s="22" t="str">
        <f>IF(Titanic_Raw[[#This Row],[age]]="","Unknown",IF(Titanic_Raw[[#This Row],[age]]&lt;13,"Child",IF(Titanic_Raw[[#This Row],[age]]&lt;20,"Teen",IF(Titanic_Raw[[#This Row],[age]]&lt;65,"Adult","Senior"))))</f>
        <v>Adult</v>
      </c>
      <c r="I836" s="19">
        <v>0</v>
      </c>
      <c r="J836" s="19">
        <v>0</v>
      </c>
      <c r="K836" s="26" t="s">
        <v>2500</v>
      </c>
      <c r="L836" s="34">
        <v>8.3625000000000007</v>
      </c>
      <c r="M836" s="20"/>
      <c r="N836" s="26" t="s">
        <v>16</v>
      </c>
      <c r="O836" s="20"/>
      <c r="P836" s="20"/>
      <c r="Q836" s="3" t="s">
        <v>1551</v>
      </c>
    </row>
    <row r="837" spans="3:17" x14ac:dyDescent="0.25">
      <c r="C837" s="19">
        <v>3</v>
      </c>
      <c r="D837" s="19" t="s">
        <v>2809</v>
      </c>
      <c r="E837" s="2" t="s">
        <v>1552</v>
      </c>
      <c r="F837" s="19" t="s">
        <v>19</v>
      </c>
      <c r="G837" s="20"/>
      <c r="H837" s="23" t="str">
        <f>IF(Titanic_Raw[[#This Row],[age]]="","Unknown",IF(Titanic_Raw[[#This Row],[age]]&lt;13,"Child",IF(Titanic_Raw[[#This Row],[age]]&lt;20,"Teen",IF(Titanic_Raw[[#This Row],[age]]&lt;65,"Adult","Senior"))))</f>
        <v>Unknown</v>
      </c>
      <c r="I837" s="19">
        <v>0</v>
      </c>
      <c r="J837" s="19">
        <v>0</v>
      </c>
      <c r="K837" s="26" t="s">
        <v>2501</v>
      </c>
      <c r="L837" s="34">
        <v>8.0500000000000007</v>
      </c>
      <c r="M837" s="20"/>
      <c r="N837" s="26" t="s">
        <v>16</v>
      </c>
      <c r="O837" s="20"/>
      <c r="P837" s="20"/>
      <c r="Q837" s="4"/>
    </row>
    <row r="838" spans="3:17" x14ac:dyDescent="0.25">
      <c r="C838" s="19">
        <v>3</v>
      </c>
      <c r="D838" s="19" t="s">
        <v>2809</v>
      </c>
      <c r="E838" s="2" t="s">
        <v>1553</v>
      </c>
      <c r="F838" s="19" t="s">
        <v>19</v>
      </c>
      <c r="G838" s="19">
        <v>20</v>
      </c>
      <c r="H838" s="22" t="str">
        <f>IF(Titanic_Raw[[#This Row],[age]]="","Unknown",IF(Titanic_Raw[[#This Row],[age]]&lt;13,"Child",IF(Titanic_Raw[[#This Row],[age]]&lt;20,"Teen",IF(Titanic_Raw[[#This Row],[age]]&lt;65,"Adult","Senior"))))</f>
        <v>Adult</v>
      </c>
      <c r="I838" s="19">
        <v>0</v>
      </c>
      <c r="J838" s="19">
        <v>0</v>
      </c>
      <c r="K838" s="26" t="s">
        <v>2502</v>
      </c>
      <c r="L838" s="34">
        <v>9.8458000000000006</v>
      </c>
      <c r="M838" s="20"/>
      <c r="N838" s="26" t="s">
        <v>16</v>
      </c>
      <c r="O838" s="20"/>
      <c r="P838" s="20"/>
      <c r="Q838" s="3" t="s">
        <v>1554</v>
      </c>
    </row>
    <row r="839" spans="3:17" x14ac:dyDescent="0.25">
      <c r="C839" s="19">
        <v>3</v>
      </c>
      <c r="D839" s="19" t="s">
        <v>2809</v>
      </c>
      <c r="E839" s="2" t="s">
        <v>1555</v>
      </c>
      <c r="F839" s="19" t="s">
        <v>19</v>
      </c>
      <c r="G839" s="19">
        <v>37</v>
      </c>
      <c r="H839" s="22" t="str">
        <f>IF(Titanic_Raw[[#This Row],[age]]="","Unknown",IF(Titanic_Raw[[#This Row],[age]]&lt;13,"Child",IF(Titanic_Raw[[#This Row],[age]]&lt;20,"Teen",IF(Titanic_Raw[[#This Row],[age]]&lt;65,"Adult","Senior"))))</f>
        <v>Adult</v>
      </c>
      <c r="I839" s="19">
        <v>2</v>
      </c>
      <c r="J839" s="19">
        <v>0</v>
      </c>
      <c r="K839" s="26" t="s">
        <v>2503</v>
      </c>
      <c r="L839" s="34">
        <v>7.9249999999999998</v>
      </c>
      <c r="M839" s="20"/>
      <c r="N839" s="26" t="s">
        <v>16</v>
      </c>
      <c r="O839" s="20"/>
      <c r="P839" s="26">
        <v>98</v>
      </c>
      <c r="Q839" s="3" t="s">
        <v>1272</v>
      </c>
    </row>
    <row r="840" spans="3:17" x14ac:dyDescent="0.25">
      <c r="C840" s="19">
        <v>3</v>
      </c>
      <c r="D840" s="19" t="s">
        <v>2809</v>
      </c>
      <c r="E840" s="2" t="s">
        <v>1556</v>
      </c>
      <c r="F840" s="19" t="s">
        <v>19</v>
      </c>
      <c r="G840" s="19">
        <v>28</v>
      </c>
      <c r="H840" s="22" t="str">
        <f>IF(Titanic_Raw[[#This Row],[age]]="","Unknown",IF(Titanic_Raw[[#This Row],[age]]&lt;13,"Child",IF(Titanic_Raw[[#This Row],[age]]&lt;20,"Teen",IF(Titanic_Raw[[#This Row],[age]]&lt;65,"Adult","Senior"))))</f>
        <v>Adult</v>
      </c>
      <c r="I840" s="19">
        <v>2</v>
      </c>
      <c r="J840" s="19">
        <v>0</v>
      </c>
      <c r="K840" s="26" t="s">
        <v>2504</v>
      </c>
      <c r="L840" s="34">
        <v>7.9249999999999998</v>
      </c>
      <c r="M840" s="20"/>
      <c r="N840" s="26" t="s">
        <v>16</v>
      </c>
      <c r="O840" s="20"/>
      <c r="P840" s="20"/>
      <c r="Q840" s="3" t="s">
        <v>1272</v>
      </c>
    </row>
    <row r="841" spans="3:17" x14ac:dyDescent="0.25">
      <c r="C841" s="19">
        <v>3</v>
      </c>
      <c r="D841" s="19" t="s">
        <v>2809</v>
      </c>
      <c r="E841" s="2" t="s">
        <v>1557</v>
      </c>
      <c r="F841" s="19" t="s">
        <v>19</v>
      </c>
      <c r="G841" s="19">
        <v>19</v>
      </c>
      <c r="H841" s="22" t="str">
        <f>IF(Titanic_Raw[[#This Row],[age]]="","Unknown",IF(Titanic_Raw[[#This Row],[age]]&lt;13,"Child",IF(Titanic_Raw[[#This Row],[age]]&lt;20,"Teen",IF(Titanic_Raw[[#This Row],[age]]&lt;65,"Adult","Senior"))))</f>
        <v>Teen</v>
      </c>
      <c r="I841" s="19">
        <v>0</v>
      </c>
      <c r="J841" s="19">
        <v>0</v>
      </c>
      <c r="K841" s="26" t="s">
        <v>2505</v>
      </c>
      <c r="L841" s="34">
        <v>7.7750000000000004</v>
      </c>
      <c r="M841" s="20"/>
      <c r="N841" s="26" t="s">
        <v>16</v>
      </c>
      <c r="O841" s="20"/>
      <c r="P841" s="20"/>
      <c r="Q841" s="3" t="s">
        <v>1558</v>
      </c>
    </row>
    <row r="842" spans="3:17" x14ac:dyDescent="0.25">
      <c r="C842" s="19">
        <v>3</v>
      </c>
      <c r="D842" s="19" t="s">
        <v>2809</v>
      </c>
      <c r="E842" s="2" t="s">
        <v>1559</v>
      </c>
      <c r="F842" s="19" t="s">
        <v>14</v>
      </c>
      <c r="G842" s="19">
        <v>24</v>
      </c>
      <c r="H842" s="22" t="str">
        <f>IF(Titanic_Raw[[#This Row],[age]]="","Unknown",IF(Titanic_Raw[[#This Row],[age]]&lt;13,"Child",IF(Titanic_Raw[[#This Row],[age]]&lt;20,"Teen",IF(Titanic_Raw[[#This Row],[age]]&lt;65,"Adult","Senior"))))</f>
        <v>Adult</v>
      </c>
      <c r="I842" s="19">
        <v>0</v>
      </c>
      <c r="J842" s="19">
        <v>0</v>
      </c>
      <c r="K842" s="26" t="s">
        <v>2506</v>
      </c>
      <c r="L842" s="34">
        <v>8.85</v>
      </c>
      <c r="M842" s="20"/>
      <c r="N842" s="26" t="s">
        <v>16</v>
      </c>
      <c r="O842" s="20"/>
      <c r="P842" s="20"/>
      <c r="Q842" s="4"/>
    </row>
    <row r="843" spans="3:17" x14ac:dyDescent="0.25">
      <c r="C843" s="19">
        <v>3</v>
      </c>
      <c r="D843" s="19" t="s">
        <v>2809</v>
      </c>
      <c r="E843" s="2" t="s">
        <v>1560</v>
      </c>
      <c r="F843" s="19" t="s">
        <v>14</v>
      </c>
      <c r="G843" s="19">
        <v>17</v>
      </c>
      <c r="H843" s="22" t="str">
        <f>IF(Titanic_Raw[[#This Row],[age]]="","Unknown",IF(Titanic_Raw[[#This Row],[age]]&lt;13,"Child",IF(Titanic_Raw[[#This Row],[age]]&lt;20,"Teen",IF(Titanic_Raw[[#This Row],[age]]&lt;65,"Adult","Senior"))))</f>
        <v>Teen</v>
      </c>
      <c r="I843" s="19">
        <v>0</v>
      </c>
      <c r="J843" s="19">
        <v>0</v>
      </c>
      <c r="K843" s="26" t="s">
        <v>1561</v>
      </c>
      <c r="L843" s="34">
        <v>7.7332999999999998</v>
      </c>
      <c r="M843" s="20"/>
      <c r="N843" s="26" t="s">
        <v>462</v>
      </c>
      <c r="O843" s="20"/>
      <c r="P843" s="20"/>
      <c r="Q843" s="4"/>
    </row>
    <row r="844" spans="3:17" x14ac:dyDescent="0.25">
      <c r="C844" s="19">
        <v>3</v>
      </c>
      <c r="D844" s="19" t="s">
        <v>2809</v>
      </c>
      <c r="E844" s="2" t="s">
        <v>1562</v>
      </c>
      <c r="F844" s="19" t="s">
        <v>19</v>
      </c>
      <c r="G844" s="20"/>
      <c r="H844" s="23" t="str">
        <f>IF(Titanic_Raw[[#This Row],[age]]="","Unknown",IF(Titanic_Raw[[#This Row],[age]]&lt;13,"Child",IF(Titanic_Raw[[#This Row],[age]]&lt;20,"Teen",IF(Titanic_Raw[[#This Row],[age]]&lt;65,"Adult","Senior"))))</f>
        <v>Unknown</v>
      </c>
      <c r="I844" s="19">
        <v>1</v>
      </c>
      <c r="J844" s="19">
        <v>0</v>
      </c>
      <c r="K844" s="26" t="s">
        <v>2507</v>
      </c>
      <c r="L844" s="34">
        <v>19.966699999999999</v>
      </c>
      <c r="M844" s="20"/>
      <c r="N844" s="26" t="s">
        <v>16</v>
      </c>
      <c r="O844" s="20"/>
      <c r="P844" s="20"/>
      <c r="Q844" s="4"/>
    </row>
    <row r="845" spans="3:17" x14ac:dyDescent="0.25">
      <c r="C845" s="19">
        <v>3</v>
      </c>
      <c r="D845" s="19" t="s">
        <v>2809</v>
      </c>
      <c r="E845" s="2" t="s">
        <v>1563</v>
      </c>
      <c r="F845" s="19" t="s">
        <v>19</v>
      </c>
      <c r="G845" s="20"/>
      <c r="H845" s="23" t="str">
        <f>IF(Titanic_Raw[[#This Row],[age]]="","Unknown",IF(Titanic_Raw[[#This Row],[age]]&lt;13,"Child",IF(Titanic_Raw[[#This Row],[age]]&lt;20,"Teen",IF(Titanic_Raw[[#This Row],[age]]&lt;65,"Adult","Senior"))))</f>
        <v>Unknown</v>
      </c>
      <c r="I845" s="19">
        <v>1</v>
      </c>
      <c r="J845" s="19">
        <v>0</v>
      </c>
      <c r="K845" s="26" t="s">
        <v>2508</v>
      </c>
      <c r="L845" s="34">
        <v>19.966699999999999</v>
      </c>
      <c r="M845" s="20"/>
      <c r="N845" s="26" t="s">
        <v>16</v>
      </c>
      <c r="O845" s="20"/>
      <c r="P845" s="20"/>
      <c r="Q845" s="4"/>
    </row>
    <row r="846" spans="3:17" x14ac:dyDescent="0.25">
      <c r="C846" s="19">
        <v>3</v>
      </c>
      <c r="D846" s="19" t="s">
        <v>2809</v>
      </c>
      <c r="E846" s="2" t="s">
        <v>1564</v>
      </c>
      <c r="F846" s="19" t="s">
        <v>19</v>
      </c>
      <c r="G846" s="19">
        <v>28</v>
      </c>
      <c r="H846" s="22" t="str">
        <f>IF(Titanic_Raw[[#This Row],[age]]="","Unknown",IF(Titanic_Raw[[#This Row],[age]]&lt;13,"Child",IF(Titanic_Raw[[#This Row],[age]]&lt;20,"Teen",IF(Titanic_Raw[[#This Row],[age]]&lt;65,"Adult","Senior"))))</f>
        <v>Adult</v>
      </c>
      <c r="I846" s="19">
        <v>1</v>
      </c>
      <c r="J846" s="19">
        <v>0</v>
      </c>
      <c r="K846" s="26" t="s">
        <v>1565</v>
      </c>
      <c r="L846" s="34">
        <v>15.85</v>
      </c>
      <c r="M846" s="20"/>
      <c r="N846" s="26" t="s">
        <v>16</v>
      </c>
      <c r="O846" s="20"/>
      <c r="P846" s="20"/>
      <c r="Q846" s="4"/>
    </row>
    <row r="847" spans="3:17" x14ac:dyDescent="0.25">
      <c r="C847" s="19">
        <v>3</v>
      </c>
      <c r="D847" s="19" t="s">
        <v>2808</v>
      </c>
      <c r="E847" s="2" t="s">
        <v>1566</v>
      </c>
      <c r="F847" s="19" t="s">
        <v>14</v>
      </c>
      <c r="G847" s="19">
        <v>24</v>
      </c>
      <c r="H847" s="22" t="str">
        <f>IF(Titanic_Raw[[#This Row],[age]]="","Unknown",IF(Titanic_Raw[[#This Row],[age]]&lt;13,"Child",IF(Titanic_Raw[[#This Row],[age]]&lt;20,"Teen",IF(Titanic_Raw[[#This Row],[age]]&lt;65,"Adult","Senior"))))</f>
        <v>Adult</v>
      </c>
      <c r="I847" s="19">
        <v>1</v>
      </c>
      <c r="J847" s="19">
        <v>0</v>
      </c>
      <c r="K847" s="26" t="s">
        <v>1565</v>
      </c>
      <c r="L847" s="34">
        <v>15.85</v>
      </c>
      <c r="M847" s="20"/>
      <c r="N847" s="26" t="s">
        <v>16</v>
      </c>
      <c r="O847" s="26" t="s">
        <v>2155</v>
      </c>
      <c r="P847" s="20"/>
      <c r="Q847" s="4"/>
    </row>
    <row r="848" spans="3:17" x14ac:dyDescent="0.25">
      <c r="C848" s="19">
        <v>3</v>
      </c>
      <c r="D848" s="19" t="s">
        <v>2809</v>
      </c>
      <c r="E848" s="2" t="s">
        <v>1567</v>
      </c>
      <c r="F848" s="19" t="s">
        <v>19</v>
      </c>
      <c r="G848" s="19">
        <v>20</v>
      </c>
      <c r="H848" s="22" t="str">
        <f>IF(Titanic_Raw[[#This Row],[age]]="","Unknown",IF(Titanic_Raw[[#This Row],[age]]&lt;13,"Child",IF(Titanic_Raw[[#This Row],[age]]&lt;20,"Teen",IF(Titanic_Raw[[#This Row],[age]]&lt;65,"Adult","Senior"))))</f>
        <v>Adult</v>
      </c>
      <c r="I848" s="19">
        <v>0</v>
      </c>
      <c r="J848" s="19">
        <v>0</v>
      </c>
      <c r="K848" s="26" t="s">
        <v>2509</v>
      </c>
      <c r="L848" s="34">
        <v>9.5</v>
      </c>
      <c r="M848" s="20"/>
      <c r="N848" s="26" t="s">
        <v>16</v>
      </c>
      <c r="O848" s="20"/>
      <c r="P848" s="20"/>
      <c r="Q848" s="4"/>
    </row>
    <row r="849" spans="3:16" x14ac:dyDescent="0.25">
      <c r="C849" s="19">
        <v>3</v>
      </c>
      <c r="D849" s="19" t="s">
        <v>2809</v>
      </c>
      <c r="E849" s="2" t="s">
        <v>1568</v>
      </c>
      <c r="F849" s="19" t="s">
        <v>19</v>
      </c>
      <c r="G849" s="19">
        <v>23.5</v>
      </c>
      <c r="H849" s="22" t="str">
        <f>IF(Titanic_Raw[[#This Row],[age]]="","Unknown",IF(Titanic_Raw[[#This Row],[age]]&lt;13,"Child",IF(Titanic_Raw[[#This Row],[age]]&lt;20,"Teen",IF(Titanic_Raw[[#This Row],[age]]&lt;65,"Adult","Senior"))))</f>
        <v>Adult</v>
      </c>
      <c r="I849" s="19">
        <v>0</v>
      </c>
      <c r="J849" s="19">
        <v>0</v>
      </c>
      <c r="K849" s="26" t="s">
        <v>2510</v>
      </c>
      <c r="L849" s="34">
        <v>7.2291999999999996</v>
      </c>
      <c r="M849" s="20"/>
      <c r="N849" s="26" t="s">
        <v>40</v>
      </c>
      <c r="O849" s="20"/>
      <c r="P849" s="26">
        <v>188</v>
      </c>
    </row>
    <row r="850" spans="3:16" x14ac:dyDescent="0.25">
      <c r="C850" s="19">
        <v>3</v>
      </c>
      <c r="D850" s="19" t="s">
        <v>2809</v>
      </c>
      <c r="E850" s="2" t="s">
        <v>1569</v>
      </c>
      <c r="F850" s="19" t="s">
        <v>19</v>
      </c>
      <c r="G850" s="19">
        <v>41</v>
      </c>
      <c r="H850" s="22" t="str">
        <f>IF(Titanic_Raw[[#This Row],[age]]="","Unknown",IF(Titanic_Raw[[#This Row],[age]]&lt;13,"Child",IF(Titanic_Raw[[#This Row],[age]]&lt;20,"Teen",IF(Titanic_Raw[[#This Row],[age]]&lt;65,"Adult","Senior"))))</f>
        <v>Adult</v>
      </c>
      <c r="I850" s="19">
        <v>2</v>
      </c>
      <c r="J850" s="19">
        <v>0</v>
      </c>
      <c r="K850" s="26" t="s">
        <v>2511</v>
      </c>
      <c r="L850" s="34">
        <v>14.1083</v>
      </c>
      <c r="M850" s="20"/>
      <c r="N850" s="26" t="s">
        <v>16</v>
      </c>
      <c r="O850" s="20"/>
      <c r="P850" s="20"/>
    </row>
    <row r="851" spans="3:16" x14ac:dyDescent="0.25">
      <c r="C851" s="19">
        <v>3</v>
      </c>
      <c r="D851" s="19" t="s">
        <v>2809</v>
      </c>
      <c r="E851" s="2" t="s">
        <v>1570</v>
      </c>
      <c r="F851" s="19" t="s">
        <v>19</v>
      </c>
      <c r="G851" s="19">
        <v>26</v>
      </c>
      <c r="H851" s="22" t="str">
        <f>IF(Titanic_Raw[[#This Row],[age]]="","Unknown",IF(Titanic_Raw[[#This Row],[age]]&lt;13,"Child",IF(Titanic_Raw[[#This Row],[age]]&lt;20,"Teen",IF(Titanic_Raw[[#This Row],[age]]&lt;65,"Adult","Senior"))))</f>
        <v>Adult</v>
      </c>
      <c r="I851" s="19">
        <v>1</v>
      </c>
      <c r="J851" s="19">
        <v>0</v>
      </c>
      <c r="K851" s="26" t="s">
        <v>2512</v>
      </c>
      <c r="L851" s="34">
        <v>7.8541999999999996</v>
      </c>
      <c r="M851" s="20"/>
      <c r="N851" s="26" t="s">
        <v>16</v>
      </c>
      <c r="O851" s="20"/>
      <c r="P851" s="20"/>
    </row>
    <row r="852" spans="3:16" x14ac:dyDescent="0.25">
      <c r="C852" s="19">
        <v>3</v>
      </c>
      <c r="D852" s="19" t="s">
        <v>2809</v>
      </c>
      <c r="E852" s="2" t="s">
        <v>1571</v>
      </c>
      <c r="F852" s="19" t="s">
        <v>19</v>
      </c>
      <c r="G852" s="19">
        <v>21</v>
      </c>
      <c r="H852" s="22" t="str">
        <f>IF(Titanic_Raw[[#This Row],[age]]="","Unknown",IF(Titanic_Raw[[#This Row],[age]]&lt;13,"Child",IF(Titanic_Raw[[#This Row],[age]]&lt;20,"Teen",IF(Titanic_Raw[[#This Row],[age]]&lt;65,"Adult","Senior"))))</f>
        <v>Adult</v>
      </c>
      <c r="I852" s="19">
        <v>0</v>
      </c>
      <c r="J852" s="19">
        <v>0</v>
      </c>
      <c r="K852" s="26" t="s">
        <v>2513</v>
      </c>
      <c r="L852" s="34">
        <v>7.8541999999999996</v>
      </c>
      <c r="M852" s="20"/>
      <c r="N852" s="26" t="s">
        <v>16</v>
      </c>
      <c r="O852" s="20"/>
      <c r="P852" s="26">
        <v>69</v>
      </c>
    </row>
    <row r="853" spans="3:16" x14ac:dyDescent="0.25">
      <c r="C853" s="19">
        <v>3</v>
      </c>
      <c r="D853" s="19" t="s">
        <v>2808</v>
      </c>
      <c r="E853" s="2" t="s">
        <v>1572</v>
      </c>
      <c r="F853" s="19" t="s">
        <v>14</v>
      </c>
      <c r="G853" s="19">
        <v>45</v>
      </c>
      <c r="H853" s="22" t="str">
        <f>IF(Titanic_Raw[[#This Row],[age]]="","Unknown",IF(Titanic_Raw[[#This Row],[age]]&lt;13,"Child",IF(Titanic_Raw[[#This Row],[age]]&lt;20,"Teen",IF(Titanic_Raw[[#This Row],[age]]&lt;65,"Adult","Senior"))))</f>
        <v>Adult</v>
      </c>
      <c r="I853" s="19">
        <v>1</v>
      </c>
      <c r="J853" s="19">
        <v>0</v>
      </c>
      <c r="K853" s="26" t="s">
        <v>2511</v>
      </c>
      <c r="L853" s="34">
        <v>14.1083</v>
      </c>
      <c r="M853" s="20"/>
      <c r="N853" s="26" t="s">
        <v>16</v>
      </c>
      <c r="O853" s="26" t="s">
        <v>2113</v>
      </c>
      <c r="P853" s="20"/>
    </row>
    <row r="854" spans="3:16" x14ac:dyDescent="0.25">
      <c r="C854" s="19">
        <v>3</v>
      </c>
      <c r="D854" s="19" t="s">
        <v>2809</v>
      </c>
      <c r="E854" s="2" t="s">
        <v>1573</v>
      </c>
      <c r="F854" s="19" t="s">
        <v>14</v>
      </c>
      <c r="G854" s="20"/>
      <c r="H854" s="23" t="str">
        <f>IF(Titanic_Raw[[#This Row],[age]]="","Unknown",IF(Titanic_Raw[[#This Row],[age]]&lt;13,"Child",IF(Titanic_Raw[[#This Row],[age]]&lt;20,"Teen",IF(Titanic_Raw[[#This Row],[age]]&lt;65,"Adult","Senior"))))</f>
        <v>Unknown</v>
      </c>
      <c r="I854" s="19">
        <v>0</v>
      </c>
      <c r="J854" s="19">
        <v>0</v>
      </c>
      <c r="K854" s="26" t="s">
        <v>1574</v>
      </c>
      <c r="L854" s="34">
        <v>7.55</v>
      </c>
      <c r="M854" s="20"/>
      <c r="N854" s="26" t="s">
        <v>16</v>
      </c>
      <c r="O854" s="20"/>
      <c r="P854" s="20"/>
    </row>
    <row r="855" spans="3:16" x14ac:dyDescent="0.25">
      <c r="C855" s="19">
        <v>3</v>
      </c>
      <c r="D855" s="19" t="s">
        <v>2809</v>
      </c>
      <c r="E855" s="2" t="s">
        <v>1575</v>
      </c>
      <c r="F855" s="19" t="s">
        <v>19</v>
      </c>
      <c r="G855" s="19">
        <v>25</v>
      </c>
      <c r="H855" s="22" t="str">
        <f>IF(Titanic_Raw[[#This Row],[age]]="","Unknown",IF(Titanic_Raw[[#This Row],[age]]&lt;13,"Child",IF(Titanic_Raw[[#This Row],[age]]&lt;20,"Teen",IF(Titanic_Raw[[#This Row],[age]]&lt;65,"Adult","Senior"))))</f>
        <v>Adult</v>
      </c>
      <c r="I855" s="19">
        <v>0</v>
      </c>
      <c r="J855" s="19">
        <v>0</v>
      </c>
      <c r="K855" s="26" t="s">
        <v>2514</v>
      </c>
      <c r="L855" s="34">
        <v>7.25</v>
      </c>
      <c r="M855" s="20"/>
      <c r="N855" s="26" t="s">
        <v>16</v>
      </c>
      <c r="O855" s="26" t="s">
        <v>53</v>
      </c>
      <c r="P855" s="20"/>
    </row>
    <row r="856" spans="3:16" x14ac:dyDescent="0.25">
      <c r="C856" s="19">
        <v>3</v>
      </c>
      <c r="D856" s="19" t="s">
        <v>2809</v>
      </c>
      <c r="E856" s="2" t="s">
        <v>1576</v>
      </c>
      <c r="F856" s="19" t="s">
        <v>19</v>
      </c>
      <c r="G856" s="20"/>
      <c r="H856" s="23" t="str">
        <f>IF(Titanic_Raw[[#This Row],[age]]="","Unknown",IF(Titanic_Raw[[#This Row],[age]]&lt;13,"Child",IF(Titanic_Raw[[#This Row],[age]]&lt;20,"Teen",IF(Titanic_Raw[[#This Row],[age]]&lt;65,"Adult","Senior"))))</f>
        <v>Unknown</v>
      </c>
      <c r="I856" s="19">
        <v>0</v>
      </c>
      <c r="J856" s="19">
        <v>0</v>
      </c>
      <c r="K856" s="26" t="s">
        <v>2515</v>
      </c>
      <c r="L856" s="34">
        <v>6.8582999999999998</v>
      </c>
      <c r="M856" s="20"/>
      <c r="N856" s="26" t="s">
        <v>462</v>
      </c>
      <c r="O856" s="20"/>
      <c r="P856" s="20"/>
    </row>
    <row r="857" spans="3:16" x14ac:dyDescent="0.25">
      <c r="C857" s="19">
        <v>3</v>
      </c>
      <c r="D857" s="19" t="s">
        <v>2809</v>
      </c>
      <c r="E857" s="2" t="s">
        <v>1577</v>
      </c>
      <c r="F857" s="19" t="s">
        <v>19</v>
      </c>
      <c r="G857" s="19">
        <v>11</v>
      </c>
      <c r="H857" s="22" t="str">
        <f>IF(Titanic_Raw[[#This Row],[age]]="","Unknown",IF(Titanic_Raw[[#This Row],[age]]&lt;13,"Child",IF(Titanic_Raw[[#This Row],[age]]&lt;20,"Teen",IF(Titanic_Raw[[#This Row],[age]]&lt;65,"Adult","Senior"))))</f>
        <v>Child</v>
      </c>
      <c r="I857" s="19">
        <v>0</v>
      </c>
      <c r="J857" s="19">
        <v>0</v>
      </c>
      <c r="K857" s="26" t="s">
        <v>2365</v>
      </c>
      <c r="L857" s="34">
        <v>18.787500000000001</v>
      </c>
      <c r="M857" s="20"/>
      <c r="N857" s="26" t="s">
        <v>40</v>
      </c>
      <c r="O857" s="20"/>
      <c r="P857" s="20"/>
    </row>
    <row r="858" spans="3:16" x14ac:dyDescent="0.25">
      <c r="C858" s="19">
        <v>3</v>
      </c>
      <c r="D858" s="19" t="s">
        <v>2808</v>
      </c>
      <c r="E858" s="2" t="s">
        <v>1578</v>
      </c>
      <c r="F858" s="19" t="s">
        <v>14</v>
      </c>
      <c r="G858" s="20"/>
      <c r="H858" s="23" t="str">
        <f>IF(Titanic_Raw[[#This Row],[age]]="","Unknown",IF(Titanic_Raw[[#This Row],[age]]&lt;13,"Child",IF(Titanic_Raw[[#This Row],[age]]&lt;20,"Teen",IF(Titanic_Raw[[#This Row],[age]]&lt;65,"Adult","Senior"))))</f>
        <v>Unknown</v>
      </c>
      <c r="I858" s="19">
        <v>0</v>
      </c>
      <c r="J858" s="19">
        <v>0</v>
      </c>
      <c r="K858" s="26" t="s">
        <v>2516</v>
      </c>
      <c r="L858" s="34">
        <v>7.75</v>
      </c>
      <c r="M858" s="20"/>
      <c r="N858" s="26" t="s">
        <v>462</v>
      </c>
      <c r="O858" s="26" t="s">
        <v>2268</v>
      </c>
      <c r="P858" s="20"/>
    </row>
    <row r="859" spans="3:16" x14ac:dyDescent="0.25">
      <c r="C859" s="19">
        <v>3</v>
      </c>
      <c r="D859" s="19" t="s">
        <v>2808</v>
      </c>
      <c r="E859" s="2" t="s">
        <v>1579</v>
      </c>
      <c r="F859" s="19" t="s">
        <v>19</v>
      </c>
      <c r="G859" s="19">
        <v>27</v>
      </c>
      <c r="H859" s="22" t="str">
        <f>IF(Titanic_Raw[[#This Row],[age]]="","Unknown",IF(Titanic_Raw[[#This Row],[age]]&lt;13,"Child",IF(Titanic_Raw[[#This Row],[age]]&lt;20,"Teen",IF(Titanic_Raw[[#This Row],[age]]&lt;65,"Adult","Senior"))))</f>
        <v>Adult</v>
      </c>
      <c r="I859" s="19">
        <v>0</v>
      </c>
      <c r="J859" s="19">
        <v>0</v>
      </c>
      <c r="K859" s="26" t="s">
        <v>2517</v>
      </c>
      <c r="L859" s="34">
        <v>6.9749999999999996</v>
      </c>
      <c r="M859" s="20"/>
      <c r="N859" s="26" t="s">
        <v>16</v>
      </c>
      <c r="O859" s="26" t="s">
        <v>2155</v>
      </c>
      <c r="P859" s="20"/>
    </row>
    <row r="860" spans="3:16" x14ac:dyDescent="0.25">
      <c r="C860" s="19">
        <v>3</v>
      </c>
      <c r="D860" s="19" t="s">
        <v>2808</v>
      </c>
      <c r="E860" s="2" t="s">
        <v>1580</v>
      </c>
      <c r="F860" s="19" t="s">
        <v>19</v>
      </c>
      <c r="G860" s="20"/>
      <c r="H860" s="23" t="str">
        <f>IF(Titanic_Raw[[#This Row],[age]]="","Unknown",IF(Titanic_Raw[[#This Row],[age]]&lt;13,"Child",IF(Titanic_Raw[[#This Row],[age]]&lt;20,"Teen",IF(Titanic_Raw[[#This Row],[age]]&lt;65,"Adult","Senior"))))</f>
        <v>Unknown</v>
      </c>
      <c r="I860" s="19">
        <v>0</v>
      </c>
      <c r="J860" s="19">
        <v>0</v>
      </c>
      <c r="K860" s="26" t="s">
        <v>2400</v>
      </c>
      <c r="L860" s="34">
        <v>56.495800000000003</v>
      </c>
      <c r="M860" s="20"/>
      <c r="N860" s="26" t="s">
        <v>16</v>
      </c>
      <c r="O860" s="26" t="s">
        <v>40</v>
      </c>
      <c r="P860" s="20"/>
    </row>
    <row r="861" spans="3:16" x14ac:dyDescent="0.25">
      <c r="C861" s="19">
        <v>3</v>
      </c>
      <c r="D861" s="19" t="s">
        <v>2809</v>
      </c>
      <c r="E861" s="2" t="s">
        <v>1581</v>
      </c>
      <c r="F861" s="19" t="s">
        <v>14</v>
      </c>
      <c r="G861" s="19">
        <v>18</v>
      </c>
      <c r="H861" s="22" t="str">
        <f>IF(Titanic_Raw[[#This Row],[age]]="","Unknown",IF(Titanic_Raw[[#This Row],[age]]&lt;13,"Child",IF(Titanic_Raw[[#This Row],[age]]&lt;20,"Teen",IF(Titanic_Raw[[#This Row],[age]]&lt;65,"Adult","Senior"))))</f>
        <v>Teen</v>
      </c>
      <c r="I861" s="19">
        <v>0</v>
      </c>
      <c r="J861" s="19">
        <v>0</v>
      </c>
      <c r="K861" s="26" t="s">
        <v>2518</v>
      </c>
      <c r="L861" s="34">
        <v>6.75</v>
      </c>
      <c r="M861" s="20"/>
      <c r="N861" s="26" t="s">
        <v>462</v>
      </c>
      <c r="O861" s="20"/>
      <c r="P861" s="20"/>
    </row>
    <row r="862" spans="3:16" x14ac:dyDescent="0.25">
      <c r="C862" s="19">
        <v>3</v>
      </c>
      <c r="D862" s="19" t="s">
        <v>2808</v>
      </c>
      <c r="E862" s="2" t="s">
        <v>1582</v>
      </c>
      <c r="F862" s="19" t="s">
        <v>14</v>
      </c>
      <c r="G862" s="19">
        <v>26</v>
      </c>
      <c r="H862" s="22" t="str">
        <f>IF(Titanic_Raw[[#This Row],[age]]="","Unknown",IF(Titanic_Raw[[#This Row],[age]]&lt;13,"Child",IF(Titanic_Raw[[#This Row],[age]]&lt;20,"Teen",IF(Titanic_Raw[[#This Row],[age]]&lt;65,"Adult","Senior"))))</f>
        <v>Adult</v>
      </c>
      <c r="I862" s="19">
        <v>0</v>
      </c>
      <c r="J862" s="19">
        <v>0</v>
      </c>
      <c r="K862" s="26" t="s">
        <v>1583</v>
      </c>
      <c r="L862" s="34">
        <v>7.9249999999999998</v>
      </c>
      <c r="M862" s="20"/>
      <c r="N862" s="26" t="s">
        <v>16</v>
      </c>
      <c r="O862" s="20"/>
      <c r="P862" s="20"/>
    </row>
    <row r="863" spans="3:16" x14ac:dyDescent="0.25">
      <c r="C863" s="19">
        <v>3</v>
      </c>
      <c r="D863" s="19" t="s">
        <v>2809</v>
      </c>
      <c r="E863" s="2" t="s">
        <v>1584</v>
      </c>
      <c r="F863" s="19" t="s">
        <v>14</v>
      </c>
      <c r="G863" s="19">
        <v>23</v>
      </c>
      <c r="H863" s="22" t="str">
        <f>IF(Titanic_Raw[[#This Row],[age]]="","Unknown",IF(Titanic_Raw[[#This Row],[age]]&lt;13,"Child",IF(Titanic_Raw[[#This Row],[age]]&lt;20,"Teen",IF(Titanic_Raw[[#This Row],[age]]&lt;65,"Adult","Senior"))))</f>
        <v>Adult</v>
      </c>
      <c r="I863" s="19">
        <v>0</v>
      </c>
      <c r="J863" s="19">
        <v>0</v>
      </c>
      <c r="K863" s="26" t="s">
        <v>1585</v>
      </c>
      <c r="L863" s="34">
        <v>7.9249999999999998</v>
      </c>
      <c r="M863" s="20"/>
      <c r="N863" s="26" t="s">
        <v>16</v>
      </c>
      <c r="O863" s="20"/>
      <c r="P863" s="20"/>
    </row>
    <row r="864" spans="3:16" x14ac:dyDescent="0.25">
      <c r="C864" s="19">
        <v>3</v>
      </c>
      <c r="D864" s="19" t="s">
        <v>2808</v>
      </c>
      <c r="E864" s="2" t="s">
        <v>1586</v>
      </c>
      <c r="F864" s="19" t="s">
        <v>14</v>
      </c>
      <c r="G864" s="19">
        <v>22</v>
      </c>
      <c r="H864" s="22" t="str">
        <f>IF(Titanic_Raw[[#This Row],[age]]="","Unknown",IF(Titanic_Raw[[#This Row],[age]]&lt;13,"Child",IF(Titanic_Raw[[#This Row],[age]]&lt;20,"Teen",IF(Titanic_Raw[[#This Row],[age]]&lt;65,"Adult","Senior"))))</f>
        <v>Adult</v>
      </c>
      <c r="I864" s="19">
        <v>0</v>
      </c>
      <c r="J864" s="19">
        <v>0</v>
      </c>
      <c r="K864" s="26" t="s">
        <v>2519</v>
      </c>
      <c r="L864" s="34">
        <v>8.9625000000000004</v>
      </c>
      <c r="M864" s="20"/>
      <c r="N864" s="26" t="s">
        <v>16</v>
      </c>
      <c r="O864" s="26" t="s">
        <v>40</v>
      </c>
      <c r="P864" s="20"/>
    </row>
    <row r="865" spans="3:16" x14ac:dyDescent="0.25">
      <c r="C865" s="19">
        <v>3</v>
      </c>
      <c r="D865" s="19" t="s">
        <v>2809</v>
      </c>
      <c r="E865" s="2" t="s">
        <v>1587</v>
      </c>
      <c r="F865" s="19" t="s">
        <v>19</v>
      </c>
      <c r="G865" s="19">
        <v>28</v>
      </c>
      <c r="H865" s="22" t="str">
        <f>IF(Titanic_Raw[[#This Row],[age]]="","Unknown",IF(Titanic_Raw[[#This Row],[age]]&lt;13,"Child",IF(Titanic_Raw[[#This Row],[age]]&lt;20,"Teen",IF(Titanic_Raw[[#This Row],[age]]&lt;65,"Adult","Senior"))))</f>
        <v>Adult</v>
      </c>
      <c r="I865" s="19">
        <v>0</v>
      </c>
      <c r="J865" s="19">
        <v>0</v>
      </c>
      <c r="K865" s="26" t="s">
        <v>2520</v>
      </c>
      <c r="L865" s="34">
        <v>7.8958000000000004</v>
      </c>
      <c r="M865" s="20"/>
      <c r="N865" s="26" t="s">
        <v>16</v>
      </c>
      <c r="O865" s="20"/>
      <c r="P865" s="26">
        <v>306</v>
      </c>
    </row>
    <row r="866" spans="3:16" x14ac:dyDescent="0.25">
      <c r="C866" s="19">
        <v>3</v>
      </c>
      <c r="D866" s="19" t="s">
        <v>2809</v>
      </c>
      <c r="E866" s="2" t="s">
        <v>1588</v>
      </c>
      <c r="F866" s="19" t="s">
        <v>14</v>
      </c>
      <c r="G866" s="19">
        <v>28</v>
      </c>
      <c r="H866" s="22" t="str">
        <f>IF(Titanic_Raw[[#This Row],[age]]="","Unknown",IF(Titanic_Raw[[#This Row],[age]]&lt;13,"Child",IF(Titanic_Raw[[#This Row],[age]]&lt;20,"Teen",IF(Titanic_Raw[[#This Row],[age]]&lt;65,"Adult","Senior"))))</f>
        <v>Adult</v>
      </c>
      <c r="I866" s="19">
        <v>0</v>
      </c>
      <c r="J866" s="19">
        <v>0</v>
      </c>
      <c r="K866" s="26" t="s">
        <v>2521</v>
      </c>
      <c r="L866" s="34">
        <v>7.7750000000000004</v>
      </c>
      <c r="M866" s="20"/>
      <c r="N866" s="26" t="s">
        <v>16</v>
      </c>
      <c r="O866" s="20"/>
      <c r="P866" s="20"/>
    </row>
    <row r="867" spans="3:16" x14ac:dyDescent="0.25">
      <c r="C867" s="19">
        <v>3</v>
      </c>
      <c r="D867" s="19" t="s">
        <v>2809</v>
      </c>
      <c r="E867" s="2" t="s">
        <v>1589</v>
      </c>
      <c r="F867" s="19" t="s">
        <v>14</v>
      </c>
      <c r="G867" s="20"/>
      <c r="H867" s="23" t="str">
        <f>IF(Titanic_Raw[[#This Row],[age]]="","Unknown",IF(Titanic_Raw[[#This Row],[age]]&lt;13,"Child",IF(Titanic_Raw[[#This Row],[age]]&lt;20,"Teen",IF(Titanic_Raw[[#This Row],[age]]&lt;65,"Adult","Senior"))))</f>
        <v>Unknown</v>
      </c>
      <c r="I867" s="19">
        <v>0</v>
      </c>
      <c r="J867" s="19">
        <v>0</v>
      </c>
      <c r="K867" s="26" t="s">
        <v>2522</v>
      </c>
      <c r="L867" s="34">
        <v>7.75</v>
      </c>
      <c r="M867" s="20"/>
      <c r="N867" s="26" t="s">
        <v>462</v>
      </c>
      <c r="O867" s="20"/>
      <c r="P867" s="20"/>
    </row>
    <row r="868" spans="3:16" x14ac:dyDescent="0.25">
      <c r="C868" s="19">
        <v>3</v>
      </c>
      <c r="D868" s="19" t="s">
        <v>2808</v>
      </c>
      <c r="E868" s="2" t="s">
        <v>1590</v>
      </c>
      <c r="F868" s="19" t="s">
        <v>14</v>
      </c>
      <c r="G868" s="19">
        <v>2</v>
      </c>
      <c r="H868" s="22" t="str">
        <f>IF(Titanic_Raw[[#This Row],[age]]="","Unknown",IF(Titanic_Raw[[#This Row],[age]]&lt;13,"Child",IF(Titanic_Raw[[#This Row],[age]]&lt;20,"Teen",IF(Titanic_Raw[[#This Row],[age]]&lt;65,"Adult","Senior"))))</f>
        <v>Child</v>
      </c>
      <c r="I868" s="19">
        <v>0</v>
      </c>
      <c r="J868" s="19">
        <v>1</v>
      </c>
      <c r="K868" s="26" t="s">
        <v>2523</v>
      </c>
      <c r="L868" s="34">
        <v>12.2875</v>
      </c>
      <c r="M868" s="20"/>
      <c r="N868" s="26" t="s">
        <v>16</v>
      </c>
      <c r="O868" s="26" t="s">
        <v>2155</v>
      </c>
      <c r="P868" s="20"/>
    </row>
    <row r="869" spans="3:16" x14ac:dyDescent="0.25">
      <c r="C869" s="19">
        <v>3</v>
      </c>
      <c r="D869" s="19" t="s">
        <v>2808</v>
      </c>
      <c r="E869" s="2" t="s">
        <v>1591</v>
      </c>
      <c r="F869" s="19" t="s">
        <v>14</v>
      </c>
      <c r="G869" s="19">
        <v>22</v>
      </c>
      <c r="H869" s="22" t="str">
        <f>IF(Titanic_Raw[[#This Row],[age]]="","Unknown",IF(Titanic_Raw[[#This Row],[age]]&lt;13,"Child",IF(Titanic_Raw[[#This Row],[age]]&lt;20,"Teen",IF(Titanic_Raw[[#This Row],[age]]&lt;65,"Adult","Senior"))))</f>
        <v>Adult</v>
      </c>
      <c r="I869" s="19">
        <v>1</v>
      </c>
      <c r="J869" s="19">
        <v>1</v>
      </c>
      <c r="K869" s="26" t="s">
        <v>2523</v>
      </c>
      <c r="L869" s="34">
        <v>12.2875</v>
      </c>
      <c r="M869" s="20"/>
      <c r="N869" s="26" t="s">
        <v>16</v>
      </c>
      <c r="O869" s="26" t="s">
        <v>2155</v>
      </c>
      <c r="P869" s="20"/>
    </row>
    <row r="870" spans="3:16" x14ac:dyDescent="0.25">
      <c r="C870" s="19">
        <v>3</v>
      </c>
      <c r="D870" s="19" t="s">
        <v>2809</v>
      </c>
      <c r="E870" s="2" t="s">
        <v>1592</v>
      </c>
      <c r="F870" s="19" t="s">
        <v>19</v>
      </c>
      <c r="G870" s="19">
        <v>43</v>
      </c>
      <c r="H870" s="22" t="str">
        <f>IF(Titanic_Raw[[#This Row],[age]]="","Unknown",IF(Titanic_Raw[[#This Row],[age]]&lt;13,"Child",IF(Titanic_Raw[[#This Row],[age]]&lt;20,"Teen",IF(Titanic_Raw[[#This Row],[age]]&lt;65,"Adult","Senior"))))</f>
        <v>Adult</v>
      </c>
      <c r="I870" s="19">
        <v>0</v>
      </c>
      <c r="J870" s="19">
        <v>0</v>
      </c>
      <c r="K870" s="26" t="s">
        <v>1593</v>
      </c>
      <c r="L870" s="34">
        <v>6.45</v>
      </c>
      <c r="M870" s="20"/>
      <c r="N870" s="26" t="s">
        <v>16</v>
      </c>
      <c r="O870" s="20"/>
      <c r="P870" s="20"/>
    </row>
    <row r="871" spans="3:16" x14ac:dyDescent="0.25">
      <c r="C871" s="19">
        <v>3</v>
      </c>
      <c r="D871" s="19" t="s">
        <v>2809</v>
      </c>
      <c r="E871" s="2" t="s">
        <v>1594</v>
      </c>
      <c r="F871" s="19" t="s">
        <v>19</v>
      </c>
      <c r="G871" s="19">
        <v>28</v>
      </c>
      <c r="H871" s="22" t="str">
        <f>IF(Titanic_Raw[[#This Row],[age]]="","Unknown",IF(Titanic_Raw[[#This Row],[age]]&lt;13,"Child",IF(Titanic_Raw[[#This Row],[age]]&lt;20,"Teen",IF(Titanic_Raw[[#This Row],[age]]&lt;65,"Adult","Senior"))))</f>
        <v>Adult</v>
      </c>
      <c r="I871" s="19">
        <v>0</v>
      </c>
      <c r="J871" s="19">
        <v>0</v>
      </c>
      <c r="K871" s="26" t="s">
        <v>1219</v>
      </c>
      <c r="L871" s="34">
        <v>22.524999999999999</v>
      </c>
      <c r="M871" s="20"/>
      <c r="N871" s="26" t="s">
        <v>16</v>
      </c>
      <c r="O871" s="20"/>
      <c r="P871" s="20"/>
    </row>
    <row r="872" spans="3:16" x14ac:dyDescent="0.25">
      <c r="C872" s="19">
        <v>3</v>
      </c>
      <c r="D872" s="19" t="s">
        <v>2808</v>
      </c>
      <c r="E872" s="2" t="s">
        <v>1595</v>
      </c>
      <c r="F872" s="19" t="s">
        <v>14</v>
      </c>
      <c r="G872" s="19">
        <v>27</v>
      </c>
      <c r="H872" s="22" t="str">
        <f>IF(Titanic_Raw[[#This Row],[age]]="","Unknown",IF(Titanic_Raw[[#This Row],[age]]&lt;13,"Child",IF(Titanic_Raw[[#This Row],[age]]&lt;20,"Teen",IF(Titanic_Raw[[#This Row],[age]]&lt;65,"Adult","Senior"))))</f>
        <v>Adult</v>
      </c>
      <c r="I872" s="19">
        <v>0</v>
      </c>
      <c r="J872" s="19">
        <v>0</v>
      </c>
      <c r="K872" s="26" t="s">
        <v>1596</v>
      </c>
      <c r="L872" s="34">
        <v>7.9249999999999998</v>
      </c>
      <c r="M872" s="20"/>
      <c r="N872" s="26" t="s">
        <v>16</v>
      </c>
      <c r="O872" s="20"/>
      <c r="P872" s="20"/>
    </row>
    <row r="873" spans="3:16" x14ac:dyDescent="0.25">
      <c r="C873" s="19">
        <v>3</v>
      </c>
      <c r="D873" s="19" t="s">
        <v>2809</v>
      </c>
      <c r="E873" s="2" t="s">
        <v>1597</v>
      </c>
      <c r="F873" s="19" t="s">
        <v>19</v>
      </c>
      <c r="G873" s="20"/>
      <c r="H873" s="23" t="str">
        <f>IF(Titanic_Raw[[#This Row],[age]]="","Unknown",IF(Titanic_Raw[[#This Row],[age]]&lt;13,"Child",IF(Titanic_Raw[[#This Row],[age]]&lt;20,"Teen",IF(Titanic_Raw[[#This Row],[age]]&lt;65,"Adult","Senior"))))</f>
        <v>Unknown</v>
      </c>
      <c r="I873" s="19">
        <v>0</v>
      </c>
      <c r="J873" s="19">
        <v>0</v>
      </c>
      <c r="K873" s="26" t="s">
        <v>2524</v>
      </c>
      <c r="L873" s="34">
        <v>7.75</v>
      </c>
      <c r="M873" s="20"/>
      <c r="N873" s="26" t="s">
        <v>462</v>
      </c>
      <c r="O873" s="20"/>
      <c r="P873" s="20"/>
    </row>
    <row r="874" spans="3:16" x14ac:dyDescent="0.25">
      <c r="C874" s="19">
        <v>3</v>
      </c>
      <c r="D874" s="19" t="s">
        <v>2808</v>
      </c>
      <c r="E874" s="2" t="s">
        <v>1598</v>
      </c>
      <c r="F874" s="19" t="s">
        <v>14</v>
      </c>
      <c r="G874" s="20"/>
      <c r="H874" s="23" t="str">
        <f>IF(Titanic_Raw[[#This Row],[age]]="","Unknown",IF(Titanic_Raw[[#This Row],[age]]&lt;13,"Child",IF(Titanic_Raw[[#This Row],[age]]&lt;20,"Teen",IF(Titanic_Raw[[#This Row],[age]]&lt;65,"Adult","Senior"))))</f>
        <v>Unknown</v>
      </c>
      <c r="I874" s="19">
        <v>0</v>
      </c>
      <c r="J874" s="19">
        <v>0</v>
      </c>
      <c r="K874" s="26" t="s">
        <v>1599</v>
      </c>
      <c r="L874" s="34">
        <v>8.0500000000000007</v>
      </c>
      <c r="M874" s="20"/>
      <c r="N874" s="26" t="s">
        <v>16</v>
      </c>
      <c r="O874" s="26" t="s">
        <v>40</v>
      </c>
      <c r="P874" s="20"/>
    </row>
    <row r="875" spans="3:16" x14ac:dyDescent="0.25">
      <c r="C875" s="19">
        <v>3</v>
      </c>
      <c r="D875" s="19" t="s">
        <v>2809</v>
      </c>
      <c r="E875" s="2" t="s">
        <v>1600</v>
      </c>
      <c r="F875" s="19" t="s">
        <v>19</v>
      </c>
      <c r="G875" s="19">
        <v>42</v>
      </c>
      <c r="H875" s="22" t="str">
        <f>IF(Titanic_Raw[[#This Row],[age]]="","Unknown",IF(Titanic_Raw[[#This Row],[age]]&lt;13,"Child",IF(Titanic_Raw[[#This Row],[age]]&lt;20,"Teen",IF(Titanic_Raw[[#This Row],[age]]&lt;65,"Adult","Senior"))))</f>
        <v>Adult</v>
      </c>
      <c r="I875" s="19">
        <v>0</v>
      </c>
      <c r="J875" s="19">
        <v>0</v>
      </c>
      <c r="K875" s="26" t="s">
        <v>2525</v>
      </c>
      <c r="L875" s="34">
        <v>7.65</v>
      </c>
      <c r="M875" s="26" t="s">
        <v>1185</v>
      </c>
      <c r="N875" s="26" t="s">
        <v>16</v>
      </c>
      <c r="O875" s="20"/>
      <c r="P875" s="26">
        <v>120</v>
      </c>
    </row>
    <row r="876" spans="3:16" x14ac:dyDescent="0.25">
      <c r="C876" s="19">
        <v>3</v>
      </c>
      <c r="D876" s="19" t="s">
        <v>2808</v>
      </c>
      <c r="E876" s="2" t="s">
        <v>1601</v>
      </c>
      <c r="F876" s="19" t="s">
        <v>19</v>
      </c>
      <c r="G876" s="20"/>
      <c r="H876" s="23" t="str">
        <f>IF(Titanic_Raw[[#This Row],[age]]="","Unknown",IF(Titanic_Raw[[#This Row],[age]]&lt;13,"Child",IF(Titanic_Raw[[#This Row],[age]]&lt;20,"Teen",IF(Titanic_Raw[[#This Row],[age]]&lt;65,"Adult","Senior"))))</f>
        <v>Unknown</v>
      </c>
      <c r="I876" s="19">
        <v>0</v>
      </c>
      <c r="J876" s="19">
        <v>0</v>
      </c>
      <c r="K876" s="26" t="s">
        <v>2526</v>
      </c>
      <c r="L876" s="34">
        <v>7.8875000000000002</v>
      </c>
      <c r="M876" s="20"/>
      <c r="N876" s="26" t="s">
        <v>16</v>
      </c>
      <c r="O876" s="26" t="s">
        <v>40</v>
      </c>
      <c r="P876" s="20"/>
    </row>
    <row r="877" spans="3:16" x14ac:dyDescent="0.25">
      <c r="C877" s="19">
        <v>3</v>
      </c>
      <c r="D877" s="19" t="s">
        <v>2809</v>
      </c>
      <c r="E877" s="2" t="s">
        <v>1602</v>
      </c>
      <c r="F877" s="19" t="s">
        <v>19</v>
      </c>
      <c r="G877" s="19">
        <v>30</v>
      </c>
      <c r="H877" s="22" t="str">
        <f>IF(Titanic_Raw[[#This Row],[age]]="","Unknown",IF(Titanic_Raw[[#This Row],[age]]&lt;13,"Child",IF(Titanic_Raw[[#This Row],[age]]&lt;20,"Teen",IF(Titanic_Raw[[#This Row],[age]]&lt;65,"Adult","Senior"))))</f>
        <v>Adult</v>
      </c>
      <c r="I877" s="19">
        <v>0</v>
      </c>
      <c r="J877" s="19">
        <v>0</v>
      </c>
      <c r="K877" s="26" t="s">
        <v>2527</v>
      </c>
      <c r="L877" s="34">
        <v>7.2291999999999996</v>
      </c>
      <c r="M877" s="20"/>
      <c r="N877" s="26" t="s">
        <v>40</v>
      </c>
      <c r="O877" s="20"/>
      <c r="P877" s="20"/>
    </row>
    <row r="878" spans="3:16" x14ac:dyDescent="0.25">
      <c r="C878" s="19">
        <v>3</v>
      </c>
      <c r="D878" s="19" t="s">
        <v>2809</v>
      </c>
      <c r="E878" s="2" t="s">
        <v>1603</v>
      </c>
      <c r="F878" s="19" t="s">
        <v>19</v>
      </c>
      <c r="G878" s="20"/>
      <c r="H878" s="23" t="str">
        <f>IF(Titanic_Raw[[#This Row],[age]]="","Unknown",IF(Titanic_Raw[[#This Row],[age]]&lt;13,"Child",IF(Titanic_Raw[[#This Row],[age]]&lt;20,"Teen",IF(Titanic_Raw[[#This Row],[age]]&lt;65,"Adult","Senior"))))</f>
        <v>Unknown</v>
      </c>
      <c r="I878" s="19">
        <v>0</v>
      </c>
      <c r="J878" s="19">
        <v>0</v>
      </c>
      <c r="K878" s="26" t="s">
        <v>2528</v>
      </c>
      <c r="L878" s="34">
        <v>7.8958000000000004</v>
      </c>
      <c r="M878" s="20"/>
      <c r="N878" s="26" t="s">
        <v>16</v>
      </c>
      <c r="O878" s="20"/>
      <c r="P878" s="20"/>
    </row>
    <row r="879" spans="3:16" x14ac:dyDescent="0.25">
      <c r="C879" s="19">
        <v>3</v>
      </c>
      <c r="D879" s="19" t="s">
        <v>2809</v>
      </c>
      <c r="E879" s="2" t="s">
        <v>1604</v>
      </c>
      <c r="F879" s="19" t="s">
        <v>14</v>
      </c>
      <c r="G879" s="19">
        <v>27</v>
      </c>
      <c r="H879" s="22" t="str">
        <f>IF(Titanic_Raw[[#This Row],[age]]="","Unknown",IF(Titanic_Raw[[#This Row],[age]]&lt;13,"Child",IF(Titanic_Raw[[#This Row],[age]]&lt;20,"Teen",IF(Titanic_Raw[[#This Row],[age]]&lt;65,"Adult","Senior"))))</f>
        <v>Adult</v>
      </c>
      <c r="I879" s="19">
        <v>1</v>
      </c>
      <c r="J879" s="19">
        <v>0</v>
      </c>
      <c r="K879" s="26" t="s">
        <v>1605</v>
      </c>
      <c r="L879" s="34">
        <v>7.9249999999999998</v>
      </c>
      <c r="M879" s="20"/>
      <c r="N879" s="26" t="s">
        <v>16</v>
      </c>
      <c r="O879" s="20"/>
      <c r="P879" s="20"/>
    </row>
    <row r="880" spans="3:16" x14ac:dyDescent="0.25">
      <c r="C880" s="19">
        <v>3</v>
      </c>
      <c r="D880" s="19" t="s">
        <v>2809</v>
      </c>
      <c r="E880" s="2" t="s">
        <v>1606</v>
      </c>
      <c r="F880" s="19" t="s">
        <v>14</v>
      </c>
      <c r="G880" s="19">
        <v>25</v>
      </c>
      <c r="H880" s="22" t="str">
        <f>IF(Titanic_Raw[[#This Row],[age]]="","Unknown",IF(Titanic_Raw[[#This Row],[age]]&lt;13,"Child",IF(Titanic_Raw[[#This Row],[age]]&lt;20,"Teen",IF(Titanic_Raw[[#This Row],[age]]&lt;65,"Adult","Senior"))))</f>
        <v>Adult</v>
      </c>
      <c r="I880" s="19">
        <v>1</v>
      </c>
      <c r="J880" s="19">
        <v>0</v>
      </c>
      <c r="K880" s="26" t="s">
        <v>1607</v>
      </c>
      <c r="L880" s="34">
        <v>7.9249999999999998</v>
      </c>
      <c r="M880" s="20"/>
      <c r="N880" s="26" t="s">
        <v>16</v>
      </c>
      <c r="O880" s="20"/>
      <c r="P880" s="20"/>
    </row>
    <row r="881" spans="3:16" x14ac:dyDescent="0.25">
      <c r="C881" s="19">
        <v>3</v>
      </c>
      <c r="D881" s="19" t="s">
        <v>2809</v>
      </c>
      <c r="E881" s="2" t="s">
        <v>1608</v>
      </c>
      <c r="F881" s="19" t="s">
        <v>19</v>
      </c>
      <c r="G881" s="20"/>
      <c r="H881" s="23" t="str">
        <f>IF(Titanic_Raw[[#This Row],[age]]="","Unknown",IF(Titanic_Raw[[#This Row],[age]]&lt;13,"Child",IF(Titanic_Raw[[#This Row],[age]]&lt;20,"Teen",IF(Titanic_Raw[[#This Row],[age]]&lt;65,"Adult","Senior"))))</f>
        <v>Unknown</v>
      </c>
      <c r="I881" s="19">
        <v>0</v>
      </c>
      <c r="J881" s="19">
        <v>0</v>
      </c>
      <c r="K881" s="26" t="s">
        <v>2529</v>
      </c>
      <c r="L881" s="34">
        <v>7.8958000000000004</v>
      </c>
      <c r="M881" s="20"/>
      <c r="N881" s="26" t="s">
        <v>16</v>
      </c>
      <c r="O881" s="20"/>
      <c r="P881" s="20"/>
    </row>
    <row r="882" spans="3:16" x14ac:dyDescent="0.25">
      <c r="C882" s="19">
        <v>3</v>
      </c>
      <c r="D882" s="19" t="s">
        <v>2808</v>
      </c>
      <c r="E882" s="2" t="s">
        <v>1609</v>
      </c>
      <c r="F882" s="19" t="s">
        <v>19</v>
      </c>
      <c r="G882" s="19">
        <v>29</v>
      </c>
      <c r="H882" s="22" t="str">
        <f>IF(Titanic_Raw[[#This Row],[age]]="","Unknown",IF(Titanic_Raw[[#This Row],[age]]&lt;13,"Child",IF(Titanic_Raw[[#This Row],[age]]&lt;20,"Teen",IF(Titanic_Raw[[#This Row],[age]]&lt;65,"Adult","Senior"))))</f>
        <v>Adult</v>
      </c>
      <c r="I882" s="19">
        <v>0</v>
      </c>
      <c r="J882" s="19">
        <v>0</v>
      </c>
      <c r="K882" s="26" t="s">
        <v>2530</v>
      </c>
      <c r="L882" s="34">
        <v>7.8958000000000004</v>
      </c>
      <c r="M882" s="20"/>
      <c r="N882" s="26" t="s">
        <v>40</v>
      </c>
      <c r="O882" s="26" t="s">
        <v>2155</v>
      </c>
      <c r="P882" s="20"/>
    </row>
    <row r="883" spans="3:16" x14ac:dyDescent="0.25">
      <c r="C883" s="19">
        <v>3</v>
      </c>
      <c r="D883" s="19" t="s">
        <v>2808</v>
      </c>
      <c r="E883" s="2" t="s">
        <v>1610</v>
      </c>
      <c r="F883" s="19" t="s">
        <v>19</v>
      </c>
      <c r="G883" s="19">
        <v>21</v>
      </c>
      <c r="H883" s="22" t="str">
        <f>IF(Titanic_Raw[[#This Row],[age]]="","Unknown",IF(Titanic_Raw[[#This Row],[age]]&lt;13,"Child",IF(Titanic_Raw[[#This Row],[age]]&lt;20,"Teen",IF(Titanic_Raw[[#This Row],[age]]&lt;65,"Adult","Senior"))))</f>
        <v>Adult</v>
      </c>
      <c r="I883" s="19">
        <v>0</v>
      </c>
      <c r="J883" s="19">
        <v>0</v>
      </c>
      <c r="K883" s="26" t="s">
        <v>2531</v>
      </c>
      <c r="L883" s="34">
        <v>7.7957999999999998</v>
      </c>
      <c r="M883" s="20"/>
      <c r="N883" s="26" t="s">
        <v>16</v>
      </c>
      <c r="O883" s="26" t="s">
        <v>66</v>
      </c>
      <c r="P883" s="20"/>
    </row>
    <row r="884" spans="3:16" x14ac:dyDescent="0.25">
      <c r="C884" s="19">
        <v>3</v>
      </c>
      <c r="D884" s="19" t="s">
        <v>2809</v>
      </c>
      <c r="E884" s="2" t="s">
        <v>1611</v>
      </c>
      <c r="F884" s="19" t="s">
        <v>19</v>
      </c>
      <c r="G884" s="20"/>
      <c r="H884" s="23" t="str">
        <f>IF(Titanic_Raw[[#This Row],[age]]="","Unknown",IF(Titanic_Raw[[#This Row],[age]]&lt;13,"Child",IF(Titanic_Raw[[#This Row],[age]]&lt;20,"Teen",IF(Titanic_Raw[[#This Row],[age]]&lt;65,"Adult","Senior"))))</f>
        <v>Unknown</v>
      </c>
      <c r="I884" s="19">
        <v>0</v>
      </c>
      <c r="J884" s="19">
        <v>0</v>
      </c>
      <c r="K884" s="26" t="s">
        <v>1612</v>
      </c>
      <c r="L884" s="34">
        <v>7.05</v>
      </c>
      <c r="M884" s="20"/>
      <c r="N884" s="26" t="s">
        <v>16</v>
      </c>
      <c r="O884" s="20"/>
      <c r="P884" s="20"/>
    </row>
    <row r="885" spans="3:16" x14ac:dyDescent="0.25">
      <c r="C885" s="19">
        <v>3</v>
      </c>
      <c r="D885" s="19" t="s">
        <v>2809</v>
      </c>
      <c r="E885" s="2" t="s">
        <v>1613</v>
      </c>
      <c r="F885" s="19" t="s">
        <v>19</v>
      </c>
      <c r="G885" s="19">
        <v>20</v>
      </c>
      <c r="H885" s="22" t="str">
        <f>IF(Titanic_Raw[[#This Row],[age]]="","Unknown",IF(Titanic_Raw[[#This Row],[age]]&lt;13,"Child",IF(Titanic_Raw[[#This Row],[age]]&lt;20,"Teen",IF(Titanic_Raw[[#This Row],[age]]&lt;65,"Adult","Senior"))))</f>
        <v>Adult</v>
      </c>
      <c r="I885" s="19">
        <v>0</v>
      </c>
      <c r="J885" s="19">
        <v>0</v>
      </c>
      <c r="K885" s="26" t="s">
        <v>2532</v>
      </c>
      <c r="L885" s="34">
        <v>7.8541999999999996</v>
      </c>
      <c r="M885" s="20"/>
      <c r="N885" s="26" t="s">
        <v>16</v>
      </c>
      <c r="O885" s="20"/>
      <c r="P885" s="20"/>
    </row>
    <row r="886" spans="3:16" x14ac:dyDescent="0.25">
      <c r="C886" s="19">
        <v>3</v>
      </c>
      <c r="D886" s="19" t="s">
        <v>2809</v>
      </c>
      <c r="E886" s="2" t="s">
        <v>1614</v>
      </c>
      <c r="F886" s="19" t="s">
        <v>19</v>
      </c>
      <c r="G886" s="19">
        <v>48</v>
      </c>
      <c r="H886" s="22" t="str">
        <f>IF(Titanic_Raw[[#This Row],[age]]="","Unknown",IF(Titanic_Raw[[#This Row],[age]]&lt;13,"Child",IF(Titanic_Raw[[#This Row],[age]]&lt;20,"Teen",IF(Titanic_Raw[[#This Row],[age]]&lt;65,"Adult","Senior"))))</f>
        <v>Adult</v>
      </c>
      <c r="I886" s="19">
        <v>0</v>
      </c>
      <c r="J886" s="19">
        <v>0</v>
      </c>
      <c r="K886" s="26" t="s">
        <v>2533</v>
      </c>
      <c r="L886" s="34">
        <v>7.8541999999999996</v>
      </c>
      <c r="M886" s="20"/>
      <c r="N886" s="26" t="s">
        <v>16</v>
      </c>
      <c r="O886" s="20"/>
      <c r="P886" s="20"/>
    </row>
    <row r="887" spans="3:16" x14ac:dyDescent="0.25">
      <c r="C887" s="19">
        <v>3</v>
      </c>
      <c r="D887" s="19" t="s">
        <v>2809</v>
      </c>
      <c r="E887" s="2" t="s">
        <v>1615</v>
      </c>
      <c r="F887" s="19" t="s">
        <v>19</v>
      </c>
      <c r="G887" s="19">
        <v>17</v>
      </c>
      <c r="H887" s="22" t="str">
        <f>IF(Titanic_Raw[[#This Row],[age]]="","Unknown",IF(Titanic_Raw[[#This Row],[age]]&lt;13,"Child",IF(Titanic_Raw[[#This Row],[age]]&lt;20,"Teen",IF(Titanic_Raw[[#This Row],[age]]&lt;65,"Adult","Senior"))))</f>
        <v>Teen</v>
      </c>
      <c r="I887" s="19">
        <v>1</v>
      </c>
      <c r="J887" s="19">
        <v>0</v>
      </c>
      <c r="K887" s="26" t="s">
        <v>2534</v>
      </c>
      <c r="L887" s="34">
        <v>7.0541999999999998</v>
      </c>
      <c r="M887" s="20"/>
      <c r="N887" s="26" t="s">
        <v>16</v>
      </c>
      <c r="O887" s="20"/>
      <c r="P887" s="20"/>
    </row>
    <row r="888" spans="3:16" x14ac:dyDescent="0.25">
      <c r="C888" s="19">
        <v>3</v>
      </c>
      <c r="D888" s="19" t="s">
        <v>2808</v>
      </c>
      <c r="E888" s="2" t="s">
        <v>1616</v>
      </c>
      <c r="F888" s="19" t="s">
        <v>14</v>
      </c>
      <c r="G888" s="20"/>
      <c r="H888" s="23" t="str">
        <f>IF(Titanic_Raw[[#This Row],[age]]="","Unknown",IF(Titanic_Raw[[#This Row],[age]]&lt;13,"Child",IF(Titanic_Raw[[#This Row],[age]]&lt;20,"Teen",IF(Titanic_Raw[[#This Row],[age]]&lt;65,"Adult","Senior"))))</f>
        <v>Unknown</v>
      </c>
      <c r="I888" s="19">
        <v>0</v>
      </c>
      <c r="J888" s="19">
        <v>0</v>
      </c>
      <c r="K888" s="26" t="s">
        <v>2535</v>
      </c>
      <c r="L888" s="34">
        <v>7.75</v>
      </c>
      <c r="M888" s="20"/>
      <c r="N888" s="26" t="s">
        <v>462</v>
      </c>
      <c r="O888" s="26" t="s">
        <v>36</v>
      </c>
      <c r="P888" s="20"/>
    </row>
    <row r="889" spans="3:16" x14ac:dyDescent="0.25">
      <c r="C889" s="19">
        <v>3</v>
      </c>
      <c r="D889" s="19" t="s">
        <v>2808</v>
      </c>
      <c r="E889" s="2" t="s">
        <v>1617</v>
      </c>
      <c r="F889" s="19" t="s">
        <v>19</v>
      </c>
      <c r="G889" s="20"/>
      <c r="H889" s="23" t="str">
        <f>IF(Titanic_Raw[[#This Row],[age]]="","Unknown",IF(Titanic_Raw[[#This Row],[age]]&lt;13,"Child",IF(Titanic_Raw[[#This Row],[age]]&lt;20,"Teen",IF(Titanic_Raw[[#This Row],[age]]&lt;65,"Adult","Senior"))))</f>
        <v>Unknown</v>
      </c>
      <c r="I889" s="19">
        <v>0</v>
      </c>
      <c r="J889" s="19">
        <v>0</v>
      </c>
      <c r="K889" s="26" t="s">
        <v>2536</v>
      </c>
      <c r="L889" s="34">
        <v>8.1125000000000007</v>
      </c>
      <c r="M889" s="20"/>
      <c r="N889" s="26" t="s">
        <v>16</v>
      </c>
      <c r="O889" s="26" t="s">
        <v>2124</v>
      </c>
      <c r="P889" s="20"/>
    </row>
    <row r="890" spans="3:16" x14ac:dyDescent="0.25">
      <c r="C890" s="19">
        <v>3</v>
      </c>
      <c r="D890" s="19" t="s">
        <v>2809</v>
      </c>
      <c r="E890" s="2" t="s">
        <v>1618</v>
      </c>
      <c r="F890" s="19" t="s">
        <v>19</v>
      </c>
      <c r="G890" s="19">
        <v>34</v>
      </c>
      <c r="H890" s="22" t="str">
        <f>IF(Titanic_Raw[[#This Row],[age]]="","Unknown",IF(Titanic_Raw[[#This Row],[age]]&lt;13,"Child",IF(Titanic_Raw[[#This Row],[age]]&lt;20,"Teen",IF(Titanic_Raw[[#This Row],[age]]&lt;65,"Adult","Senior"))))</f>
        <v>Adult</v>
      </c>
      <c r="I890" s="19">
        <v>0</v>
      </c>
      <c r="J890" s="19">
        <v>0</v>
      </c>
      <c r="K890" s="26" t="s">
        <v>2537</v>
      </c>
      <c r="L890" s="34">
        <v>6.4958</v>
      </c>
      <c r="M890" s="20"/>
      <c r="N890" s="26" t="s">
        <v>16</v>
      </c>
      <c r="O890" s="20"/>
      <c r="P890" s="26">
        <v>143</v>
      </c>
    </row>
    <row r="891" spans="3:16" x14ac:dyDescent="0.25">
      <c r="C891" s="19">
        <v>3</v>
      </c>
      <c r="D891" s="19" t="s">
        <v>2808</v>
      </c>
      <c r="E891" s="2" t="s">
        <v>1619</v>
      </c>
      <c r="F891" s="19" t="s">
        <v>19</v>
      </c>
      <c r="G891" s="19">
        <v>26</v>
      </c>
      <c r="H891" s="22" t="str">
        <f>IF(Titanic_Raw[[#This Row],[age]]="","Unknown",IF(Titanic_Raw[[#This Row],[age]]&lt;13,"Child",IF(Titanic_Raw[[#This Row],[age]]&lt;20,"Teen",IF(Titanic_Raw[[#This Row],[age]]&lt;65,"Adult","Senior"))))</f>
        <v>Adult</v>
      </c>
      <c r="I891" s="19">
        <v>0</v>
      </c>
      <c r="J891" s="19">
        <v>0</v>
      </c>
      <c r="K891" s="26" t="s">
        <v>2538</v>
      </c>
      <c r="L891" s="34">
        <v>7.7750000000000004</v>
      </c>
      <c r="M891" s="20"/>
      <c r="N891" s="26" t="s">
        <v>16</v>
      </c>
      <c r="O891" s="26" t="s">
        <v>2155</v>
      </c>
      <c r="P891" s="20"/>
    </row>
    <row r="892" spans="3:16" x14ac:dyDescent="0.25">
      <c r="C892" s="19">
        <v>3</v>
      </c>
      <c r="D892" s="19" t="s">
        <v>2809</v>
      </c>
      <c r="E892" s="2" t="s">
        <v>1620</v>
      </c>
      <c r="F892" s="19" t="s">
        <v>19</v>
      </c>
      <c r="G892" s="19">
        <v>22</v>
      </c>
      <c r="H892" s="22" t="str">
        <f>IF(Titanic_Raw[[#This Row],[age]]="","Unknown",IF(Titanic_Raw[[#This Row],[age]]&lt;13,"Child",IF(Titanic_Raw[[#This Row],[age]]&lt;20,"Teen",IF(Titanic_Raw[[#This Row],[age]]&lt;65,"Adult","Senior"))))</f>
        <v>Adult</v>
      </c>
      <c r="I892" s="19">
        <v>0</v>
      </c>
      <c r="J892" s="19">
        <v>0</v>
      </c>
      <c r="K892" s="26" t="s">
        <v>2539</v>
      </c>
      <c r="L892" s="34">
        <v>7.7957999999999998</v>
      </c>
      <c r="M892" s="20"/>
      <c r="N892" s="26" t="s">
        <v>16</v>
      </c>
      <c r="O892" s="20"/>
      <c r="P892" s="26">
        <v>156</v>
      </c>
    </row>
    <row r="893" spans="3:16" x14ac:dyDescent="0.25">
      <c r="C893" s="19">
        <v>3</v>
      </c>
      <c r="D893" s="19" t="s">
        <v>2809</v>
      </c>
      <c r="E893" s="2" t="s">
        <v>1621</v>
      </c>
      <c r="F893" s="19" t="s">
        <v>19</v>
      </c>
      <c r="G893" s="19">
        <v>33</v>
      </c>
      <c r="H893" s="22" t="str">
        <f>IF(Titanic_Raw[[#This Row],[age]]="","Unknown",IF(Titanic_Raw[[#This Row],[age]]&lt;13,"Child",IF(Titanic_Raw[[#This Row],[age]]&lt;20,"Teen",IF(Titanic_Raw[[#This Row],[age]]&lt;65,"Adult","Senior"))))</f>
        <v>Adult</v>
      </c>
      <c r="I893" s="19">
        <v>0</v>
      </c>
      <c r="J893" s="19">
        <v>0</v>
      </c>
      <c r="K893" s="26" t="s">
        <v>2540</v>
      </c>
      <c r="L893" s="34">
        <v>8.6541999999999994</v>
      </c>
      <c r="M893" s="20"/>
      <c r="N893" s="26" t="s">
        <v>16</v>
      </c>
      <c r="O893" s="20"/>
      <c r="P893" s="26">
        <v>285</v>
      </c>
    </row>
    <row r="894" spans="3:16" x14ac:dyDescent="0.25">
      <c r="C894" s="19">
        <v>3</v>
      </c>
      <c r="D894" s="19" t="s">
        <v>2809</v>
      </c>
      <c r="E894" s="2" t="s">
        <v>1622</v>
      </c>
      <c r="F894" s="19" t="s">
        <v>19</v>
      </c>
      <c r="G894" s="19">
        <v>31</v>
      </c>
      <c r="H894" s="22" t="str">
        <f>IF(Titanic_Raw[[#This Row],[age]]="","Unknown",IF(Titanic_Raw[[#This Row],[age]]&lt;13,"Child",IF(Titanic_Raw[[#This Row],[age]]&lt;20,"Teen",IF(Titanic_Raw[[#This Row],[age]]&lt;65,"Adult","Senior"))))</f>
        <v>Adult</v>
      </c>
      <c r="I894" s="19">
        <v>0</v>
      </c>
      <c r="J894" s="19">
        <v>0</v>
      </c>
      <c r="K894" s="26" t="s">
        <v>2541</v>
      </c>
      <c r="L894" s="34">
        <v>7.7750000000000004</v>
      </c>
      <c r="M894" s="20"/>
      <c r="N894" s="26" t="s">
        <v>16</v>
      </c>
      <c r="O894" s="20"/>
      <c r="P894" s="20"/>
    </row>
    <row r="895" spans="3:16" x14ac:dyDescent="0.25">
      <c r="C895" s="19">
        <v>3</v>
      </c>
      <c r="D895" s="19" t="s">
        <v>2809</v>
      </c>
      <c r="E895" s="2" t="s">
        <v>1623</v>
      </c>
      <c r="F895" s="19" t="s">
        <v>19</v>
      </c>
      <c r="G895" s="19">
        <v>29</v>
      </c>
      <c r="H895" s="22" t="str">
        <f>IF(Titanic_Raw[[#This Row],[age]]="","Unknown",IF(Titanic_Raw[[#This Row],[age]]&lt;13,"Child",IF(Titanic_Raw[[#This Row],[age]]&lt;20,"Teen",IF(Titanic_Raw[[#This Row],[age]]&lt;65,"Adult","Senior"))))</f>
        <v>Adult</v>
      </c>
      <c r="I895" s="19">
        <v>0</v>
      </c>
      <c r="J895" s="19">
        <v>0</v>
      </c>
      <c r="K895" s="26" t="s">
        <v>2542</v>
      </c>
      <c r="L895" s="34">
        <v>7.8541999999999996</v>
      </c>
      <c r="M895" s="20"/>
      <c r="N895" s="26" t="s">
        <v>16</v>
      </c>
      <c r="O895" s="20"/>
      <c r="P895" s="20"/>
    </row>
    <row r="896" spans="3:16" x14ac:dyDescent="0.25">
      <c r="C896" s="19">
        <v>3</v>
      </c>
      <c r="D896" s="19" t="s">
        <v>2808</v>
      </c>
      <c r="E896" s="2" t="s">
        <v>1624</v>
      </c>
      <c r="F896" s="19" t="s">
        <v>19</v>
      </c>
      <c r="G896" s="19">
        <v>4</v>
      </c>
      <c r="H896" s="22" t="str">
        <f>IF(Titanic_Raw[[#This Row],[age]]="","Unknown",IF(Titanic_Raw[[#This Row],[age]]&lt;13,"Child",IF(Titanic_Raw[[#This Row],[age]]&lt;20,"Teen",IF(Titanic_Raw[[#This Row],[age]]&lt;65,"Adult","Senior"))))</f>
        <v>Child</v>
      </c>
      <c r="I896" s="19">
        <v>1</v>
      </c>
      <c r="J896" s="19">
        <v>1</v>
      </c>
      <c r="K896" s="26" t="s">
        <v>2543</v>
      </c>
      <c r="L896" s="34">
        <v>11.1333</v>
      </c>
      <c r="M896" s="20"/>
      <c r="N896" s="26" t="s">
        <v>16</v>
      </c>
      <c r="O896" s="26" t="s">
        <v>2155</v>
      </c>
      <c r="P896" s="20"/>
    </row>
    <row r="897" spans="3:16" x14ac:dyDescent="0.25">
      <c r="C897" s="19">
        <v>3</v>
      </c>
      <c r="D897" s="19" t="s">
        <v>2808</v>
      </c>
      <c r="E897" s="2" t="s">
        <v>1625</v>
      </c>
      <c r="F897" s="19" t="s">
        <v>14</v>
      </c>
      <c r="G897" s="19">
        <v>1</v>
      </c>
      <c r="H897" s="22" t="str">
        <f>IF(Titanic_Raw[[#This Row],[age]]="","Unknown",IF(Titanic_Raw[[#This Row],[age]]&lt;13,"Child",IF(Titanic_Raw[[#This Row],[age]]&lt;20,"Teen",IF(Titanic_Raw[[#This Row],[age]]&lt;65,"Adult","Senior"))))</f>
        <v>Child</v>
      </c>
      <c r="I897" s="19">
        <v>1</v>
      </c>
      <c r="J897" s="19">
        <v>1</v>
      </c>
      <c r="K897" s="26" t="s">
        <v>2543</v>
      </c>
      <c r="L897" s="34">
        <v>11.1333</v>
      </c>
      <c r="M897" s="20"/>
      <c r="N897" s="26" t="s">
        <v>16</v>
      </c>
      <c r="O897" s="26" t="s">
        <v>2155</v>
      </c>
      <c r="P897" s="20"/>
    </row>
    <row r="898" spans="3:16" x14ac:dyDescent="0.25">
      <c r="C898" s="19">
        <v>3</v>
      </c>
      <c r="D898" s="19" t="s">
        <v>2809</v>
      </c>
      <c r="E898" s="2" t="s">
        <v>1626</v>
      </c>
      <c r="F898" s="19" t="s">
        <v>19</v>
      </c>
      <c r="G898" s="19">
        <v>49</v>
      </c>
      <c r="H898" s="22" t="str">
        <f>IF(Titanic_Raw[[#This Row],[age]]="","Unknown",IF(Titanic_Raw[[#This Row],[age]]&lt;13,"Child",IF(Titanic_Raw[[#This Row],[age]]&lt;20,"Teen",IF(Titanic_Raw[[#This Row],[age]]&lt;65,"Adult","Senior"))))</f>
        <v>Adult</v>
      </c>
      <c r="I898" s="19">
        <v>0</v>
      </c>
      <c r="J898" s="19">
        <v>0</v>
      </c>
      <c r="K898" s="26" t="s">
        <v>1627</v>
      </c>
      <c r="L898" s="34">
        <v>0</v>
      </c>
      <c r="M898" s="20"/>
      <c r="N898" s="26" t="s">
        <v>16</v>
      </c>
      <c r="O898" s="20"/>
      <c r="P898" s="20"/>
    </row>
    <row r="899" spans="3:16" x14ac:dyDescent="0.25">
      <c r="C899" s="19">
        <v>3</v>
      </c>
      <c r="D899" s="19" t="s">
        <v>2809</v>
      </c>
      <c r="E899" s="2" t="s">
        <v>1628</v>
      </c>
      <c r="F899" s="19" t="s">
        <v>19</v>
      </c>
      <c r="G899" s="19">
        <v>33</v>
      </c>
      <c r="H899" s="22" t="str">
        <f>IF(Titanic_Raw[[#This Row],[age]]="","Unknown",IF(Titanic_Raw[[#This Row],[age]]&lt;13,"Child",IF(Titanic_Raw[[#This Row],[age]]&lt;20,"Teen",IF(Titanic_Raw[[#This Row],[age]]&lt;65,"Adult","Senior"))))</f>
        <v>Adult</v>
      </c>
      <c r="I899" s="19">
        <v>0</v>
      </c>
      <c r="J899" s="19">
        <v>0</v>
      </c>
      <c r="K899" s="26" t="s">
        <v>2544</v>
      </c>
      <c r="L899" s="34">
        <v>7.7750000000000004</v>
      </c>
      <c r="M899" s="20"/>
      <c r="N899" s="26" t="s">
        <v>16</v>
      </c>
      <c r="O899" s="20"/>
      <c r="P899" s="26">
        <v>37</v>
      </c>
    </row>
    <row r="900" spans="3:16" x14ac:dyDescent="0.25">
      <c r="C900" s="19">
        <v>3</v>
      </c>
      <c r="D900" s="19" t="s">
        <v>2809</v>
      </c>
      <c r="E900" s="2" t="s">
        <v>1629</v>
      </c>
      <c r="F900" s="19" t="s">
        <v>19</v>
      </c>
      <c r="G900" s="19">
        <v>19</v>
      </c>
      <c r="H900" s="22" t="str">
        <f>IF(Titanic_Raw[[#This Row],[age]]="","Unknown",IF(Titanic_Raw[[#This Row],[age]]&lt;13,"Child",IF(Titanic_Raw[[#This Row],[age]]&lt;20,"Teen",IF(Titanic_Raw[[#This Row],[age]]&lt;65,"Adult","Senior"))))</f>
        <v>Teen</v>
      </c>
      <c r="I900" s="19">
        <v>0</v>
      </c>
      <c r="J900" s="19">
        <v>0</v>
      </c>
      <c r="K900" s="26" t="s">
        <v>1627</v>
      </c>
      <c r="L900" s="34">
        <v>0</v>
      </c>
      <c r="M900" s="20"/>
      <c r="N900" s="26" t="s">
        <v>16</v>
      </c>
      <c r="O900" s="20"/>
      <c r="P900" s="20"/>
    </row>
    <row r="901" spans="3:16" x14ac:dyDescent="0.25">
      <c r="C901" s="19">
        <v>3</v>
      </c>
      <c r="D901" s="19" t="s">
        <v>2808</v>
      </c>
      <c r="E901" s="2" t="s">
        <v>1630</v>
      </c>
      <c r="F901" s="19" t="s">
        <v>14</v>
      </c>
      <c r="G901" s="19">
        <v>27</v>
      </c>
      <c r="H901" s="22" t="str">
        <f>IF(Titanic_Raw[[#This Row],[age]]="","Unknown",IF(Titanic_Raw[[#This Row],[age]]&lt;13,"Child",IF(Titanic_Raw[[#This Row],[age]]&lt;20,"Teen",IF(Titanic_Raw[[#This Row],[age]]&lt;65,"Adult","Senior"))))</f>
        <v>Adult</v>
      </c>
      <c r="I901" s="19">
        <v>0</v>
      </c>
      <c r="J901" s="19">
        <v>2</v>
      </c>
      <c r="K901" s="26" t="s">
        <v>2543</v>
      </c>
      <c r="L901" s="34">
        <v>11.1333</v>
      </c>
      <c r="M901" s="20"/>
      <c r="N901" s="26" t="s">
        <v>16</v>
      </c>
      <c r="O901" s="26" t="s">
        <v>2155</v>
      </c>
      <c r="P901" s="20"/>
    </row>
    <row r="902" spans="3:16" x14ac:dyDescent="0.25">
      <c r="C902" s="19">
        <v>3</v>
      </c>
      <c r="D902" s="19" t="s">
        <v>2809</v>
      </c>
      <c r="E902" s="2" t="s">
        <v>1631</v>
      </c>
      <c r="F902" s="19" t="s">
        <v>19</v>
      </c>
      <c r="G902" s="20"/>
      <c r="H902" s="23" t="str">
        <f>IF(Titanic_Raw[[#This Row],[age]]="","Unknown",IF(Titanic_Raw[[#This Row],[age]]&lt;13,"Child",IF(Titanic_Raw[[#This Row],[age]]&lt;20,"Teen",IF(Titanic_Raw[[#This Row],[age]]&lt;65,"Adult","Senior"))))</f>
        <v>Unknown</v>
      </c>
      <c r="I902" s="19">
        <v>1</v>
      </c>
      <c r="J902" s="19">
        <v>2</v>
      </c>
      <c r="K902" s="26" t="s">
        <v>1632</v>
      </c>
      <c r="L902" s="34">
        <v>23.45</v>
      </c>
      <c r="M902" s="20"/>
      <c r="N902" s="26" t="s">
        <v>16</v>
      </c>
      <c r="O902" s="20"/>
      <c r="P902" s="20"/>
    </row>
    <row r="903" spans="3:16" x14ac:dyDescent="0.25">
      <c r="C903" s="19">
        <v>3</v>
      </c>
      <c r="D903" s="19" t="s">
        <v>2809</v>
      </c>
      <c r="E903" s="2" t="s">
        <v>1633</v>
      </c>
      <c r="F903" s="19" t="s">
        <v>14</v>
      </c>
      <c r="G903" s="20"/>
      <c r="H903" s="23" t="str">
        <f>IF(Titanic_Raw[[#This Row],[age]]="","Unknown",IF(Titanic_Raw[[#This Row],[age]]&lt;13,"Child",IF(Titanic_Raw[[#This Row],[age]]&lt;20,"Teen",IF(Titanic_Raw[[#This Row],[age]]&lt;65,"Adult","Senior"))))</f>
        <v>Unknown</v>
      </c>
      <c r="I903" s="19">
        <v>1</v>
      </c>
      <c r="J903" s="19">
        <v>2</v>
      </c>
      <c r="K903" s="26" t="s">
        <v>1632</v>
      </c>
      <c r="L903" s="34">
        <v>23.45</v>
      </c>
      <c r="M903" s="20"/>
      <c r="N903" s="26" t="s">
        <v>16</v>
      </c>
      <c r="O903" s="20"/>
      <c r="P903" s="20"/>
    </row>
    <row r="904" spans="3:16" x14ac:dyDescent="0.25">
      <c r="C904" s="19">
        <v>3</v>
      </c>
      <c r="D904" s="19" t="s">
        <v>2809</v>
      </c>
      <c r="E904" s="2" t="s">
        <v>1634</v>
      </c>
      <c r="F904" s="19" t="s">
        <v>19</v>
      </c>
      <c r="G904" s="20"/>
      <c r="H904" s="23" t="str">
        <f>IF(Titanic_Raw[[#This Row],[age]]="","Unknown",IF(Titanic_Raw[[#This Row],[age]]&lt;13,"Child",IF(Titanic_Raw[[#This Row],[age]]&lt;20,"Teen",IF(Titanic_Raw[[#This Row],[age]]&lt;65,"Adult","Senior"))))</f>
        <v>Unknown</v>
      </c>
      <c r="I904" s="19">
        <v>1</v>
      </c>
      <c r="J904" s="19">
        <v>2</v>
      </c>
      <c r="K904" s="26" t="s">
        <v>1632</v>
      </c>
      <c r="L904" s="34">
        <v>23.45</v>
      </c>
      <c r="M904" s="20"/>
      <c r="N904" s="26" t="s">
        <v>16</v>
      </c>
      <c r="O904" s="20"/>
      <c r="P904" s="20"/>
    </row>
    <row r="905" spans="3:16" x14ac:dyDescent="0.25">
      <c r="C905" s="19">
        <v>3</v>
      </c>
      <c r="D905" s="19" t="s">
        <v>2809</v>
      </c>
      <c r="E905" s="2" t="s">
        <v>1635</v>
      </c>
      <c r="F905" s="19" t="s">
        <v>14</v>
      </c>
      <c r="G905" s="20"/>
      <c r="H905" s="23" t="str">
        <f>IF(Titanic_Raw[[#This Row],[age]]="","Unknown",IF(Titanic_Raw[[#This Row],[age]]&lt;13,"Child",IF(Titanic_Raw[[#This Row],[age]]&lt;20,"Teen",IF(Titanic_Raw[[#This Row],[age]]&lt;65,"Adult","Senior"))))</f>
        <v>Unknown</v>
      </c>
      <c r="I905" s="19">
        <v>1</v>
      </c>
      <c r="J905" s="19">
        <v>2</v>
      </c>
      <c r="K905" s="26" t="s">
        <v>1632</v>
      </c>
      <c r="L905" s="34">
        <v>23.45</v>
      </c>
      <c r="M905" s="20"/>
      <c r="N905" s="26" t="s">
        <v>16</v>
      </c>
      <c r="O905" s="20"/>
      <c r="P905" s="20"/>
    </row>
    <row r="906" spans="3:16" x14ac:dyDescent="0.25">
      <c r="C906" s="19">
        <v>3</v>
      </c>
      <c r="D906" s="19" t="s">
        <v>2809</v>
      </c>
      <c r="E906" s="2" t="s">
        <v>1636</v>
      </c>
      <c r="F906" s="19" t="s">
        <v>19</v>
      </c>
      <c r="G906" s="19">
        <v>23</v>
      </c>
      <c r="H906" s="22" t="str">
        <f>IF(Titanic_Raw[[#This Row],[age]]="","Unknown",IF(Titanic_Raw[[#This Row],[age]]&lt;13,"Child",IF(Titanic_Raw[[#This Row],[age]]&lt;20,"Teen",IF(Titanic_Raw[[#This Row],[age]]&lt;65,"Adult","Senior"))))</f>
        <v>Adult</v>
      </c>
      <c r="I906" s="19">
        <v>0</v>
      </c>
      <c r="J906" s="19">
        <v>0</v>
      </c>
      <c r="K906" s="26" t="s">
        <v>2545</v>
      </c>
      <c r="L906" s="34">
        <v>7.8958000000000004</v>
      </c>
      <c r="M906" s="20"/>
      <c r="N906" s="26" t="s">
        <v>16</v>
      </c>
      <c r="O906" s="20"/>
      <c r="P906" s="20"/>
    </row>
    <row r="907" spans="3:16" x14ac:dyDescent="0.25">
      <c r="C907" s="19">
        <v>3</v>
      </c>
      <c r="D907" s="19" t="s">
        <v>2808</v>
      </c>
      <c r="E907" s="2" t="s">
        <v>1637</v>
      </c>
      <c r="F907" s="19" t="s">
        <v>19</v>
      </c>
      <c r="G907" s="19">
        <v>32</v>
      </c>
      <c r="H907" s="22" t="str">
        <f>IF(Titanic_Raw[[#This Row],[age]]="","Unknown",IF(Titanic_Raw[[#This Row],[age]]&lt;13,"Child",IF(Titanic_Raw[[#This Row],[age]]&lt;20,"Teen",IF(Titanic_Raw[[#This Row],[age]]&lt;65,"Adult","Senior"))))</f>
        <v>Adult</v>
      </c>
      <c r="I907" s="19">
        <v>0</v>
      </c>
      <c r="J907" s="19">
        <v>0</v>
      </c>
      <c r="K907" s="26" t="s">
        <v>2546</v>
      </c>
      <c r="L907" s="34">
        <v>7.8541999999999996</v>
      </c>
      <c r="M907" s="20"/>
      <c r="N907" s="26" t="s">
        <v>16</v>
      </c>
      <c r="O907" s="26" t="s">
        <v>2155</v>
      </c>
      <c r="P907" s="20"/>
    </row>
    <row r="908" spans="3:16" x14ac:dyDescent="0.25">
      <c r="C908" s="19">
        <v>3</v>
      </c>
      <c r="D908" s="19" t="s">
        <v>2809</v>
      </c>
      <c r="E908" s="2" t="s">
        <v>1638</v>
      </c>
      <c r="F908" s="19" t="s">
        <v>19</v>
      </c>
      <c r="G908" s="19">
        <v>27</v>
      </c>
      <c r="H908" s="22" t="str">
        <f>IF(Titanic_Raw[[#This Row],[age]]="","Unknown",IF(Titanic_Raw[[#This Row],[age]]&lt;13,"Child",IF(Titanic_Raw[[#This Row],[age]]&lt;20,"Teen",IF(Titanic_Raw[[#This Row],[age]]&lt;65,"Adult","Senior"))))</f>
        <v>Adult</v>
      </c>
      <c r="I908" s="19">
        <v>0</v>
      </c>
      <c r="J908" s="19">
        <v>0</v>
      </c>
      <c r="K908" s="26" t="s">
        <v>2547</v>
      </c>
      <c r="L908" s="34">
        <v>7.8541999999999996</v>
      </c>
      <c r="M908" s="20"/>
      <c r="N908" s="26" t="s">
        <v>16</v>
      </c>
      <c r="O908" s="20"/>
      <c r="P908" s="20"/>
    </row>
    <row r="909" spans="3:16" x14ac:dyDescent="0.25">
      <c r="C909" s="19">
        <v>3</v>
      </c>
      <c r="D909" s="19" t="s">
        <v>2809</v>
      </c>
      <c r="E909" s="2" t="s">
        <v>1639</v>
      </c>
      <c r="F909" s="19" t="s">
        <v>14</v>
      </c>
      <c r="G909" s="19">
        <v>20</v>
      </c>
      <c r="H909" s="22" t="str">
        <f>IF(Titanic_Raw[[#This Row],[age]]="","Unknown",IF(Titanic_Raw[[#This Row],[age]]&lt;13,"Child",IF(Titanic_Raw[[#This Row],[age]]&lt;20,"Teen",IF(Titanic_Raw[[#This Row],[age]]&lt;65,"Adult","Senior"))))</f>
        <v>Adult</v>
      </c>
      <c r="I909" s="19">
        <v>1</v>
      </c>
      <c r="J909" s="19">
        <v>0</v>
      </c>
      <c r="K909" s="26" t="s">
        <v>2548</v>
      </c>
      <c r="L909" s="34">
        <v>9.8249999999999993</v>
      </c>
      <c r="M909" s="20"/>
      <c r="N909" s="26" t="s">
        <v>16</v>
      </c>
      <c r="O909" s="20"/>
      <c r="P909" s="20"/>
    </row>
    <row r="910" spans="3:16" x14ac:dyDescent="0.25">
      <c r="C910" s="19">
        <v>3</v>
      </c>
      <c r="D910" s="19" t="s">
        <v>2809</v>
      </c>
      <c r="E910" s="2" t="s">
        <v>1640</v>
      </c>
      <c r="F910" s="19" t="s">
        <v>14</v>
      </c>
      <c r="G910" s="19">
        <v>21</v>
      </c>
      <c r="H910" s="22" t="str">
        <f>IF(Titanic_Raw[[#This Row],[age]]="","Unknown",IF(Titanic_Raw[[#This Row],[age]]&lt;13,"Child",IF(Titanic_Raw[[#This Row],[age]]&lt;20,"Teen",IF(Titanic_Raw[[#This Row],[age]]&lt;65,"Adult","Senior"))))</f>
        <v>Adult</v>
      </c>
      <c r="I910" s="19">
        <v>1</v>
      </c>
      <c r="J910" s="19">
        <v>0</v>
      </c>
      <c r="K910" s="26" t="s">
        <v>2549</v>
      </c>
      <c r="L910" s="34">
        <v>9.8249999999999993</v>
      </c>
      <c r="M910" s="20"/>
      <c r="N910" s="26" t="s">
        <v>16</v>
      </c>
      <c r="O910" s="20"/>
      <c r="P910" s="20"/>
    </row>
    <row r="911" spans="3:16" x14ac:dyDescent="0.25">
      <c r="C911" s="19">
        <v>3</v>
      </c>
      <c r="D911" s="19" t="s">
        <v>2808</v>
      </c>
      <c r="E911" s="2" t="s">
        <v>1641</v>
      </c>
      <c r="F911" s="19" t="s">
        <v>19</v>
      </c>
      <c r="G911" s="19">
        <v>32</v>
      </c>
      <c r="H911" s="22" t="str">
        <f>IF(Titanic_Raw[[#This Row],[age]]="","Unknown",IF(Titanic_Raw[[#This Row],[age]]&lt;13,"Child",IF(Titanic_Raw[[#This Row],[age]]&lt;20,"Teen",IF(Titanic_Raw[[#This Row],[age]]&lt;65,"Adult","Senior"))))</f>
        <v>Adult</v>
      </c>
      <c r="I911" s="19">
        <v>0</v>
      </c>
      <c r="J911" s="19">
        <v>0</v>
      </c>
      <c r="K911" s="26" t="s">
        <v>1642</v>
      </c>
      <c r="L911" s="34">
        <v>7.9249999999999998</v>
      </c>
      <c r="M911" s="20"/>
      <c r="N911" s="26" t="s">
        <v>16</v>
      </c>
      <c r="O911" s="26" t="s">
        <v>2155</v>
      </c>
      <c r="P911" s="20"/>
    </row>
    <row r="912" spans="3:16" x14ac:dyDescent="0.25">
      <c r="C912" s="19">
        <v>3</v>
      </c>
      <c r="D912" s="19" t="s">
        <v>2809</v>
      </c>
      <c r="E912" s="2" t="s">
        <v>1643</v>
      </c>
      <c r="F912" s="19" t="s">
        <v>19</v>
      </c>
      <c r="G912" s="19">
        <v>17</v>
      </c>
      <c r="H912" s="22" t="str">
        <f>IF(Titanic_Raw[[#This Row],[age]]="","Unknown",IF(Titanic_Raw[[#This Row],[age]]&lt;13,"Child",IF(Titanic_Raw[[#This Row],[age]]&lt;20,"Teen",IF(Titanic_Raw[[#This Row],[age]]&lt;65,"Adult","Senior"))))</f>
        <v>Teen</v>
      </c>
      <c r="I912" s="19">
        <v>0</v>
      </c>
      <c r="J912" s="19">
        <v>0</v>
      </c>
      <c r="K912" s="26" t="s">
        <v>1644</v>
      </c>
      <c r="L912" s="34">
        <v>7.125</v>
      </c>
      <c r="M912" s="20"/>
      <c r="N912" s="26" t="s">
        <v>16</v>
      </c>
      <c r="O912" s="20"/>
      <c r="P912" s="20"/>
    </row>
    <row r="913" spans="3:16" x14ac:dyDescent="0.25">
      <c r="C913" s="19">
        <v>3</v>
      </c>
      <c r="D913" s="19" t="s">
        <v>2809</v>
      </c>
      <c r="E913" s="2" t="s">
        <v>1645</v>
      </c>
      <c r="F913" s="19" t="s">
        <v>19</v>
      </c>
      <c r="G913" s="19">
        <v>21</v>
      </c>
      <c r="H913" s="22" t="str">
        <f>IF(Titanic_Raw[[#This Row],[age]]="","Unknown",IF(Titanic_Raw[[#This Row],[age]]&lt;13,"Child",IF(Titanic_Raw[[#This Row],[age]]&lt;20,"Teen",IF(Titanic_Raw[[#This Row],[age]]&lt;65,"Adult","Senior"))))</f>
        <v>Adult</v>
      </c>
      <c r="I913" s="19">
        <v>0</v>
      </c>
      <c r="J913" s="19">
        <v>0</v>
      </c>
      <c r="K913" s="26" t="s">
        <v>2550</v>
      </c>
      <c r="L913" s="34">
        <v>8.4332999999999991</v>
      </c>
      <c r="M913" s="20"/>
      <c r="N913" s="26" t="s">
        <v>16</v>
      </c>
      <c r="O913" s="20"/>
      <c r="P913" s="20"/>
    </row>
    <row r="914" spans="3:16" x14ac:dyDescent="0.25">
      <c r="C914" s="19">
        <v>3</v>
      </c>
      <c r="D914" s="19" t="s">
        <v>2809</v>
      </c>
      <c r="E914" s="2" t="s">
        <v>1646</v>
      </c>
      <c r="F914" s="19" t="s">
        <v>19</v>
      </c>
      <c r="G914" s="19">
        <v>30</v>
      </c>
      <c r="H914" s="22" t="str">
        <f>IF(Titanic_Raw[[#This Row],[age]]="","Unknown",IF(Titanic_Raw[[#This Row],[age]]&lt;13,"Child",IF(Titanic_Raw[[#This Row],[age]]&lt;20,"Teen",IF(Titanic_Raw[[#This Row],[age]]&lt;65,"Adult","Senior"))))</f>
        <v>Adult</v>
      </c>
      <c r="I914" s="19">
        <v>0</v>
      </c>
      <c r="J914" s="19">
        <v>0</v>
      </c>
      <c r="K914" s="26" t="s">
        <v>2551</v>
      </c>
      <c r="L914" s="34">
        <v>7.8958000000000004</v>
      </c>
      <c r="M914" s="20"/>
      <c r="N914" s="26" t="s">
        <v>16</v>
      </c>
      <c r="O914" s="20"/>
      <c r="P914" s="20"/>
    </row>
    <row r="915" spans="3:16" x14ac:dyDescent="0.25">
      <c r="C915" s="19">
        <v>3</v>
      </c>
      <c r="D915" s="19" t="s">
        <v>2808</v>
      </c>
      <c r="E915" s="2" t="s">
        <v>1647</v>
      </c>
      <c r="F915" s="19" t="s">
        <v>19</v>
      </c>
      <c r="G915" s="19">
        <v>21</v>
      </c>
      <c r="H915" s="22" t="str">
        <f>IF(Titanic_Raw[[#This Row],[age]]="","Unknown",IF(Titanic_Raw[[#This Row],[age]]&lt;13,"Child",IF(Titanic_Raw[[#This Row],[age]]&lt;20,"Teen",IF(Titanic_Raw[[#This Row],[age]]&lt;65,"Adult","Senior"))))</f>
        <v>Adult</v>
      </c>
      <c r="I915" s="19">
        <v>0</v>
      </c>
      <c r="J915" s="19">
        <v>0</v>
      </c>
      <c r="K915" s="26" t="s">
        <v>2552</v>
      </c>
      <c r="L915" s="34">
        <v>7.7957999999999998</v>
      </c>
      <c r="M915" s="20"/>
      <c r="N915" s="26" t="s">
        <v>16</v>
      </c>
      <c r="O915" s="26" t="s">
        <v>2124</v>
      </c>
      <c r="P915" s="20"/>
    </row>
    <row r="916" spans="3:16" x14ac:dyDescent="0.25">
      <c r="C916" s="19">
        <v>3</v>
      </c>
      <c r="D916" s="19" t="s">
        <v>2809</v>
      </c>
      <c r="E916" s="2" t="s">
        <v>1648</v>
      </c>
      <c r="F916" s="19" t="s">
        <v>19</v>
      </c>
      <c r="G916" s="19">
        <v>33</v>
      </c>
      <c r="H916" s="22" t="str">
        <f>IF(Titanic_Raw[[#This Row],[age]]="","Unknown",IF(Titanic_Raw[[#This Row],[age]]&lt;13,"Child",IF(Titanic_Raw[[#This Row],[age]]&lt;20,"Teen",IF(Titanic_Raw[[#This Row],[age]]&lt;65,"Adult","Senior"))))</f>
        <v>Adult</v>
      </c>
      <c r="I916" s="19">
        <v>0</v>
      </c>
      <c r="J916" s="19">
        <v>0</v>
      </c>
      <c r="K916" s="26" t="s">
        <v>2553</v>
      </c>
      <c r="L916" s="34">
        <v>7.8541999999999996</v>
      </c>
      <c r="M916" s="20"/>
      <c r="N916" s="26" t="s">
        <v>16</v>
      </c>
      <c r="O916" s="20"/>
      <c r="P916" s="20"/>
    </row>
    <row r="917" spans="3:16" x14ac:dyDescent="0.25">
      <c r="C917" s="19">
        <v>3</v>
      </c>
      <c r="D917" s="19" t="s">
        <v>2809</v>
      </c>
      <c r="E917" s="2" t="s">
        <v>1649</v>
      </c>
      <c r="F917" s="19" t="s">
        <v>19</v>
      </c>
      <c r="G917" s="19">
        <v>22</v>
      </c>
      <c r="H917" s="22" t="str">
        <f>IF(Titanic_Raw[[#This Row],[age]]="","Unknown",IF(Titanic_Raw[[#This Row],[age]]&lt;13,"Child",IF(Titanic_Raw[[#This Row],[age]]&lt;20,"Teen",IF(Titanic_Raw[[#This Row],[age]]&lt;65,"Adult","Senior"))))</f>
        <v>Adult</v>
      </c>
      <c r="I917" s="19">
        <v>0</v>
      </c>
      <c r="J917" s="19">
        <v>0</v>
      </c>
      <c r="K917" s="26" t="s">
        <v>2554</v>
      </c>
      <c r="L917" s="34">
        <v>7.5208000000000004</v>
      </c>
      <c r="M917" s="20"/>
      <c r="N917" s="26" t="s">
        <v>16</v>
      </c>
      <c r="O917" s="20"/>
      <c r="P917" s="20"/>
    </row>
    <row r="918" spans="3:16" x14ac:dyDescent="0.25">
      <c r="C918" s="19">
        <v>3</v>
      </c>
      <c r="D918" s="19" t="s">
        <v>2808</v>
      </c>
      <c r="E918" s="2" t="s">
        <v>1650</v>
      </c>
      <c r="F918" s="19" t="s">
        <v>14</v>
      </c>
      <c r="G918" s="19">
        <v>4</v>
      </c>
      <c r="H918" s="22" t="str">
        <f>IF(Titanic_Raw[[#This Row],[age]]="","Unknown",IF(Titanic_Raw[[#This Row],[age]]&lt;13,"Child",IF(Titanic_Raw[[#This Row],[age]]&lt;20,"Teen",IF(Titanic_Raw[[#This Row],[age]]&lt;65,"Adult","Senior"))))</f>
        <v>Child</v>
      </c>
      <c r="I918" s="19">
        <v>0</v>
      </c>
      <c r="J918" s="19">
        <v>1</v>
      </c>
      <c r="K918" s="26" t="s">
        <v>2555</v>
      </c>
      <c r="L918" s="34">
        <v>13.416700000000001</v>
      </c>
      <c r="M918" s="20"/>
      <c r="N918" s="26" t="s">
        <v>40</v>
      </c>
      <c r="O918" s="26" t="s">
        <v>2155</v>
      </c>
      <c r="P918" s="20"/>
    </row>
    <row r="919" spans="3:16" x14ac:dyDescent="0.25">
      <c r="C919" s="19">
        <v>3</v>
      </c>
      <c r="D919" s="19" t="s">
        <v>2808</v>
      </c>
      <c r="E919" s="2" t="s">
        <v>1651</v>
      </c>
      <c r="F919" s="19" t="s">
        <v>19</v>
      </c>
      <c r="G919" s="19">
        <v>39</v>
      </c>
      <c r="H919" s="22" t="str">
        <f>IF(Titanic_Raw[[#This Row],[age]]="","Unknown",IF(Titanic_Raw[[#This Row],[age]]&lt;13,"Child",IF(Titanic_Raw[[#This Row],[age]]&lt;20,"Teen",IF(Titanic_Raw[[#This Row],[age]]&lt;65,"Adult","Senior"))))</f>
        <v>Adult</v>
      </c>
      <c r="I919" s="19">
        <v>0</v>
      </c>
      <c r="J919" s="19">
        <v>1</v>
      </c>
      <c r="K919" s="26" t="s">
        <v>2555</v>
      </c>
      <c r="L919" s="34">
        <v>13.416700000000001</v>
      </c>
      <c r="M919" s="20"/>
      <c r="N919" s="26" t="s">
        <v>40</v>
      </c>
      <c r="O919" s="26" t="s">
        <v>2155</v>
      </c>
      <c r="P919" s="20"/>
    </row>
    <row r="920" spans="3:16" x14ac:dyDescent="0.25">
      <c r="C920" s="19">
        <v>3</v>
      </c>
      <c r="D920" s="19" t="s">
        <v>2809</v>
      </c>
      <c r="E920" s="2" t="s">
        <v>1652</v>
      </c>
      <c r="F920" s="19" t="s">
        <v>19</v>
      </c>
      <c r="G920" s="20"/>
      <c r="H920" s="23" t="str">
        <f>IF(Titanic_Raw[[#This Row],[age]]="","Unknown",IF(Titanic_Raw[[#This Row],[age]]&lt;13,"Child",IF(Titanic_Raw[[#This Row],[age]]&lt;20,"Teen",IF(Titanic_Raw[[#This Row],[age]]&lt;65,"Adult","Senior"))))</f>
        <v>Unknown</v>
      </c>
      <c r="I920" s="19">
        <v>0</v>
      </c>
      <c r="J920" s="19">
        <v>0</v>
      </c>
      <c r="K920" s="26" t="s">
        <v>2556</v>
      </c>
      <c r="L920" s="34">
        <v>7.2291999999999996</v>
      </c>
      <c r="M920" s="20"/>
      <c r="N920" s="26" t="s">
        <v>40</v>
      </c>
      <c r="O920" s="20"/>
      <c r="P920" s="20"/>
    </row>
    <row r="921" spans="3:16" x14ac:dyDescent="0.25">
      <c r="C921" s="19">
        <v>3</v>
      </c>
      <c r="D921" s="19" t="s">
        <v>2809</v>
      </c>
      <c r="E921" s="2" t="s">
        <v>1653</v>
      </c>
      <c r="F921" s="19" t="s">
        <v>19</v>
      </c>
      <c r="G921" s="19">
        <v>18.5</v>
      </c>
      <c r="H921" s="22" t="str">
        <f>IF(Titanic_Raw[[#This Row],[age]]="","Unknown",IF(Titanic_Raw[[#This Row],[age]]&lt;13,"Child",IF(Titanic_Raw[[#This Row],[age]]&lt;20,"Teen",IF(Titanic_Raw[[#This Row],[age]]&lt;65,"Adult","Senior"))))</f>
        <v>Teen</v>
      </c>
      <c r="I921" s="19">
        <v>0</v>
      </c>
      <c r="J921" s="19">
        <v>0</v>
      </c>
      <c r="K921" s="26" t="s">
        <v>2557</v>
      </c>
      <c r="L921" s="34">
        <v>7.2291999999999996</v>
      </c>
      <c r="M921" s="20"/>
      <c r="N921" s="26" t="s">
        <v>40</v>
      </c>
      <c r="O921" s="20"/>
      <c r="P921" s="26">
        <v>58</v>
      </c>
    </row>
    <row r="922" spans="3:16" x14ac:dyDescent="0.25">
      <c r="C922" s="19">
        <v>3</v>
      </c>
      <c r="D922" s="19" t="s">
        <v>2809</v>
      </c>
      <c r="E922" s="2" t="s">
        <v>1654</v>
      </c>
      <c r="F922" s="19" t="s">
        <v>19</v>
      </c>
      <c r="G922" s="20"/>
      <c r="H922" s="23" t="str">
        <f>IF(Titanic_Raw[[#This Row],[age]]="","Unknown",IF(Titanic_Raw[[#This Row],[age]]&lt;13,"Child",IF(Titanic_Raw[[#This Row],[age]]&lt;20,"Teen",IF(Titanic_Raw[[#This Row],[age]]&lt;65,"Adult","Senior"))))</f>
        <v>Unknown</v>
      </c>
      <c r="I922" s="19">
        <v>0</v>
      </c>
      <c r="J922" s="19">
        <v>0</v>
      </c>
      <c r="K922" s="26" t="s">
        <v>2558</v>
      </c>
      <c r="L922" s="34">
        <v>7.75</v>
      </c>
      <c r="M922" s="20"/>
      <c r="N922" s="26" t="s">
        <v>462</v>
      </c>
      <c r="O922" s="20"/>
      <c r="P922" s="20"/>
    </row>
    <row r="923" spans="3:16" x14ac:dyDescent="0.25">
      <c r="C923" s="19">
        <v>3</v>
      </c>
      <c r="D923" s="19" t="s">
        <v>2809</v>
      </c>
      <c r="E923" s="2" t="s">
        <v>1655</v>
      </c>
      <c r="F923" s="19" t="s">
        <v>19</v>
      </c>
      <c r="G923" s="20"/>
      <c r="H923" s="23" t="str">
        <f>IF(Titanic_Raw[[#This Row],[age]]="","Unknown",IF(Titanic_Raw[[#This Row],[age]]&lt;13,"Child",IF(Titanic_Raw[[#This Row],[age]]&lt;20,"Teen",IF(Titanic_Raw[[#This Row],[age]]&lt;65,"Adult","Senior"))))</f>
        <v>Unknown</v>
      </c>
      <c r="I923" s="19">
        <v>0</v>
      </c>
      <c r="J923" s="19">
        <v>0</v>
      </c>
      <c r="K923" s="26" t="s">
        <v>2559</v>
      </c>
      <c r="L923" s="34">
        <v>7.25</v>
      </c>
      <c r="M923" s="20"/>
      <c r="N923" s="26" t="s">
        <v>16</v>
      </c>
      <c r="O923" s="26" t="s">
        <v>66</v>
      </c>
      <c r="P923" s="20"/>
    </row>
    <row r="924" spans="3:16" x14ac:dyDescent="0.25">
      <c r="C924" s="19">
        <v>3</v>
      </c>
      <c r="D924" s="19" t="s">
        <v>2808</v>
      </c>
      <c r="E924" s="2" t="s">
        <v>1656</v>
      </c>
      <c r="F924" s="19" t="s">
        <v>14</v>
      </c>
      <c r="G924" s="20"/>
      <c r="H924" s="23" t="str">
        <f>IF(Titanic_Raw[[#This Row],[age]]="","Unknown",IF(Titanic_Raw[[#This Row],[age]]&lt;13,"Child",IF(Titanic_Raw[[#This Row],[age]]&lt;20,"Teen",IF(Titanic_Raw[[#This Row],[age]]&lt;65,"Adult","Senior"))))</f>
        <v>Unknown</v>
      </c>
      <c r="I924" s="19">
        <v>0</v>
      </c>
      <c r="J924" s="19">
        <v>0</v>
      </c>
      <c r="K924" s="26" t="s">
        <v>2560</v>
      </c>
      <c r="L924" s="34">
        <v>7.75</v>
      </c>
      <c r="M924" s="20"/>
      <c r="N924" s="26" t="s">
        <v>462</v>
      </c>
      <c r="O924" s="26" t="s">
        <v>2268</v>
      </c>
      <c r="P924" s="20"/>
    </row>
    <row r="925" spans="3:16" x14ac:dyDescent="0.25">
      <c r="C925" s="19">
        <v>3</v>
      </c>
      <c r="D925" s="19" t="s">
        <v>2808</v>
      </c>
      <c r="E925" s="2" t="s">
        <v>1657</v>
      </c>
      <c r="F925" s="19" t="s">
        <v>14</v>
      </c>
      <c r="G925" s="20"/>
      <c r="H925" s="23" t="str">
        <f>IF(Titanic_Raw[[#This Row],[age]]="","Unknown",IF(Titanic_Raw[[#This Row],[age]]&lt;13,"Child",IF(Titanic_Raw[[#This Row],[age]]&lt;20,"Teen",IF(Titanic_Raw[[#This Row],[age]]&lt;65,"Adult","Senior"))))</f>
        <v>Unknown</v>
      </c>
      <c r="I925" s="19">
        <v>0</v>
      </c>
      <c r="J925" s="19">
        <v>0</v>
      </c>
      <c r="K925" s="26" t="s">
        <v>2561</v>
      </c>
      <c r="L925" s="34">
        <v>7.75</v>
      </c>
      <c r="M925" s="20"/>
      <c r="N925" s="26" t="s">
        <v>462</v>
      </c>
      <c r="O925" s="26" t="s">
        <v>36</v>
      </c>
      <c r="P925" s="20"/>
    </row>
    <row r="926" spans="3:16" x14ac:dyDescent="0.25">
      <c r="C926" s="19">
        <v>3</v>
      </c>
      <c r="D926" s="19" t="s">
        <v>2809</v>
      </c>
      <c r="E926" s="2" t="s">
        <v>1658</v>
      </c>
      <c r="F926" s="19" t="s">
        <v>19</v>
      </c>
      <c r="G926" s="19">
        <v>34.5</v>
      </c>
      <c r="H926" s="22" t="str">
        <f>IF(Titanic_Raw[[#This Row],[age]]="","Unknown",IF(Titanic_Raw[[#This Row],[age]]&lt;13,"Child",IF(Titanic_Raw[[#This Row],[age]]&lt;20,"Teen",IF(Titanic_Raw[[#This Row],[age]]&lt;65,"Adult","Senior"))))</f>
        <v>Adult</v>
      </c>
      <c r="I926" s="19">
        <v>0</v>
      </c>
      <c r="J926" s="19">
        <v>0</v>
      </c>
      <c r="K926" s="26" t="s">
        <v>2562</v>
      </c>
      <c r="L926" s="34">
        <v>7.8292000000000002</v>
      </c>
      <c r="M926" s="20"/>
      <c r="N926" s="26" t="s">
        <v>462</v>
      </c>
      <c r="O926" s="20"/>
      <c r="P926" s="26">
        <v>70</v>
      </c>
    </row>
    <row r="927" spans="3:16" x14ac:dyDescent="0.25">
      <c r="C927" s="19">
        <v>3</v>
      </c>
      <c r="D927" s="19" t="s">
        <v>2809</v>
      </c>
      <c r="E927" s="2" t="s">
        <v>1658</v>
      </c>
      <c r="F927" s="19" t="s">
        <v>19</v>
      </c>
      <c r="G927" s="19">
        <v>44</v>
      </c>
      <c r="H927" s="22" t="str">
        <f>IF(Titanic_Raw[[#This Row],[age]]="","Unknown",IF(Titanic_Raw[[#This Row],[age]]&lt;13,"Child",IF(Titanic_Raw[[#This Row],[age]]&lt;20,"Teen",IF(Titanic_Raw[[#This Row],[age]]&lt;65,"Adult","Senior"))))</f>
        <v>Adult</v>
      </c>
      <c r="I927" s="19">
        <v>0</v>
      </c>
      <c r="J927" s="19">
        <v>0</v>
      </c>
      <c r="K927" s="26" t="s">
        <v>2563</v>
      </c>
      <c r="L927" s="34">
        <v>8.0500000000000007</v>
      </c>
      <c r="M927" s="20"/>
      <c r="N927" s="26" t="s">
        <v>16</v>
      </c>
      <c r="O927" s="20"/>
      <c r="P927" s="20"/>
    </row>
    <row r="928" spans="3:16" x14ac:dyDescent="0.25">
      <c r="C928" s="19">
        <v>3</v>
      </c>
      <c r="D928" s="19" t="s">
        <v>2808</v>
      </c>
      <c r="E928" s="2" t="s">
        <v>1659</v>
      </c>
      <c r="F928" s="19" t="s">
        <v>19</v>
      </c>
      <c r="G928" s="20"/>
      <c r="H928" s="23" t="str">
        <f>IF(Titanic_Raw[[#This Row],[age]]="","Unknown",IF(Titanic_Raw[[#This Row],[age]]&lt;13,"Child",IF(Titanic_Raw[[#This Row],[age]]&lt;20,"Teen",IF(Titanic_Raw[[#This Row],[age]]&lt;65,"Adult","Senior"))))</f>
        <v>Unknown</v>
      </c>
      <c r="I928" s="19">
        <v>0</v>
      </c>
      <c r="J928" s="19">
        <v>0</v>
      </c>
      <c r="K928" s="26" t="s">
        <v>2564</v>
      </c>
      <c r="L928" s="34">
        <v>7.75</v>
      </c>
      <c r="M928" s="20"/>
      <c r="N928" s="26" t="s">
        <v>462</v>
      </c>
      <c r="O928" s="20"/>
      <c r="P928" s="20"/>
    </row>
    <row r="929" spans="3:15" x14ac:dyDescent="0.25">
      <c r="C929" s="19">
        <v>3</v>
      </c>
      <c r="D929" s="19" t="s">
        <v>2809</v>
      </c>
      <c r="E929" s="2" t="s">
        <v>1660</v>
      </c>
      <c r="F929" s="19" t="s">
        <v>19</v>
      </c>
      <c r="G929" s="20"/>
      <c r="H929" s="23" t="str">
        <f>IF(Titanic_Raw[[#This Row],[age]]="","Unknown",IF(Titanic_Raw[[#This Row],[age]]&lt;13,"Child",IF(Titanic_Raw[[#This Row],[age]]&lt;20,"Teen",IF(Titanic_Raw[[#This Row],[age]]&lt;65,"Adult","Senior"))))</f>
        <v>Unknown</v>
      </c>
      <c r="I929" s="19">
        <v>1</v>
      </c>
      <c r="J929" s="19">
        <v>0</v>
      </c>
      <c r="K929" s="26" t="s">
        <v>2565</v>
      </c>
      <c r="L929" s="34">
        <v>14.4542</v>
      </c>
      <c r="M929" s="20"/>
      <c r="N929" s="26" t="s">
        <v>40</v>
      </c>
      <c r="O929" s="20"/>
    </row>
    <row r="930" spans="3:15" x14ac:dyDescent="0.25">
      <c r="C930" s="19">
        <v>3</v>
      </c>
      <c r="D930" s="19" t="s">
        <v>2809</v>
      </c>
      <c r="E930" s="2" t="s">
        <v>1661</v>
      </c>
      <c r="F930" s="19" t="s">
        <v>14</v>
      </c>
      <c r="G930" s="20"/>
      <c r="H930" s="23" t="str">
        <f>IF(Titanic_Raw[[#This Row],[age]]="","Unknown",IF(Titanic_Raw[[#This Row],[age]]&lt;13,"Child",IF(Titanic_Raw[[#This Row],[age]]&lt;20,"Teen",IF(Titanic_Raw[[#This Row],[age]]&lt;65,"Adult","Senior"))))</f>
        <v>Unknown</v>
      </c>
      <c r="I930" s="19">
        <v>1</v>
      </c>
      <c r="J930" s="19">
        <v>0</v>
      </c>
      <c r="K930" s="26" t="s">
        <v>2565</v>
      </c>
      <c r="L930" s="34">
        <v>14.4542</v>
      </c>
      <c r="M930" s="20"/>
      <c r="N930" s="26" t="s">
        <v>40</v>
      </c>
      <c r="O930" s="20"/>
    </row>
    <row r="931" spans="3:15" x14ac:dyDescent="0.25">
      <c r="C931" s="19">
        <v>3</v>
      </c>
      <c r="D931" s="19" t="s">
        <v>2809</v>
      </c>
      <c r="E931" s="2" t="s">
        <v>1662</v>
      </c>
      <c r="F931" s="19" t="s">
        <v>19</v>
      </c>
      <c r="G931" s="20"/>
      <c r="H931" s="23" t="str">
        <f>IF(Titanic_Raw[[#This Row],[age]]="","Unknown",IF(Titanic_Raw[[#This Row],[age]]&lt;13,"Child",IF(Titanic_Raw[[#This Row],[age]]&lt;20,"Teen",IF(Titanic_Raw[[#This Row],[age]]&lt;65,"Adult","Senior"))))</f>
        <v>Unknown</v>
      </c>
      <c r="I931" s="19">
        <v>1</v>
      </c>
      <c r="J931" s="19">
        <v>0</v>
      </c>
      <c r="K931" s="26" t="s">
        <v>2566</v>
      </c>
      <c r="L931" s="34">
        <v>7.75</v>
      </c>
      <c r="M931" s="20"/>
      <c r="N931" s="26" t="s">
        <v>462</v>
      </c>
      <c r="O931" s="20"/>
    </row>
    <row r="932" spans="3:15" x14ac:dyDescent="0.25">
      <c r="C932" s="19">
        <v>3</v>
      </c>
      <c r="D932" s="19" t="s">
        <v>2809</v>
      </c>
      <c r="E932" s="2" t="s">
        <v>1663</v>
      </c>
      <c r="F932" s="19" t="s">
        <v>19</v>
      </c>
      <c r="G932" s="20"/>
      <c r="H932" s="23" t="str">
        <f>IF(Titanic_Raw[[#This Row],[age]]="","Unknown",IF(Titanic_Raw[[#This Row],[age]]&lt;13,"Child",IF(Titanic_Raw[[#This Row],[age]]&lt;20,"Teen",IF(Titanic_Raw[[#This Row],[age]]&lt;65,"Adult","Senior"))))</f>
        <v>Unknown</v>
      </c>
      <c r="I932" s="19">
        <v>1</v>
      </c>
      <c r="J932" s="19">
        <v>0</v>
      </c>
      <c r="K932" s="26" t="s">
        <v>2567</v>
      </c>
      <c r="L932" s="34">
        <v>7.75</v>
      </c>
      <c r="M932" s="20"/>
      <c r="N932" s="26" t="s">
        <v>462</v>
      </c>
      <c r="O932" s="20"/>
    </row>
    <row r="933" spans="3:15" x14ac:dyDescent="0.25">
      <c r="C933" s="19">
        <v>3</v>
      </c>
      <c r="D933" s="19" t="s">
        <v>2809</v>
      </c>
      <c r="E933" s="2" t="s">
        <v>1664</v>
      </c>
      <c r="F933" s="19" t="s">
        <v>19</v>
      </c>
      <c r="G933" s="20"/>
      <c r="H933" s="23" t="str">
        <f>IF(Titanic_Raw[[#This Row],[age]]="","Unknown",IF(Titanic_Raw[[#This Row],[age]]&lt;13,"Child",IF(Titanic_Raw[[#This Row],[age]]&lt;20,"Teen",IF(Titanic_Raw[[#This Row],[age]]&lt;65,"Adult","Senior"))))</f>
        <v>Unknown</v>
      </c>
      <c r="I933" s="19">
        <v>0</v>
      </c>
      <c r="J933" s="19">
        <v>0</v>
      </c>
      <c r="K933" s="26" t="s">
        <v>2568</v>
      </c>
      <c r="L933" s="34">
        <v>7.7374999999999998</v>
      </c>
      <c r="M933" s="20"/>
      <c r="N933" s="26" t="s">
        <v>462</v>
      </c>
      <c r="O933" s="20"/>
    </row>
    <row r="934" spans="3:15" x14ac:dyDescent="0.25">
      <c r="C934" s="19">
        <v>3</v>
      </c>
      <c r="D934" s="19" t="s">
        <v>2809</v>
      </c>
      <c r="E934" s="2" t="s">
        <v>1665</v>
      </c>
      <c r="F934" s="19" t="s">
        <v>14</v>
      </c>
      <c r="G934" s="19">
        <v>22</v>
      </c>
      <c r="H934" s="22" t="str">
        <f>IF(Titanic_Raw[[#This Row],[age]]="","Unknown",IF(Titanic_Raw[[#This Row],[age]]&lt;13,"Child",IF(Titanic_Raw[[#This Row],[age]]&lt;20,"Teen",IF(Titanic_Raw[[#This Row],[age]]&lt;65,"Adult","Senior"))))</f>
        <v>Adult</v>
      </c>
      <c r="I934" s="19">
        <v>2</v>
      </c>
      <c r="J934" s="19">
        <v>0</v>
      </c>
      <c r="K934" s="26" t="s">
        <v>2569</v>
      </c>
      <c r="L934" s="34">
        <v>8.6624999999999996</v>
      </c>
      <c r="M934" s="20"/>
      <c r="N934" s="26" t="s">
        <v>16</v>
      </c>
      <c r="O934" s="20"/>
    </row>
    <row r="935" spans="3:15" x14ac:dyDescent="0.25">
      <c r="C935" s="19">
        <v>3</v>
      </c>
      <c r="D935" s="19" t="s">
        <v>2809</v>
      </c>
      <c r="E935" s="2" t="s">
        <v>1666</v>
      </c>
      <c r="F935" s="19" t="s">
        <v>19</v>
      </c>
      <c r="G935" s="19">
        <v>26</v>
      </c>
      <c r="H935" s="22" t="str">
        <f>IF(Titanic_Raw[[#This Row],[age]]="","Unknown",IF(Titanic_Raw[[#This Row],[age]]&lt;13,"Child",IF(Titanic_Raw[[#This Row],[age]]&lt;20,"Teen",IF(Titanic_Raw[[#This Row],[age]]&lt;65,"Adult","Senior"))))</f>
        <v>Adult</v>
      </c>
      <c r="I935" s="19">
        <v>2</v>
      </c>
      <c r="J935" s="19">
        <v>0</v>
      </c>
      <c r="K935" s="26" t="s">
        <v>2570</v>
      </c>
      <c r="L935" s="34">
        <v>8.6624999999999996</v>
      </c>
      <c r="M935" s="20"/>
      <c r="N935" s="26" t="s">
        <v>16</v>
      </c>
      <c r="O935" s="20"/>
    </row>
    <row r="936" spans="3:15" x14ac:dyDescent="0.25">
      <c r="C936" s="19">
        <v>3</v>
      </c>
      <c r="D936" s="19" t="s">
        <v>2808</v>
      </c>
      <c r="E936" s="2" t="s">
        <v>1667</v>
      </c>
      <c r="F936" s="19" t="s">
        <v>14</v>
      </c>
      <c r="G936" s="19">
        <v>4</v>
      </c>
      <c r="H936" s="22" t="str">
        <f>IF(Titanic_Raw[[#This Row],[age]]="","Unknown",IF(Titanic_Raw[[#This Row],[age]]&lt;13,"Child",IF(Titanic_Raw[[#This Row],[age]]&lt;20,"Teen",IF(Titanic_Raw[[#This Row],[age]]&lt;65,"Adult","Senior"))))</f>
        <v>Child</v>
      </c>
      <c r="I936" s="19">
        <v>0</v>
      </c>
      <c r="J936" s="19">
        <v>2</v>
      </c>
      <c r="K936" s="26" t="s">
        <v>2571</v>
      </c>
      <c r="L936" s="34">
        <v>22.024999999999999</v>
      </c>
      <c r="M936" s="20"/>
      <c r="N936" s="26" t="s">
        <v>16</v>
      </c>
      <c r="O936" s="26" t="s">
        <v>2123</v>
      </c>
    </row>
    <row r="937" spans="3:15" x14ac:dyDescent="0.25">
      <c r="C937" s="19">
        <v>3</v>
      </c>
      <c r="D937" s="19" t="s">
        <v>2808</v>
      </c>
      <c r="E937" s="2" t="s">
        <v>1668</v>
      </c>
      <c r="F937" s="19" t="s">
        <v>19</v>
      </c>
      <c r="G937" s="19">
        <v>29</v>
      </c>
      <c r="H937" s="22" t="str">
        <f>IF(Titanic_Raw[[#This Row],[age]]="","Unknown",IF(Titanic_Raw[[#This Row],[age]]&lt;13,"Child",IF(Titanic_Raw[[#This Row],[age]]&lt;20,"Teen",IF(Titanic_Raw[[#This Row],[age]]&lt;65,"Adult","Senior"))))</f>
        <v>Adult</v>
      </c>
      <c r="I937" s="19">
        <v>3</v>
      </c>
      <c r="J937" s="19">
        <v>1</v>
      </c>
      <c r="K937" s="26" t="s">
        <v>2571</v>
      </c>
      <c r="L937" s="34">
        <v>22.024999999999999</v>
      </c>
      <c r="M937" s="20"/>
      <c r="N937" s="26" t="s">
        <v>16</v>
      </c>
      <c r="O937" s="26" t="s">
        <v>2123</v>
      </c>
    </row>
    <row r="938" spans="3:15" x14ac:dyDescent="0.25">
      <c r="C938" s="19">
        <v>3</v>
      </c>
      <c r="D938" s="19" t="s">
        <v>2808</v>
      </c>
      <c r="E938" s="2" t="s">
        <v>1669</v>
      </c>
      <c r="F938" s="19" t="s">
        <v>14</v>
      </c>
      <c r="G938" s="19">
        <v>26</v>
      </c>
      <c r="H938" s="22" t="str">
        <f>IF(Titanic_Raw[[#This Row],[age]]="","Unknown",IF(Titanic_Raw[[#This Row],[age]]&lt;13,"Child",IF(Titanic_Raw[[#This Row],[age]]&lt;20,"Teen",IF(Titanic_Raw[[#This Row],[age]]&lt;65,"Adult","Senior"))))</f>
        <v>Adult</v>
      </c>
      <c r="I938" s="19">
        <v>1</v>
      </c>
      <c r="J938" s="19">
        <v>1</v>
      </c>
      <c r="K938" s="26" t="s">
        <v>2571</v>
      </c>
      <c r="L938" s="34">
        <v>22.024999999999999</v>
      </c>
      <c r="M938" s="20"/>
      <c r="N938" s="26" t="s">
        <v>16</v>
      </c>
      <c r="O938" s="26" t="s">
        <v>2123</v>
      </c>
    </row>
    <row r="939" spans="3:15" x14ac:dyDescent="0.25">
      <c r="C939" s="19">
        <v>3</v>
      </c>
      <c r="D939" s="19" t="s">
        <v>2809</v>
      </c>
      <c r="E939" s="2" t="s">
        <v>1670</v>
      </c>
      <c r="F939" s="19" t="s">
        <v>14</v>
      </c>
      <c r="G939" s="19">
        <v>1</v>
      </c>
      <c r="H939" s="22" t="str">
        <f>IF(Titanic_Raw[[#This Row],[age]]="","Unknown",IF(Titanic_Raw[[#This Row],[age]]&lt;13,"Child",IF(Titanic_Raw[[#This Row],[age]]&lt;20,"Teen",IF(Titanic_Raw[[#This Row],[age]]&lt;65,"Adult","Senior"))))</f>
        <v>Child</v>
      </c>
      <c r="I939" s="19">
        <v>1</v>
      </c>
      <c r="J939" s="19">
        <v>1</v>
      </c>
      <c r="K939" s="26" t="s">
        <v>2572</v>
      </c>
      <c r="L939" s="34">
        <v>12.183299999999999</v>
      </c>
      <c r="M939" s="20"/>
      <c r="N939" s="26" t="s">
        <v>16</v>
      </c>
      <c r="O939" s="20"/>
    </row>
    <row r="940" spans="3:15" x14ac:dyDescent="0.25">
      <c r="C940" s="19">
        <v>3</v>
      </c>
      <c r="D940" s="19" t="s">
        <v>2809</v>
      </c>
      <c r="E940" s="2" t="s">
        <v>1671</v>
      </c>
      <c r="F940" s="19" t="s">
        <v>19</v>
      </c>
      <c r="G940" s="19">
        <v>18</v>
      </c>
      <c r="H940" s="22" t="str">
        <f>IF(Titanic_Raw[[#This Row],[age]]="","Unknown",IF(Titanic_Raw[[#This Row],[age]]&lt;13,"Child",IF(Titanic_Raw[[#This Row],[age]]&lt;20,"Teen",IF(Titanic_Raw[[#This Row],[age]]&lt;65,"Adult","Senior"))))</f>
        <v>Teen</v>
      </c>
      <c r="I940" s="19">
        <v>1</v>
      </c>
      <c r="J940" s="19">
        <v>1</v>
      </c>
      <c r="K940" s="26" t="s">
        <v>2573</v>
      </c>
      <c r="L940" s="34">
        <v>7.8541999999999996</v>
      </c>
      <c r="M940" s="20"/>
      <c r="N940" s="26" t="s">
        <v>16</v>
      </c>
      <c r="O940" s="20"/>
    </row>
    <row r="941" spans="3:15" x14ac:dyDescent="0.25">
      <c r="C941" s="19">
        <v>3</v>
      </c>
      <c r="D941" s="19" t="s">
        <v>2809</v>
      </c>
      <c r="E941" s="2" t="s">
        <v>1672</v>
      </c>
      <c r="F941" s="19" t="s">
        <v>14</v>
      </c>
      <c r="G941" s="19">
        <v>36</v>
      </c>
      <c r="H941" s="22" t="str">
        <f>IF(Titanic_Raw[[#This Row],[age]]="","Unknown",IF(Titanic_Raw[[#This Row],[age]]&lt;13,"Child",IF(Titanic_Raw[[#This Row],[age]]&lt;20,"Teen",IF(Titanic_Raw[[#This Row],[age]]&lt;65,"Adult","Senior"))))</f>
        <v>Adult</v>
      </c>
      <c r="I941" s="19">
        <v>0</v>
      </c>
      <c r="J941" s="19">
        <v>2</v>
      </c>
      <c r="K941" s="26" t="s">
        <v>2572</v>
      </c>
      <c r="L941" s="34">
        <v>12.183299999999999</v>
      </c>
      <c r="M941" s="20"/>
      <c r="N941" s="26" t="s">
        <v>16</v>
      </c>
      <c r="O941" s="20"/>
    </row>
    <row r="942" spans="3:15" x14ac:dyDescent="0.25">
      <c r="C942" s="19">
        <v>3</v>
      </c>
      <c r="D942" s="19" t="s">
        <v>2809</v>
      </c>
      <c r="E942" s="2" t="s">
        <v>1673</v>
      </c>
      <c r="F942" s="19" t="s">
        <v>19</v>
      </c>
      <c r="G942" s="20"/>
      <c r="H942" s="23" t="str">
        <f>IF(Titanic_Raw[[#This Row],[age]]="","Unknown",IF(Titanic_Raw[[#This Row],[age]]&lt;13,"Child",IF(Titanic_Raw[[#This Row],[age]]&lt;20,"Teen",IF(Titanic_Raw[[#This Row],[age]]&lt;65,"Adult","Senior"))))</f>
        <v>Unknown</v>
      </c>
      <c r="I942" s="19">
        <v>0</v>
      </c>
      <c r="J942" s="19">
        <v>0</v>
      </c>
      <c r="K942" s="26" t="s">
        <v>2574</v>
      </c>
      <c r="L942" s="34">
        <v>7.8958000000000004</v>
      </c>
      <c r="M942" s="20"/>
      <c r="N942" s="26" t="s">
        <v>40</v>
      </c>
      <c r="O942" s="20"/>
    </row>
    <row r="943" spans="3:15" x14ac:dyDescent="0.25">
      <c r="C943" s="19">
        <v>3</v>
      </c>
      <c r="D943" s="19" t="s">
        <v>2808</v>
      </c>
      <c r="E943" s="2" t="s">
        <v>1674</v>
      </c>
      <c r="F943" s="19" t="s">
        <v>19</v>
      </c>
      <c r="G943" s="19">
        <v>25</v>
      </c>
      <c r="H943" s="22" t="str">
        <f>IF(Titanic_Raw[[#This Row],[age]]="","Unknown",IF(Titanic_Raw[[#This Row],[age]]&lt;13,"Child",IF(Titanic_Raw[[#This Row],[age]]&lt;20,"Teen",IF(Titanic_Raw[[#This Row],[age]]&lt;65,"Adult","Senior"))))</f>
        <v>Adult</v>
      </c>
      <c r="I943" s="19">
        <v>0</v>
      </c>
      <c r="J943" s="19">
        <v>0</v>
      </c>
      <c r="K943" s="26" t="s">
        <v>2575</v>
      </c>
      <c r="L943" s="34">
        <v>7.2291999999999996</v>
      </c>
      <c r="M943" s="26" t="s">
        <v>1675</v>
      </c>
      <c r="N943" s="26" t="s">
        <v>40</v>
      </c>
      <c r="O943" s="26" t="s">
        <v>2115</v>
      </c>
    </row>
    <row r="944" spans="3:15" x14ac:dyDescent="0.25">
      <c r="C944" s="19">
        <v>3</v>
      </c>
      <c r="D944" s="19" t="s">
        <v>2809</v>
      </c>
      <c r="E944" s="2" t="s">
        <v>1676</v>
      </c>
      <c r="F944" s="19" t="s">
        <v>19</v>
      </c>
      <c r="G944" s="20"/>
      <c r="H944" s="23" t="str">
        <f>IF(Titanic_Raw[[#This Row],[age]]="","Unknown",IF(Titanic_Raw[[#This Row],[age]]&lt;13,"Child",IF(Titanic_Raw[[#This Row],[age]]&lt;20,"Teen",IF(Titanic_Raw[[#This Row],[age]]&lt;65,"Adult","Senior"))))</f>
        <v>Unknown</v>
      </c>
      <c r="I944" s="19">
        <v>0</v>
      </c>
      <c r="J944" s="19">
        <v>0</v>
      </c>
      <c r="K944" s="26" t="s">
        <v>2576</v>
      </c>
      <c r="L944" s="34">
        <v>7.2249999999999996</v>
      </c>
      <c r="M944" s="20"/>
      <c r="N944" s="26" t="s">
        <v>40</v>
      </c>
      <c r="O944" s="20"/>
    </row>
    <row r="945" spans="3:15" x14ac:dyDescent="0.25">
      <c r="C945" s="19">
        <v>3</v>
      </c>
      <c r="D945" s="19" t="s">
        <v>2809</v>
      </c>
      <c r="E945" s="2" t="s">
        <v>1677</v>
      </c>
      <c r="F945" s="19" t="s">
        <v>14</v>
      </c>
      <c r="G945" s="19">
        <v>37</v>
      </c>
      <c r="H945" s="22" t="str">
        <f>IF(Titanic_Raw[[#This Row],[age]]="","Unknown",IF(Titanic_Raw[[#This Row],[age]]&lt;13,"Child",IF(Titanic_Raw[[#This Row],[age]]&lt;20,"Teen",IF(Titanic_Raw[[#This Row],[age]]&lt;65,"Adult","Senior"))))</f>
        <v>Adult</v>
      </c>
      <c r="I945" s="19">
        <v>0</v>
      </c>
      <c r="J945" s="19">
        <v>0</v>
      </c>
      <c r="K945" s="26" t="s">
        <v>2577</v>
      </c>
      <c r="L945" s="34">
        <v>9.5875000000000004</v>
      </c>
      <c r="M945" s="20"/>
      <c r="N945" s="26" t="s">
        <v>16</v>
      </c>
      <c r="O945" s="20"/>
    </row>
    <row r="946" spans="3:15" x14ac:dyDescent="0.25">
      <c r="C946" s="19">
        <v>3</v>
      </c>
      <c r="D946" s="19" t="s">
        <v>2809</v>
      </c>
      <c r="E946" s="2" t="s">
        <v>1678</v>
      </c>
      <c r="F946" s="19" t="s">
        <v>19</v>
      </c>
      <c r="G946" s="20"/>
      <c r="H946" s="23" t="str">
        <f>IF(Titanic_Raw[[#This Row],[age]]="","Unknown",IF(Titanic_Raw[[#This Row],[age]]&lt;13,"Child",IF(Titanic_Raw[[#This Row],[age]]&lt;20,"Teen",IF(Titanic_Raw[[#This Row],[age]]&lt;65,"Adult","Senior"))))</f>
        <v>Unknown</v>
      </c>
      <c r="I946" s="19">
        <v>0</v>
      </c>
      <c r="J946" s="19">
        <v>0</v>
      </c>
      <c r="K946" s="26" t="s">
        <v>2578</v>
      </c>
      <c r="L946" s="34">
        <v>7.8958000000000004</v>
      </c>
      <c r="M946" s="20"/>
      <c r="N946" s="26" t="s">
        <v>16</v>
      </c>
      <c r="O946" s="20"/>
    </row>
    <row r="947" spans="3:15" x14ac:dyDescent="0.25">
      <c r="C947" s="19">
        <v>3</v>
      </c>
      <c r="D947" s="19" t="s">
        <v>2808</v>
      </c>
      <c r="E947" s="2" t="s">
        <v>1679</v>
      </c>
      <c r="F947" s="19" t="s">
        <v>19</v>
      </c>
      <c r="G947" s="20"/>
      <c r="H947" s="23" t="str">
        <f>IF(Titanic_Raw[[#This Row],[age]]="","Unknown",IF(Titanic_Raw[[#This Row],[age]]&lt;13,"Child",IF(Titanic_Raw[[#This Row],[age]]&lt;20,"Teen",IF(Titanic_Raw[[#This Row],[age]]&lt;65,"Adult","Senior"))))</f>
        <v>Unknown</v>
      </c>
      <c r="I947" s="19">
        <v>0</v>
      </c>
      <c r="J947" s="19">
        <v>0</v>
      </c>
      <c r="K947" s="26" t="s">
        <v>2400</v>
      </c>
      <c r="L947" s="34">
        <v>56.495800000000003</v>
      </c>
      <c r="M947" s="20"/>
      <c r="N947" s="26" t="s">
        <v>16</v>
      </c>
      <c r="O947" s="26" t="s">
        <v>40</v>
      </c>
    </row>
    <row r="948" spans="3:15" x14ac:dyDescent="0.25">
      <c r="C948" s="19">
        <v>3</v>
      </c>
      <c r="D948" s="19" t="s">
        <v>2809</v>
      </c>
      <c r="E948" s="2" t="s">
        <v>1680</v>
      </c>
      <c r="F948" s="19" t="s">
        <v>19</v>
      </c>
      <c r="G948" s="20"/>
      <c r="H948" s="23" t="str">
        <f>IF(Titanic_Raw[[#This Row],[age]]="","Unknown",IF(Titanic_Raw[[#This Row],[age]]&lt;13,"Child",IF(Titanic_Raw[[#This Row],[age]]&lt;20,"Teen",IF(Titanic_Raw[[#This Row],[age]]&lt;65,"Adult","Senior"))))</f>
        <v>Unknown</v>
      </c>
      <c r="I948" s="19">
        <v>0</v>
      </c>
      <c r="J948" s="19">
        <v>0</v>
      </c>
      <c r="K948" s="26" t="s">
        <v>2400</v>
      </c>
      <c r="L948" s="34">
        <v>56.495800000000003</v>
      </c>
      <c r="M948" s="20"/>
      <c r="N948" s="26" t="s">
        <v>16</v>
      </c>
      <c r="O948" s="20"/>
    </row>
    <row r="949" spans="3:15" x14ac:dyDescent="0.25">
      <c r="C949" s="19">
        <v>3</v>
      </c>
      <c r="D949" s="19" t="s">
        <v>2808</v>
      </c>
      <c r="E949" s="2" t="s">
        <v>1681</v>
      </c>
      <c r="F949" s="19" t="s">
        <v>14</v>
      </c>
      <c r="G949" s="19">
        <v>22</v>
      </c>
      <c r="H949" s="22" t="str">
        <f>IF(Titanic_Raw[[#This Row],[age]]="","Unknown",IF(Titanic_Raw[[#This Row],[age]]&lt;13,"Child",IF(Titanic_Raw[[#This Row],[age]]&lt;20,"Teen",IF(Titanic_Raw[[#This Row],[age]]&lt;65,"Adult","Senior"))))</f>
        <v>Adult</v>
      </c>
      <c r="I949" s="19">
        <v>0</v>
      </c>
      <c r="J949" s="19">
        <v>0</v>
      </c>
      <c r="K949" s="26" t="s">
        <v>1682</v>
      </c>
      <c r="L949" s="34">
        <v>7.25</v>
      </c>
      <c r="M949" s="20"/>
      <c r="N949" s="26" t="s">
        <v>16</v>
      </c>
      <c r="O949" s="26" t="s">
        <v>2124</v>
      </c>
    </row>
    <row r="950" spans="3:15" x14ac:dyDescent="0.25">
      <c r="C950" s="19">
        <v>3</v>
      </c>
      <c r="D950" s="19" t="s">
        <v>2809</v>
      </c>
      <c r="E950" s="2" t="s">
        <v>1683</v>
      </c>
      <c r="F950" s="19" t="s">
        <v>19</v>
      </c>
      <c r="G950" s="20"/>
      <c r="H950" s="23" t="str">
        <f>IF(Titanic_Raw[[#This Row],[age]]="","Unknown",IF(Titanic_Raw[[#This Row],[age]]&lt;13,"Child",IF(Titanic_Raw[[#This Row],[age]]&lt;20,"Teen",IF(Titanic_Raw[[#This Row],[age]]&lt;65,"Adult","Senior"))))</f>
        <v>Unknown</v>
      </c>
      <c r="I950" s="19">
        <v>0</v>
      </c>
      <c r="J950" s="19">
        <v>0</v>
      </c>
      <c r="K950" s="26" t="s">
        <v>2579</v>
      </c>
      <c r="L950" s="34">
        <v>7.75</v>
      </c>
      <c r="M950" s="20"/>
      <c r="N950" s="26" t="s">
        <v>462</v>
      </c>
      <c r="O950" s="20"/>
    </row>
    <row r="951" spans="3:15" x14ac:dyDescent="0.25">
      <c r="C951" s="19">
        <v>3</v>
      </c>
      <c r="D951" s="19" t="s">
        <v>2808</v>
      </c>
      <c r="E951" s="2" t="s">
        <v>1684</v>
      </c>
      <c r="F951" s="19" t="s">
        <v>19</v>
      </c>
      <c r="G951" s="19">
        <v>26</v>
      </c>
      <c r="H951" s="22" t="str">
        <f>IF(Titanic_Raw[[#This Row],[age]]="","Unknown",IF(Titanic_Raw[[#This Row],[age]]&lt;13,"Child",IF(Titanic_Raw[[#This Row],[age]]&lt;20,"Teen",IF(Titanic_Raw[[#This Row],[age]]&lt;65,"Adult","Senior"))))</f>
        <v>Adult</v>
      </c>
      <c r="I951" s="19">
        <v>0</v>
      </c>
      <c r="J951" s="19">
        <v>0</v>
      </c>
      <c r="K951" s="26" t="s">
        <v>2400</v>
      </c>
      <c r="L951" s="34">
        <v>56.495800000000003</v>
      </c>
      <c r="M951" s="20"/>
      <c r="N951" s="26" t="s">
        <v>16</v>
      </c>
      <c r="O951" s="26" t="s">
        <v>2122</v>
      </c>
    </row>
    <row r="952" spans="3:15" x14ac:dyDescent="0.25">
      <c r="C952" s="19">
        <v>3</v>
      </c>
      <c r="D952" s="19" t="s">
        <v>2809</v>
      </c>
      <c r="E952" s="2" t="s">
        <v>1685</v>
      </c>
      <c r="F952" s="19" t="s">
        <v>19</v>
      </c>
      <c r="G952" s="19">
        <v>29</v>
      </c>
      <c r="H952" s="22" t="str">
        <f>IF(Titanic_Raw[[#This Row],[age]]="","Unknown",IF(Titanic_Raw[[#This Row],[age]]&lt;13,"Child",IF(Titanic_Raw[[#This Row],[age]]&lt;20,"Teen",IF(Titanic_Raw[[#This Row],[age]]&lt;65,"Adult","Senior"))))</f>
        <v>Adult</v>
      </c>
      <c r="I952" s="19">
        <v>0</v>
      </c>
      <c r="J952" s="19">
        <v>0</v>
      </c>
      <c r="K952" s="26" t="s">
        <v>2580</v>
      </c>
      <c r="L952" s="34">
        <v>9.4832999999999998</v>
      </c>
      <c r="M952" s="20"/>
      <c r="N952" s="26" t="s">
        <v>16</v>
      </c>
      <c r="O952" s="20"/>
    </row>
    <row r="953" spans="3:15" x14ac:dyDescent="0.25">
      <c r="C953" s="19">
        <v>3</v>
      </c>
      <c r="D953" s="19" t="s">
        <v>2809</v>
      </c>
      <c r="E953" s="2" t="s">
        <v>1686</v>
      </c>
      <c r="F953" s="19" t="s">
        <v>19</v>
      </c>
      <c r="G953" s="19">
        <v>29</v>
      </c>
      <c r="H953" s="22" t="str">
        <f>IF(Titanic_Raw[[#This Row],[age]]="","Unknown",IF(Titanic_Raw[[#This Row],[age]]&lt;13,"Child",IF(Titanic_Raw[[#This Row],[age]]&lt;20,"Teen",IF(Titanic_Raw[[#This Row],[age]]&lt;65,"Adult","Senior"))))</f>
        <v>Adult</v>
      </c>
      <c r="I953" s="19">
        <v>0</v>
      </c>
      <c r="J953" s="19">
        <v>0</v>
      </c>
      <c r="K953" s="26" t="s">
        <v>2581</v>
      </c>
      <c r="L953" s="34">
        <v>7.7750000000000004</v>
      </c>
      <c r="M953" s="20"/>
      <c r="N953" s="26" t="s">
        <v>16</v>
      </c>
      <c r="O953" s="20"/>
    </row>
    <row r="954" spans="3:15" x14ac:dyDescent="0.25">
      <c r="C954" s="19">
        <v>3</v>
      </c>
      <c r="D954" s="19" t="s">
        <v>2809</v>
      </c>
      <c r="E954" s="2" t="s">
        <v>1687</v>
      </c>
      <c r="F954" s="19" t="s">
        <v>19</v>
      </c>
      <c r="G954" s="19">
        <v>22</v>
      </c>
      <c r="H954" s="22" t="str">
        <f>IF(Titanic_Raw[[#This Row],[age]]="","Unknown",IF(Titanic_Raw[[#This Row],[age]]&lt;13,"Child",IF(Titanic_Raw[[#This Row],[age]]&lt;20,"Teen",IF(Titanic_Raw[[#This Row],[age]]&lt;65,"Adult","Senior"))))</f>
        <v>Adult</v>
      </c>
      <c r="I954" s="19">
        <v>0</v>
      </c>
      <c r="J954" s="19">
        <v>0</v>
      </c>
      <c r="K954" s="26" t="s">
        <v>2582</v>
      </c>
      <c r="L954" s="34">
        <v>7.7750000000000004</v>
      </c>
      <c r="M954" s="20"/>
      <c r="N954" s="26" t="s">
        <v>16</v>
      </c>
      <c r="O954" s="20"/>
    </row>
    <row r="955" spans="3:15" x14ac:dyDescent="0.25">
      <c r="C955" s="19">
        <v>3</v>
      </c>
      <c r="D955" s="19" t="s">
        <v>2808</v>
      </c>
      <c r="E955" s="2" t="s">
        <v>1688</v>
      </c>
      <c r="F955" s="19" t="s">
        <v>19</v>
      </c>
      <c r="G955" s="19">
        <v>22</v>
      </c>
      <c r="H955" s="22" t="str">
        <f>IF(Titanic_Raw[[#This Row],[age]]="","Unknown",IF(Titanic_Raw[[#This Row],[age]]&lt;13,"Child",IF(Titanic_Raw[[#This Row],[age]]&lt;20,"Teen",IF(Titanic_Raw[[#This Row],[age]]&lt;65,"Adult","Senior"))))</f>
        <v>Adult</v>
      </c>
      <c r="I955" s="19">
        <v>0</v>
      </c>
      <c r="J955" s="19">
        <v>0</v>
      </c>
      <c r="K955" s="26" t="s">
        <v>2583</v>
      </c>
      <c r="L955" s="34">
        <v>7.2249999999999996</v>
      </c>
      <c r="M955" s="20"/>
      <c r="N955" s="26" t="s">
        <v>40</v>
      </c>
      <c r="O955" s="26" t="s">
        <v>2118</v>
      </c>
    </row>
    <row r="956" spans="3:15" x14ac:dyDescent="0.25">
      <c r="C956" s="19">
        <v>3</v>
      </c>
      <c r="D956" s="19" t="s">
        <v>2809</v>
      </c>
      <c r="E956" s="2" t="s">
        <v>1689</v>
      </c>
      <c r="F956" s="19" t="s">
        <v>19</v>
      </c>
      <c r="G956" s="20"/>
      <c r="H956" s="23" t="str">
        <f>IF(Titanic_Raw[[#This Row],[age]]="","Unknown",IF(Titanic_Raw[[#This Row],[age]]&lt;13,"Child",IF(Titanic_Raw[[#This Row],[age]]&lt;20,"Teen",IF(Titanic_Raw[[#This Row],[age]]&lt;65,"Adult","Senior"))))</f>
        <v>Unknown</v>
      </c>
      <c r="I956" s="19">
        <v>3</v>
      </c>
      <c r="J956" s="19">
        <v>1</v>
      </c>
      <c r="K956" s="26" t="s">
        <v>2584</v>
      </c>
      <c r="L956" s="34">
        <v>25.466699999999999</v>
      </c>
      <c r="M956" s="20"/>
      <c r="N956" s="26" t="s">
        <v>16</v>
      </c>
      <c r="O956" s="20"/>
    </row>
    <row r="957" spans="3:15" x14ac:dyDescent="0.25">
      <c r="C957" s="19">
        <v>3</v>
      </c>
      <c r="D957" s="19" t="s">
        <v>2809</v>
      </c>
      <c r="E957" s="2" t="s">
        <v>1690</v>
      </c>
      <c r="F957" s="19" t="s">
        <v>14</v>
      </c>
      <c r="G957" s="20"/>
      <c r="H957" s="23" t="str">
        <f>IF(Titanic_Raw[[#This Row],[age]]="","Unknown",IF(Titanic_Raw[[#This Row],[age]]&lt;13,"Child",IF(Titanic_Raw[[#This Row],[age]]&lt;20,"Teen",IF(Titanic_Raw[[#This Row],[age]]&lt;65,"Adult","Senior"))))</f>
        <v>Unknown</v>
      </c>
      <c r="I957" s="19">
        <v>3</v>
      </c>
      <c r="J957" s="19">
        <v>1</v>
      </c>
      <c r="K957" s="26" t="s">
        <v>2584</v>
      </c>
      <c r="L957" s="34">
        <v>25.466699999999999</v>
      </c>
      <c r="M957" s="20"/>
      <c r="N957" s="26" t="s">
        <v>16</v>
      </c>
      <c r="O957" s="20"/>
    </row>
    <row r="958" spans="3:15" x14ac:dyDescent="0.25">
      <c r="C958" s="19">
        <v>3</v>
      </c>
      <c r="D958" s="19" t="s">
        <v>2809</v>
      </c>
      <c r="E958" s="2" t="s">
        <v>1691</v>
      </c>
      <c r="F958" s="19" t="s">
        <v>14</v>
      </c>
      <c r="G958" s="20"/>
      <c r="H958" s="23" t="str">
        <f>IF(Titanic_Raw[[#This Row],[age]]="","Unknown",IF(Titanic_Raw[[#This Row],[age]]&lt;13,"Child",IF(Titanic_Raw[[#This Row],[age]]&lt;20,"Teen",IF(Titanic_Raw[[#This Row],[age]]&lt;65,"Adult","Senior"))))</f>
        <v>Unknown</v>
      </c>
      <c r="I958" s="19">
        <v>3</v>
      </c>
      <c r="J958" s="19">
        <v>1</v>
      </c>
      <c r="K958" s="26" t="s">
        <v>2584</v>
      </c>
      <c r="L958" s="34">
        <v>25.466699999999999</v>
      </c>
      <c r="M958" s="20"/>
      <c r="N958" s="26" t="s">
        <v>16</v>
      </c>
      <c r="O958" s="20"/>
    </row>
    <row r="959" spans="3:15" x14ac:dyDescent="0.25">
      <c r="C959" s="19">
        <v>3</v>
      </c>
      <c r="D959" s="19" t="s">
        <v>2809</v>
      </c>
      <c r="E959" s="2" t="s">
        <v>1692</v>
      </c>
      <c r="F959" s="19" t="s">
        <v>14</v>
      </c>
      <c r="G959" s="20"/>
      <c r="H959" s="23" t="str">
        <f>IF(Titanic_Raw[[#This Row],[age]]="","Unknown",IF(Titanic_Raw[[#This Row],[age]]&lt;13,"Child",IF(Titanic_Raw[[#This Row],[age]]&lt;20,"Teen",IF(Titanic_Raw[[#This Row],[age]]&lt;65,"Adult","Senior"))))</f>
        <v>Unknown</v>
      </c>
      <c r="I959" s="19">
        <v>3</v>
      </c>
      <c r="J959" s="19">
        <v>1</v>
      </c>
      <c r="K959" s="26" t="s">
        <v>2584</v>
      </c>
      <c r="L959" s="34">
        <v>25.466699999999999</v>
      </c>
      <c r="M959" s="20"/>
      <c r="N959" s="26" t="s">
        <v>16</v>
      </c>
      <c r="O959" s="20"/>
    </row>
    <row r="960" spans="3:15" x14ac:dyDescent="0.25">
      <c r="C960" s="19">
        <v>3</v>
      </c>
      <c r="D960" s="19" t="s">
        <v>2809</v>
      </c>
      <c r="E960" s="2" t="s">
        <v>1693</v>
      </c>
      <c r="F960" s="19" t="s">
        <v>14</v>
      </c>
      <c r="G960" s="20"/>
      <c r="H960" s="23" t="str">
        <f>IF(Titanic_Raw[[#This Row],[age]]="","Unknown",IF(Titanic_Raw[[#This Row],[age]]&lt;13,"Child",IF(Titanic_Raw[[#This Row],[age]]&lt;20,"Teen",IF(Titanic_Raw[[#This Row],[age]]&lt;65,"Adult","Senior"))))</f>
        <v>Unknown</v>
      </c>
      <c r="I960" s="19">
        <v>0</v>
      </c>
      <c r="J960" s="19">
        <v>4</v>
      </c>
      <c r="K960" s="26" t="s">
        <v>2584</v>
      </c>
      <c r="L960" s="34">
        <v>25.466699999999999</v>
      </c>
      <c r="M960" s="20"/>
      <c r="N960" s="26" t="s">
        <v>16</v>
      </c>
      <c r="O960" s="20"/>
    </row>
    <row r="961" spans="3:16" x14ac:dyDescent="0.25">
      <c r="C961" s="19">
        <v>3</v>
      </c>
      <c r="D961" s="19" t="s">
        <v>2809</v>
      </c>
      <c r="E961" s="2" t="s">
        <v>1694</v>
      </c>
      <c r="F961" s="19" t="s">
        <v>19</v>
      </c>
      <c r="G961" s="19">
        <v>32</v>
      </c>
      <c r="H961" s="22" t="str">
        <f>IF(Titanic_Raw[[#This Row],[age]]="","Unknown",IF(Titanic_Raw[[#This Row],[age]]&lt;13,"Child",IF(Titanic_Raw[[#This Row],[age]]&lt;20,"Teen",IF(Titanic_Raw[[#This Row],[age]]&lt;65,"Adult","Senior"))))</f>
        <v>Adult</v>
      </c>
      <c r="I961" s="19">
        <v>0</v>
      </c>
      <c r="J961" s="19">
        <v>0</v>
      </c>
      <c r="K961" s="26" t="s">
        <v>1695</v>
      </c>
      <c r="L961" s="34">
        <v>7.9249999999999998</v>
      </c>
      <c r="M961" s="20"/>
      <c r="N961" s="26" t="s">
        <v>16</v>
      </c>
      <c r="O961" s="20"/>
      <c r="P961" s="20"/>
    </row>
    <row r="962" spans="3:16" x14ac:dyDescent="0.25">
      <c r="C962" s="19">
        <v>3</v>
      </c>
      <c r="D962" s="19" t="s">
        <v>2809</v>
      </c>
      <c r="E962" s="2" t="s">
        <v>1696</v>
      </c>
      <c r="F962" s="19" t="s">
        <v>19</v>
      </c>
      <c r="G962" s="19">
        <v>34.5</v>
      </c>
      <c r="H962" s="22" t="str">
        <f>IF(Titanic_Raw[[#This Row],[age]]="","Unknown",IF(Titanic_Raw[[#This Row],[age]]&lt;13,"Child",IF(Titanic_Raw[[#This Row],[age]]&lt;20,"Teen",IF(Titanic_Raw[[#This Row],[age]]&lt;65,"Adult","Senior"))))</f>
        <v>Adult</v>
      </c>
      <c r="I962" s="19">
        <v>0</v>
      </c>
      <c r="J962" s="19">
        <v>0</v>
      </c>
      <c r="K962" s="26" t="s">
        <v>2585</v>
      </c>
      <c r="L962" s="34">
        <v>6.4375</v>
      </c>
      <c r="M962" s="20"/>
      <c r="N962" s="26" t="s">
        <v>40</v>
      </c>
      <c r="O962" s="20"/>
      <c r="P962" s="26">
        <v>196</v>
      </c>
    </row>
    <row r="963" spans="3:16" x14ac:dyDescent="0.25">
      <c r="C963" s="19">
        <v>3</v>
      </c>
      <c r="D963" s="19" t="s">
        <v>2809</v>
      </c>
      <c r="E963" s="2" t="s">
        <v>1697</v>
      </c>
      <c r="F963" s="19" t="s">
        <v>14</v>
      </c>
      <c r="G963" s="20"/>
      <c r="H963" s="23" t="str">
        <f>IF(Titanic_Raw[[#This Row],[age]]="","Unknown",IF(Titanic_Raw[[#This Row],[age]]&lt;13,"Child",IF(Titanic_Raw[[#This Row],[age]]&lt;20,"Teen",IF(Titanic_Raw[[#This Row],[age]]&lt;65,"Adult","Senior"))))</f>
        <v>Unknown</v>
      </c>
      <c r="I963" s="19">
        <v>1</v>
      </c>
      <c r="J963" s="19">
        <v>0</v>
      </c>
      <c r="K963" s="26" t="s">
        <v>2586</v>
      </c>
      <c r="L963" s="34">
        <v>15.5</v>
      </c>
      <c r="M963" s="20"/>
      <c r="N963" s="26" t="s">
        <v>462</v>
      </c>
      <c r="O963" s="20"/>
      <c r="P963" s="20"/>
    </row>
    <row r="964" spans="3:16" x14ac:dyDescent="0.25">
      <c r="C964" s="19">
        <v>3</v>
      </c>
      <c r="D964" s="19" t="s">
        <v>2809</v>
      </c>
      <c r="E964" s="2" t="s">
        <v>1698</v>
      </c>
      <c r="F964" s="19" t="s">
        <v>19</v>
      </c>
      <c r="G964" s="20"/>
      <c r="H964" s="23" t="str">
        <f>IF(Titanic_Raw[[#This Row],[age]]="","Unknown",IF(Titanic_Raw[[#This Row],[age]]&lt;13,"Child",IF(Titanic_Raw[[#This Row],[age]]&lt;20,"Teen",IF(Titanic_Raw[[#This Row],[age]]&lt;65,"Adult","Senior"))))</f>
        <v>Unknown</v>
      </c>
      <c r="I964" s="19">
        <v>1</v>
      </c>
      <c r="J964" s="19">
        <v>0</v>
      </c>
      <c r="K964" s="26" t="s">
        <v>2586</v>
      </c>
      <c r="L964" s="34">
        <v>15.5</v>
      </c>
      <c r="M964" s="20"/>
      <c r="N964" s="26" t="s">
        <v>462</v>
      </c>
      <c r="O964" s="20"/>
      <c r="P964" s="20"/>
    </row>
    <row r="965" spans="3:16" x14ac:dyDescent="0.25">
      <c r="C965" s="19">
        <v>3</v>
      </c>
      <c r="D965" s="19" t="s">
        <v>2809</v>
      </c>
      <c r="E965" s="2" t="s">
        <v>1699</v>
      </c>
      <c r="F965" s="19" t="s">
        <v>19</v>
      </c>
      <c r="G965" s="19">
        <v>36</v>
      </c>
      <c r="H965" s="22" t="str">
        <f>IF(Titanic_Raw[[#This Row],[age]]="","Unknown",IF(Titanic_Raw[[#This Row],[age]]&lt;13,"Child",IF(Titanic_Raw[[#This Row],[age]]&lt;20,"Teen",IF(Titanic_Raw[[#This Row],[age]]&lt;65,"Adult","Senior"))))</f>
        <v>Adult</v>
      </c>
      <c r="I965" s="19">
        <v>0</v>
      </c>
      <c r="J965" s="19">
        <v>0</v>
      </c>
      <c r="K965" s="26" t="s">
        <v>1627</v>
      </c>
      <c r="L965" s="34">
        <v>0</v>
      </c>
      <c r="M965" s="20"/>
      <c r="N965" s="26" t="s">
        <v>16</v>
      </c>
      <c r="O965" s="20"/>
      <c r="P965" s="20"/>
    </row>
    <row r="966" spans="3:16" x14ac:dyDescent="0.25">
      <c r="C966" s="19">
        <v>3</v>
      </c>
      <c r="D966" s="19" t="s">
        <v>2809</v>
      </c>
      <c r="E966" s="2" t="s">
        <v>1700</v>
      </c>
      <c r="F966" s="19" t="s">
        <v>19</v>
      </c>
      <c r="G966" s="19">
        <v>39</v>
      </c>
      <c r="H966" s="22" t="str">
        <f>IF(Titanic_Raw[[#This Row],[age]]="","Unknown",IF(Titanic_Raw[[#This Row],[age]]&lt;13,"Child",IF(Titanic_Raw[[#This Row],[age]]&lt;20,"Teen",IF(Titanic_Raw[[#This Row],[age]]&lt;65,"Adult","Senior"))))</f>
        <v>Adult</v>
      </c>
      <c r="I966" s="19">
        <v>0</v>
      </c>
      <c r="J966" s="19">
        <v>0</v>
      </c>
      <c r="K966" s="26" t="s">
        <v>1426</v>
      </c>
      <c r="L966" s="34">
        <v>24.15</v>
      </c>
      <c r="M966" s="20"/>
      <c r="N966" s="26" t="s">
        <v>16</v>
      </c>
      <c r="O966" s="20"/>
      <c r="P966" s="20"/>
    </row>
    <row r="967" spans="3:16" x14ac:dyDescent="0.25">
      <c r="C967" s="19">
        <v>3</v>
      </c>
      <c r="D967" s="19" t="s">
        <v>2809</v>
      </c>
      <c r="E967" s="2" t="s">
        <v>1701</v>
      </c>
      <c r="F967" s="19" t="s">
        <v>19</v>
      </c>
      <c r="G967" s="19">
        <v>24</v>
      </c>
      <c r="H967" s="22" t="str">
        <f>IF(Titanic_Raw[[#This Row],[age]]="","Unknown",IF(Titanic_Raw[[#This Row],[age]]&lt;13,"Child",IF(Titanic_Raw[[#This Row],[age]]&lt;20,"Teen",IF(Titanic_Raw[[#This Row],[age]]&lt;65,"Adult","Senior"))))</f>
        <v>Adult</v>
      </c>
      <c r="I967" s="19">
        <v>0</v>
      </c>
      <c r="J967" s="19">
        <v>0</v>
      </c>
      <c r="K967" s="26" t="s">
        <v>2587</v>
      </c>
      <c r="L967" s="34">
        <v>9.5</v>
      </c>
      <c r="M967" s="20"/>
      <c r="N967" s="26" t="s">
        <v>16</v>
      </c>
      <c r="O967" s="20"/>
      <c r="P967" s="20"/>
    </row>
    <row r="968" spans="3:16" x14ac:dyDescent="0.25">
      <c r="C968" s="19">
        <v>3</v>
      </c>
      <c r="D968" s="19" t="s">
        <v>2809</v>
      </c>
      <c r="E968" s="2" t="s">
        <v>1702</v>
      </c>
      <c r="F968" s="19" t="s">
        <v>14</v>
      </c>
      <c r="G968" s="19">
        <v>25</v>
      </c>
      <c r="H968" s="22" t="str">
        <f>IF(Titanic_Raw[[#This Row],[age]]="","Unknown",IF(Titanic_Raw[[#This Row],[age]]&lt;13,"Child",IF(Titanic_Raw[[#This Row],[age]]&lt;20,"Teen",IF(Titanic_Raw[[#This Row],[age]]&lt;65,"Adult","Senior"))))</f>
        <v>Adult</v>
      </c>
      <c r="I968" s="19">
        <v>0</v>
      </c>
      <c r="J968" s="19">
        <v>0</v>
      </c>
      <c r="K968" s="26" t="s">
        <v>2588</v>
      </c>
      <c r="L968" s="34">
        <v>7.7750000000000004</v>
      </c>
      <c r="M968" s="20"/>
      <c r="N968" s="26" t="s">
        <v>16</v>
      </c>
      <c r="O968" s="20"/>
      <c r="P968" s="20"/>
    </row>
    <row r="969" spans="3:16" x14ac:dyDescent="0.25">
      <c r="C969" s="19">
        <v>3</v>
      </c>
      <c r="D969" s="19" t="s">
        <v>2809</v>
      </c>
      <c r="E969" s="2" t="s">
        <v>1703</v>
      </c>
      <c r="F969" s="19" t="s">
        <v>14</v>
      </c>
      <c r="G969" s="19">
        <v>45</v>
      </c>
      <c r="H969" s="22" t="str">
        <f>IF(Titanic_Raw[[#This Row],[age]]="","Unknown",IF(Titanic_Raw[[#This Row],[age]]&lt;13,"Child",IF(Titanic_Raw[[#This Row],[age]]&lt;20,"Teen",IF(Titanic_Raw[[#This Row],[age]]&lt;65,"Adult","Senior"))))</f>
        <v>Adult</v>
      </c>
      <c r="I969" s="19">
        <v>0</v>
      </c>
      <c r="J969" s="19">
        <v>0</v>
      </c>
      <c r="K969" s="26" t="s">
        <v>2589</v>
      </c>
      <c r="L969" s="34">
        <v>7.75</v>
      </c>
      <c r="M969" s="20"/>
      <c r="N969" s="26" t="s">
        <v>16</v>
      </c>
      <c r="O969" s="20"/>
      <c r="P969" s="20"/>
    </row>
    <row r="970" spans="3:16" x14ac:dyDescent="0.25">
      <c r="C970" s="19">
        <v>3</v>
      </c>
      <c r="D970" s="19" t="s">
        <v>2809</v>
      </c>
      <c r="E970" s="2" t="s">
        <v>1704</v>
      </c>
      <c r="F970" s="19" t="s">
        <v>19</v>
      </c>
      <c r="G970" s="19">
        <v>36</v>
      </c>
      <c r="H970" s="22" t="str">
        <f>IF(Titanic_Raw[[#This Row],[age]]="","Unknown",IF(Titanic_Raw[[#This Row],[age]]&lt;13,"Child",IF(Titanic_Raw[[#This Row],[age]]&lt;20,"Teen",IF(Titanic_Raw[[#This Row],[age]]&lt;65,"Adult","Senior"))))</f>
        <v>Adult</v>
      </c>
      <c r="I970" s="19">
        <v>1</v>
      </c>
      <c r="J970" s="19">
        <v>0</v>
      </c>
      <c r="K970" s="26" t="s">
        <v>2590</v>
      </c>
      <c r="L970" s="34">
        <v>15.55</v>
      </c>
      <c r="M970" s="20"/>
      <c r="N970" s="26" t="s">
        <v>16</v>
      </c>
      <c r="O970" s="26" t="s">
        <v>66</v>
      </c>
      <c r="P970" s="20"/>
    </row>
    <row r="971" spans="3:16" x14ac:dyDescent="0.25">
      <c r="C971" s="19">
        <v>3</v>
      </c>
      <c r="D971" s="19" t="s">
        <v>2809</v>
      </c>
      <c r="E971" s="2" t="s">
        <v>1705</v>
      </c>
      <c r="F971" s="19" t="s">
        <v>14</v>
      </c>
      <c r="G971" s="19">
        <v>30</v>
      </c>
      <c r="H971" s="22" t="str">
        <f>IF(Titanic_Raw[[#This Row],[age]]="","Unknown",IF(Titanic_Raw[[#This Row],[age]]&lt;13,"Child",IF(Titanic_Raw[[#This Row],[age]]&lt;20,"Teen",IF(Titanic_Raw[[#This Row],[age]]&lt;65,"Adult","Senior"))))</f>
        <v>Adult</v>
      </c>
      <c r="I971" s="19">
        <v>1</v>
      </c>
      <c r="J971" s="19">
        <v>0</v>
      </c>
      <c r="K971" s="26" t="s">
        <v>2590</v>
      </c>
      <c r="L971" s="34">
        <v>15.55</v>
      </c>
      <c r="M971" s="20"/>
      <c r="N971" s="26" t="s">
        <v>16</v>
      </c>
      <c r="O971" s="26" t="s">
        <v>66</v>
      </c>
      <c r="P971" s="20"/>
    </row>
    <row r="972" spans="3:16" x14ac:dyDescent="0.25">
      <c r="C972" s="19">
        <v>3</v>
      </c>
      <c r="D972" s="19" t="s">
        <v>2808</v>
      </c>
      <c r="E972" s="2" t="s">
        <v>1706</v>
      </c>
      <c r="F972" s="19" t="s">
        <v>19</v>
      </c>
      <c r="G972" s="19">
        <v>20</v>
      </c>
      <c r="H972" s="22" t="str">
        <f>IF(Titanic_Raw[[#This Row],[age]]="","Unknown",IF(Titanic_Raw[[#This Row],[age]]&lt;13,"Child",IF(Titanic_Raw[[#This Row],[age]]&lt;20,"Teen",IF(Titanic_Raw[[#This Row],[age]]&lt;65,"Adult","Senior"))))</f>
        <v>Adult</v>
      </c>
      <c r="I972" s="19">
        <v>1</v>
      </c>
      <c r="J972" s="19">
        <v>0</v>
      </c>
      <c r="K972" s="26" t="s">
        <v>1707</v>
      </c>
      <c r="L972" s="34">
        <v>7.9249999999999998</v>
      </c>
      <c r="M972" s="20"/>
      <c r="N972" s="26" t="s">
        <v>16</v>
      </c>
      <c r="O972" s="26" t="s">
        <v>2155</v>
      </c>
      <c r="P972" s="20"/>
    </row>
    <row r="973" spans="3:16" x14ac:dyDescent="0.25">
      <c r="C973" s="19">
        <v>3</v>
      </c>
      <c r="D973" s="19" t="s">
        <v>2809</v>
      </c>
      <c r="E973" s="2" t="s">
        <v>1708</v>
      </c>
      <c r="F973" s="19" t="s">
        <v>19</v>
      </c>
      <c r="G973" s="20"/>
      <c r="H973" s="23" t="str">
        <f>IF(Titanic_Raw[[#This Row],[age]]="","Unknown",IF(Titanic_Raw[[#This Row],[age]]&lt;13,"Child",IF(Titanic_Raw[[#This Row],[age]]&lt;20,"Teen",IF(Titanic_Raw[[#This Row],[age]]&lt;65,"Adult","Senior"))))</f>
        <v>Unknown</v>
      </c>
      <c r="I973" s="19">
        <v>0</v>
      </c>
      <c r="J973" s="19">
        <v>0</v>
      </c>
      <c r="K973" s="26" t="s">
        <v>2591</v>
      </c>
      <c r="L973" s="34">
        <v>7.8792</v>
      </c>
      <c r="M973" s="20"/>
      <c r="N973" s="26" t="s">
        <v>462</v>
      </c>
      <c r="O973" s="20"/>
      <c r="P973" s="20"/>
    </row>
    <row r="974" spans="3:16" x14ac:dyDescent="0.25">
      <c r="C974" s="19">
        <v>3</v>
      </c>
      <c r="D974" s="19" t="s">
        <v>2809</v>
      </c>
      <c r="E974" s="2" t="s">
        <v>1709</v>
      </c>
      <c r="F974" s="19" t="s">
        <v>19</v>
      </c>
      <c r="G974" s="19">
        <v>28</v>
      </c>
      <c r="H974" s="22" t="str">
        <f>IF(Titanic_Raw[[#This Row],[age]]="","Unknown",IF(Titanic_Raw[[#This Row],[age]]&lt;13,"Child",IF(Titanic_Raw[[#This Row],[age]]&lt;20,"Teen",IF(Titanic_Raw[[#This Row],[age]]&lt;65,"Adult","Senior"))))</f>
        <v>Adult</v>
      </c>
      <c r="I974" s="19">
        <v>0</v>
      </c>
      <c r="J974" s="19">
        <v>0</v>
      </c>
      <c r="K974" s="26" t="s">
        <v>2400</v>
      </c>
      <c r="L974" s="34">
        <v>56.495800000000003</v>
      </c>
      <c r="M974" s="20"/>
      <c r="N974" s="26" t="s">
        <v>16</v>
      </c>
      <c r="O974" s="20"/>
      <c r="P974" s="20"/>
    </row>
    <row r="975" spans="3:16" x14ac:dyDescent="0.25">
      <c r="C975" s="19">
        <v>3</v>
      </c>
      <c r="D975" s="19" t="s">
        <v>2809</v>
      </c>
      <c r="E975" s="2" t="s">
        <v>1710</v>
      </c>
      <c r="F975" s="19" t="s">
        <v>19</v>
      </c>
      <c r="G975" s="20"/>
      <c r="H975" s="23" t="str">
        <f>IF(Titanic_Raw[[#This Row],[age]]="","Unknown",IF(Titanic_Raw[[#This Row],[age]]&lt;13,"Child",IF(Titanic_Raw[[#This Row],[age]]&lt;20,"Teen",IF(Titanic_Raw[[#This Row],[age]]&lt;65,"Adult","Senior"))))</f>
        <v>Unknown</v>
      </c>
      <c r="I975" s="19">
        <v>0</v>
      </c>
      <c r="J975" s="19">
        <v>0</v>
      </c>
      <c r="K975" s="26" t="s">
        <v>1711</v>
      </c>
      <c r="L975" s="34">
        <v>7.55</v>
      </c>
      <c r="M975" s="20"/>
      <c r="N975" s="26" t="s">
        <v>16</v>
      </c>
      <c r="O975" s="20"/>
      <c r="P975" s="20"/>
    </row>
    <row r="976" spans="3:16" x14ac:dyDescent="0.25">
      <c r="C976" s="19">
        <v>3</v>
      </c>
      <c r="D976" s="19" t="s">
        <v>2809</v>
      </c>
      <c r="E976" s="2" t="s">
        <v>1712</v>
      </c>
      <c r="F976" s="19" t="s">
        <v>19</v>
      </c>
      <c r="G976" s="19">
        <v>30</v>
      </c>
      <c r="H976" s="22" t="str">
        <f>IF(Titanic_Raw[[#This Row],[age]]="","Unknown",IF(Titanic_Raw[[#This Row],[age]]&lt;13,"Child",IF(Titanic_Raw[[#This Row],[age]]&lt;20,"Teen",IF(Titanic_Raw[[#This Row],[age]]&lt;65,"Adult","Senior"))))</f>
        <v>Adult</v>
      </c>
      <c r="I976" s="19">
        <v>1</v>
      </c>
      <c r="J976" s="19">
        <v>0</v>
      </c>
      <c r="K976" s="26" t="s">
        <v>1713</v>
      </c>
      <c r="L976" s="34">
        <v>16.100000000000001</v>
      </c>
      <c r="M976" s="20"/>
      <c r="N976" s="26" t="s">
        <v>16</v>
      </c>
      <c r="O976" s="20"/>
      <c r="P976" s="20"/>
    </row>
    <row r="977" spans="3:16" x14ac:dyDescent="0.25">
      <c r="C977" s="19">
        <v>3</v>
      </c>
      <c r="D977" s="19" t="s">
        <v>2809</v>
      </c>
      <c r="E977" s="2" t="s">
        <v>1714</v>
      </c>
      <c r="F977" s="19" t="s">
        <v>14</v>
      </c>
      <c r="G977" s="19">
        <v>26</v>
      </c>
      <c r="H977" s="22" t="str">
        <f>IF(Titanic_Raw[[#This Row],[age]]="","Unknown",IF(Titanic_Raw[[#This Row],[age]]&lt;13,"Child",IF(Titanic_Raw[[#This Row],[age]]&lt;20,"Teen",IF(Titanic_Raw[[#This Row],[age]]&lt;65,"Adult","Senior"))))</f>
        <v>Adult</v>
      </c>
      <c r="I977" s="19">
        <v>1</v>
      </c>
      <c r="J977" s="19">
        <v>0</v>
      </c>
      <c r="K977" s="26" t="s">
        <v>1713</v>
      </c>
      <c r="L977" s="34">
        <v>16.100000000000001</v>
      </c>
      <c r="M977" s="20"/>
      <c r="N977" s="26" t="s">
        <v>16</v>
      </c>
      <c r="O977" s="20"/>
      <c r="P977" s="20"/>
    </row>
    <row r="978" spans="3:16" x14ac:dyDescent="0.25">
      <c r="C978" s="19">
        <v>3</v>
      </c>
      <c r="D978" s="19" t="s">
        <v>2809</v>
      </c>
      <c r="E978" s="2" t="s">
        <v>1715</v>
      </c>
      <c r="F978" s="19" t="s">
        <v>19</v>
      </c>
      <c r="G978" s="20"/>
      <c r="H978" s="23" t="str">
        <f>IF(Titanic_Raw[[#This Row],[age]]="","Unknown",IF(Titanic_Raw[[#This Row],[age]]&lt;13,"Child",IF(Titanic_Raw[[#This Row],[age]]&lt;20,"Teen",IF(Titanic_Raw[[#This Row],[age]]&lt;65,"Adult","Senior"))))</f>
        <v>Unknown</v>
      </c>
      <c r="I978" s="19">
        <v>0</v>
      </c>
      <c r="J978" s="19">
        <v>0</v>
      </c>
      <c r="K978" s="26" t="s">
        <v>2592</v>
      </c>
      <c r="L978" s="34">
        <v>7.8792</v>
      </c>
      <c r="M978" s="20"/>
      <c r="N978" s="26" t="s">
        <v>16</v>
      </c>
      <c r="O978" s="20"/>
      <c r="P978" s="26">
        <v>153</v>
      </c>
    </row>
    <row r="979" spans="3:16" x14ac:dyDescent="0.25">
      <c r="C979" s="19">
        <v>3</v>
      </c>
      <c r="D979" s="19" t="s">
        <v>2809</v>
      </c>
      <c r="E979" s="2" t="s">
        <v>1716</v>
      </c>
      <c r="F979" s="19" t="s">
        <v>19</v>
      </c>
      <c r="G979" s="19">
        <v>20.5</v>
      </c>
      <c r="H979" s="22" t="str">
        <f>IF(Titanic_Raw[[#This Row],[age]]="","Unknown",IF(Titanic_Raw[[#This Row],[age]]&lt;13,"Child",IF(Titanic_Raw[[#This Row],[age]]&lt;20,"Teen",IF(Titanic_Raw[[#This Row],[age]]&lt;65,"Adult","Senior"))))</f>
        <v>Adult</v>
      </c>
      <c r="I979" s="19">
        <v>0</v>
      </c>
      <c r="J979" s="19">
        <v>0</v>
      </c>
      <c r="K979" s="26" t="s">
        <v>1717</v>
      </c>
      <c r="L979" s="34">
        <v>7.25</v>
      </c>
      <c r="M979" s="20"/>
      <c r="N979" s="26" t="s">
        <v>16</v>
      </c>
      <c r="O979" s="20"/>
      <c r="P979" s="20"/>
    </row>
    <row r="980" spans="3:16" x14ac:dyDescent="0.25">
      <c r="C980" s="19">
        <v>3</v>
      </c>
      <c r="D980" s="19" t="s">
        <v>2808</v>
      </c>
      <c r="E980" s="2" t="s">
        <v>1718</v>
      </c>
      <c r="F980" s="19" t="s">
        <v>19</v>
      </c>
      <c r="G980" s="19">
        <v>27</v>
      </c>
      <c r="H980" s="22" t="str">
        <f>IF(Titanic_Raw[[#This Row],[age]]="","Unknown",IF(Titanic_Raw[[#This Row],[age]]&lt;13,"Child",IF(Titanic_Raw[[#This Row],[age]]&lt;20,"Teen",IF(Titanic_Raw[[#This Row],[age]]&lt;65,"Adult","Senior"))))</f>
        <v>Adult</v>
      </c>
      <c r="I980" s="19">
        <v>0</v>
      </c>
      <c r="J980" s="19">
        <v>0</v>
      </c>
      <c r="K980" s="26" t="s">
        <v>2593</v>
      </c>
      <c r="L980" s="34">
        <v>8.6624999999999996</v>
      </c>
      <c r="M980" s="20"/>
      <c r="N980" s="26" t="s">
        <v>16</v>
      </c>
      <c r="O980" s="26" t="s">
        <v>2155</v>
      </c>
      <c r="P980" s="20"/>
    </row>
    <row r="981" spans="3:16" x14ac:dyDescent="0.25">
      <c r="C981" s="19">
        <v>3</v>
      </c>
      <c r="D981" s="19" t="s">
        <v>2809</v>
      </c>
      <c r="E981" s="2" t="s">
        <v>1719</v>
      </c>
      <c r="F981" s="19" t="s">
        <v>19</v>
      </c>
      <c r="G981" s="19">
        <v>51</v>
      </c>
      <c r="H981" s="22" t="str">
        <f>IF(Titanic_Raw[[#This Row],[age]]="","Unknown",IF(Titanic_Raw[[#This Row],[age]]&lt;13,"Child",IF(Titanic_Raw[[#This Row],[age]]&lt;20,"Teen",IF(Titanic_Raw[[#This Row],[age]]&lt;65,"Adult","Senior"))))</f>
        <v>Adult</v>
      </c>
      <c r="I981" s="19">
        <v>0</v>
      </c>
      <c r="J981" s="19">
        <v>0</v>
      </c>
      <c r="K981" s="26" t="s">
        <v>2594</v>
      </c>
      <c r="L981" s="34">
        <v>7.0541999999999998</v>
      </c>
      <c r="M981" s="20"/>
      <c r="N981" s="26" t="s">
        <v>16</v>
      </c>
      <c r="O981" s="20"/>
      <c r="P981" s="20"/>
    </row>
    <row r="982" spans="3:16" x14ac:dyDescent="0.25">
      <c r="C982" s="19">
        <v>3</v>
      </c>
      <c r="D982" s="19" t="s">
        <v>2808</v>
      </c>
      <c r="E982" s="2" t="s">
        <v>1720</v>
      </c>
      <c r="F982" s="19" t="s">
        <v>14</v>
      </c>
      <c r="G982" s="19">
        <v>23</v>
      </c>
      <c r="H982" s="22" t="str">
        <f>IF(Titanic_Raw[[#This Row],[age]]="","Unknown",IF(Titanic_Raw[[#This Row],[age]]&lt;13,"Child",IF(Titanic_Raw[[#This Row],[age]]&lt;20,"Teen",IF(Titanic_Raw[[#This Row],[age]]&lt;65,"Adult","Senior"))))</f>
        <v>Adult</v>
      </c>
      <c r="I982" s="19">
        <v>0</v>
      </c>
      <c r="J982" s="19">
        <v>0</v>
      </c>
      <c r="K982" s="26" t="s">
        <v>2595</v>
      </c>
      <c r="L982" s="34">
        <v>7.8541999999999996</v>
      </c>
      <c r="M982" s="20"/>
      <c r="N982" s="26" t="s">
        <v>16</v>
      </c>
      <c r="O982" s="26" t="s">
        <v>2115</v>
      </c>
      <c r="P982" s="20"/>
    </row>
    <row r="983" spans="3:16" x14ac:dyDescent="0.25">
      <c r="C983" s="19">
        <v>3</v>
      </c>
      <c r="D983" s="19" t="s">
        <v>2808</v>
      </c>
      <c r="E983" s="2" t="s">
        <v>1721</v>
      </c>
      <c r="F983" s="19" t="s">
        <v>19</v>
      </c>
      <c r="G983" s="19">
        <v>32</v>
      </c>
      <c r="H983" s="22" t="str">
        <f>IF(Titanic_Raw[[#This Row],[age]]="","Unknown",IF(Titanic_Raw[[#This Row],[age]]&lt;13,"Child",IF(Titanic_Raw[[#This Row],[age]]&lt;20,"Teen",IF(Titanic_Raw[[#This Row],[age]]&lt;65,"Adult","Senior"))))</f>
        <v>Adult</v>
      </c>
      <c r="I983" s="19">
        <v>0</v>
      </c>
      <c r="J983" s="19">
        <v>0</v>
      </c>
      <c r="K983" s="26" t="s">
        <v>2596</v>
      </c>
      <c r="L983" s="34">
        <v>7.5792000000000002</v>
      </c>
      <c r="M983" s="20"/>
      <c r="N983" s="26" t="s">
        <v>16</v>
      </c>
      <c r="O983" s="26" t="s">
        <v>2155</v>
      </c>
      <c r="P983" s="20"/>
    </row>
    <row r="984" spans="3:16" x14ac:dyDescent="0.25">
      <c r="C984" s="19">
        <v>3</v>
      </c>
      <c r="D984" s="19" t="s">
        <v>2809</v>
      </c>
      <c r="E984" s="2" t="s">
        <v>1722</v>
      </c>
      <c r="F984" s="19" t="s">
        <v>19</v>
      </c>
      <c r="G984" s="20"/>
      <c r="H984" s="23" t="str">
        <f>IF(Titanic_Raw[[#This Row],[age]]="","Unknown",IF(Titanic_Raw[[#This Row],[age]]&lt;13,"Child",IF(Titanic_Raw[[#This Row],[age]]&lt;20,"Teen",IF(Titanic_Raw[[#This Row],[age]]&lt;65,"Adult","Senior"))))</f>
        <v>Unknown</v>
      </c>
      <c r="I984" s="19">
        <v>0</v>
      </c>
      <c r="J984" s="19">
        <v>0</v>
      </c>
      <c r="K984" s="26" t="s">
        <v>2597</v>
      </c>
      <c r="L984" s="34">
        <v>7.8958000000000004</v>
      </c>
      <c r="M984" s="20"/>
      <c r="N984" s="26" t="s">
        <v>16</v>
      </c>
      <c r="O984" s="20"/>
      <c r="P984" s="20"/>
    </row>
    <row r="985" spans="3:16" x14ac:dyDescent="0.25">
      <c r="C985" s="19">
        <v>3</v>
      </c>
      <c r="D985" s="19" t="s">
        <v>2809</v>
      </c>
      <c r="E985" s="2" t="s">
        <v>1723</v>
      </c>
      <c r="F985" s="19" t="s">
        <v>19</v>
      </c>
      <c r="G985" s="20"/>
      <c r="H985" s="23" t="str">
        <f>IF(Titanic_Raw[[#This Row],[age]]="","Unknown",IF(Titanic_Raw[[#This Row],[age]]&lt;13,"Child",IF(Titanic_Raw[[#This Row],[age]]&lt;20,"Teen",IF(Titanic_Raw[[#This Row],[age]]&lt;65,"Adult","Senior"))))</f>
        <v>Unknown</v>
      </c>
      <c r="I985" s="19">
        <v>0</v>
      </c>
      <c r="J985" s="19">
        <v>0</v>
      </c>
      <c r="K985" s="26" t="s">
        <v>1724</v>
      </c>
      <c r="L985" s="34">
        <v>7.55</v>
      </c>
      <c r="M985" s="20"/>
      <c r="N985" s="26" t="s">
        <v>16</v>
      </c>
      <c r="O985" s="20"/>
      <c r="P985" s="20"/>
    </row>
    <row r="986" spans="3:16" x14ac:dyDescent="0.25">
      <c r="C986" s="19">
        <v>3</v>
      </c>
      <c r="D986" s="19" t="s">
        <v>2808</v>
      </c>
      <c r="E986" s="2" t="s">
        <v>1725</v>
      </c>
      <c r="F986" s="19" t="s">
        <v>14</v>
      </c>
      <c r="G986" s="20"/>
      <c r="H986" s="23" t="str">
        <f>IF(Titanic_Raw[[#This Row],[age]]="","Unknown",IF(Titanic_Raw[[#This Row],[age]]&lt;13,"Child",IF(Titanic_Raw[[#This Row],[age]]&lt;20,"Teen",IF(Titanic_Raw[[#This Row],[age]]&lt;65,"Adult","Senior"))))</f>
        <v>Unknown</v>
      </c>
      <c r="I986" s="19">
        <v>0</v>
      </c>
      <c r="J986" s="19">
        <v>0</v>
      </c>
      <c r="K986" s="26" t="s">
        <v>2598</v>
      </c>
      <c r="L986" s="34">
        <v>7.75</v>
      </c>
      <c r="M986" s="20"/>
      <c r="N986" s="26" t="s">
        <v>462</v>
      </c>
      <c r="O986" s="26" t="s">
        <v>2155</v>
      </c>
      <c r="P986" s="20"/>
    </row>
    <row r="987" spans="3:16" x14ac:dyDescent="0.25">
      <c r="C987" s="19">
        <v>3</v>
      </c>
      <c r="D987" s="19" t="s">
        <v>2808</v>
      </c>
      <c r="E987" s="2" t="s">
        <v>1726</v>
      </c>
      <c r="F987" s="19" t="s">
        <v>19</v>
      </c>
      <c r="G987" s="19">
        <v>24</v>
      </c>
      <c r="H987" s="22" t="str">
        <f>IF(Titanic_Raw[[#This Row],[age]]="","Unknown",IF(Titanic_Raw[[#This Row],[age]]&lt;13,"Child",IF(Titanic_Raw[[#This Row],[age]]&lt;20,"Teen",IF(Titanic_Raw[[#This Row],[age]]&lt;65,"Adult","Senior"))))</f>
        <v>Adult</v>
      </c>
      <c r="I987" s="19">
        <v>0</v>
      </c>
      <c r="J987" s="19">
        <v>0</v>
      </c>
      <c r="K987" s="26" t="s">
        <v>1727</v>
      </c>
      <c r="L987" s="34">
        <v>7.1417000000000002</v>
      </c>
      <c r="M987" s="20"/>
      <c r="N987" s="26" t="s">
        <v>16</v>
      </c>
      <c r="O987" s="26" t="s">
        <v>2124</v>
      </c>
      <c r="P987" s="20"/>
    </row>
    <row r="988" spans="3:16" x14ac:dyDescent="0.25">
      <c r="C988" s="19">
        <v>3</v>
      </c>
      <c r="D988" s="19" t="s">
        <v>2809</v>
      </c>
      <c r="E988" s="2" t="s">
        <v>1728</v>
      </c>
      <c r="F988" s="19" t="s">
        <v>19</v>
      </c>
      <c r="G988" s="19">
        <v>22</v>
      </c>
      <c r="H988" s="22" t="str">
        <f>IF(Titanic_Raw[[#This Row],[age]]="","Unknown",IF(Titanic_Raw[[#This Row],[age]]&lt;13,"Child",IF(Titanic_Raw[[#This Row],[age]]&lt;20,"Teen",IF(Titanic_Raw[[#This Row],[age]]&lt;65,"Adult","Senior"))))</f>
        <v>Adult</v>
      </c>
      <c r="I988" s="19">
        <v>0</v>
      </c>
      <c r="J988" s="19">
        <v>0</v>
      </c>
      <c r="K988" s="26" t="s">
        <v>1729</v>
      </c>
      <c r="L988" s="34">
        <v>7.125</v>
      </c>
      <c r="M988" s="20"/>
      <c r="N988" s="26" t="s">
        <v>16</v>
      </c>
      <c r="O988" s="20"/>
      <c r="P988" s="20"/>
    </row>
    <row r="989" spans="3:16" x14ac:dyDescent="0.25">
      <c r="C989" s="19">
        <v>3</v>
      </c>
      <c r="D989" s="19" t="s">
        <v>2809</v>
      </c>
      <c r="E989" s="2" t="s">
        <v>1730</v>
      </c>
      <c r="F989" s="19" t="s">
        <v>14</v>
      </c>
      <c r="G989" s="20"/>
      <c r="H989" s="23" t="str">
        <f>IF(Titanic_Raw[[#This Row],[age]]="","Unknown",IF(Titanic_Raw[[#This Row],[age]]&lt;13,"Child",IF(Titanic_Raw[[#This Row],[age]]&lt;20,"Teen",IF(Titanic_Raw[[#This Row],[age]]&lt;65,"Adult","Senior"))))</f>
        <v>Unknown</v>
      </c>
      <c r="I989" s="19">
        <v>0</v>
      </c>
      <c r="J989" s="19">
        <v>0</v>
      </c>
      <c r="K989" s="26" t="s">
        <v>2599</v>
      </c>
      <c r="L989" s="34">
        <v>7.8792</v>
      </c>
      <c r="M989" s="20"/>
      <c r="N989" s="26" t="s">
        <v>462</v>
      </c>
      <c r="O989" s="20"/>
      <c r="P989" s="20"/>
    </row>
    <row r="990" spans="3:16" x14ac:dyDescent="0.25">
      <c r="C990" s="19">
        <v>3</v>
      </c>
      <c r="D990" s="19" t="s">
        <v>2809</v>
      </c>
      <c r="E990" s="2" t="s">
        <v>1731</v>
      </c>
      <c r="F990" s="19" t="s">
        <v>19</v>
      </c>
      <c r="G990" s="20"/>
      <c r="H990" s="23" t="str">
        <f>IF(Titanic_Raw[[#This Row],[age]]="","Unknown",IF(Titanic_Raw[[#This Row],[age]]&lt;13,"Child",IF(Titanic_Raw[[#This Row],[age]]&lt;20,"Teen",IF(Titanic_Raw[[#This Row],[age]]&lt;65,"Adult","Senior"))))</f>
        <v>Unknown</v>
      </c>
      <c r="I990" s="19">
        <v>0</v>
      </c>
      <c r="J990" s="19">
        <v>0</v>
      </c>
      <c r="K990" s="26" t="s">
        <v>1732</v>
      </c>
      <c r="L990" s="34">
        <v>7.75</v>
      </c>
      <c r="M990" s="20"/>
      <c r="N990" s="26" t="s">
        <v>462</v>
      </c>
      <c r="O990" s="20"/>
      <c r="P990" s="20"/>
    </row>
    <row r="991" spans="3:16" x14ac:dyDescent="0.25">
      <c r="C991" s="19">
        <v>3</v>
      </c>
      <c r="D991" s="19" t="s">
        <v>2809</v>
      </c>
      <c r="E991" s="2" t="s">
        <v>1733</v>
      </c>
      <c r="F991" s="19" t="s">
        <v>19</v>
      </c>
      <c r="G991" s="20"/>
      <c r="H991" s="23" t="str">
        <f>IF(Titanic_Raw[[#This Row],[age]]="","Unknown",IF(Titanic_Raw[[#This Row],[age]]&lt;13,"Child",IF(Titanic_Raw[[#This Row],[age]]&lt;20,"Teen",IF(Titanic_Raw[[#This Row],[age]]&lt;65,"Adult","Senior"))))</f>
        <v>Unknown</v>
      </c>
      <c r="I991" s="19">
        <v>0</v>
      </c>
      <c r="J991" s="19">
        <v>0</v>
      </c>
      <c r="K991" s="26" t="s">
        <v>1734</v>
      </c>
      <c r="L991" s="34">
        <v>8.0500000000000007</v>
      </c>
      <c r="M991" s="20"/>
      <c r="N991" s="26" t="s">
        <v>16</v>
      </c>
      <c r="O991" s="20"/>
      <c r="P991" s="20"/>
    </row>
    <row r="992" spans="3:16" x14ac:dyDescent="0.25">
      <c r="C992" s="19">
        <v>3</v>
      </c>
      <c r="D992" s="19" t="s">
        <v>2809</v>
      </c>
      <c r="E992" s="2" t="s">
        <v>1735</v>
      </c>
      <c r="F992" s="19" t="s">
        <v>19</v>
      </c>
      <c r="G992" s="19">
        <v>29</v>
      </c>
      <c r="H992" s="22" t="str">
        <f>IF(Titanic_Raw[[#This Row],[age]]="","Unknown",IF(Titanic_Raw[[#This Row],[age]]&lt;13,"Child",IF(Titanic_Raw[[#This Row],[age]]&lt;20,"Teen",IF(Titanic_Raw[[#This Row],[age]]&lt;65,"Adult","Senior"))))</f>
        <v>Adult</v>
      </c>
      <c r="I992" s="19">
        <v>0</v>
      </c>
      <c r="J992" s="19">
        <v>0</v>
      </c>
      <c r="K992" s="26" t="s">
        <v>1736</v>
      </c>
      <c r="L992" s="34">
        <v>7.9249999999999998</v>
      </c>
      <c r="M992" s="20"/>
      <c r="N992" s="26" t="s">
        <v>16</v>
      </c>
      <c r="O992" s="20"/>
      <c r="P992" s="20"/>
    </row>
    <row r="993" spans="3:16" x14ac:dyDescent="0.25">
      <c r="C993" s="19">
        <v>3</v>
      </c>
      <c r="D993" s="19" t="s">
        <v>2808</v>
      </c>
      <c r="E993" s="2" t="s">
        <v>1737</v>
      </c>
      <c r="F993" s="19" t="s">
        <v>19</v>
      </c>
      <c r="G993" s="20"/>
      <c r="H993" s="23" t="str">
        <f>IF(Titanic_Raw[[#This Row],[age]]="","Unknown",IF(Titanic_Raw[[#This Row],[age]]&lt;13,"Child",IF(Titanic_Raw[[#This Row],[age]]&lt;20,"Teen",IF(Titanic_Raw[[#This Row],[age]]&lt;65,"Adult","Senior"))))</f>
        <v>Unknown</v>
      </c>
      <c r="I993" s="19">
        <v>0</v>
      </c>
      <c r="J993" s="19">
        <v>0</v>
      </c>
      <c r="K993" s="26" t="s">
        <v>2600</v>
      </c>
      <c r="L993" s="34">
        <v>7.2291999999999996</v>
      </c>
      <c r="M993" s="20"/>
      <c r="N993" s="26" t="s">
        <v>40</v>
      </c>
      <c r="O993" s="26" t="s">
        <v>2155</v>
      </c>
      <c r="P993" s="20"/>
    </row>
    <row r="994" spans="3:16" x14ac:dyDescent="0.25">
      <c r="C994" s="19">
        <v>3</v>
      </c>
      <c r="D994" s="19" t="s">
        <v>2809</v>
      </c>
      <c r="E994" s="2" t="s">
        <v>1738</v>
      </c>
      <c r="F994" s="19" t="s">
        <v>14</v>
      </c>
      <c r="G994" s="19">
        <v>30.5</v>
      </c>
      <c r="H994" s="22" t="str">
        <f>IF(Titanic_Raw[[#This Row],[age]]="","Unknown",IF(Titanic_Raw[[#This Row],[age]]&lt;13,"Child",IF(Titanic_Raw[[#This Row],[age]]&lt;20,"Teen",IF(Titanic_Raw[[#This Row],[age]]&lt;65,"Adult","Senior"))))</f>
        <v>Adult</v>
      </c>
      <c r="I994" s="19">
        <v>0</v>
      </c>
      <c r="J994" s="19">
        <v>0</v>
      </c>
      <c r="K994" s="26" t="s">
        <v>2601</v>
      </c>
      <c r="L994" s="34">
        <v>7.75</v>
      </c>
      <c r="M994" s="20"/>
      <c r="N994" s="26" t="s">
        <v>462</v>
      </c>
      <c r="O994" s="20"/>
      <c r="P994" s="26">
        <v>61</v>
      </c>
    </row>
    <row r="995" spans="3:16" x14ac:dyDescent="0.25">
      <c r="C995" s="19">
        <v>3</v>
      </c>
      <c r="D995" s="19" t="s">
        <v>2808</v>
      </c>
      <c r="E995" s="2" t="s">
        <v>1739</v>
      </c>
      <c r="F995" s="19" t="s">
        <v>14</v>
      </c>
      <c r="G995" s="20"/>
      <c r="H995" s="23" t="str">
        <f>IF(Titanic_Raw[[#This Row],[age]]="","Unknown",IF(Titanic_Raw[[#This Row],[age]]&lt;13,"Child",IF(Titanic_Raw[[#This Row],[age]]&lt;20,"Teen",IF(Titanic_Raw[[#This Row],[age]]&lt;65,"Adult","Senior"))))</f>
        <v>Unknown</v>
      </c>
      <c r="I995" s="19">
        <v>0</v>
      </c>
      <c r="J995" s="19">
        <v>0</v>
      </c>
      <c r="K995" s="26" t="s">
        <v>2602</v>
      </c>
      <c r="L995" s="34">
        <v>7.7374999999999998</v>
      </c>
      <c r="M995" s="20"/>
      <c r="N995" s="26" t="s">
        <v>462</v>
      </c>
      <c r="O995" s="26" t="s">
        <v>2268</v>
      </c>
      <c r="P995" s="20"/>
    </row>
    <row r="996" spans="3:16" x14ac:dyDescent="0.25">
      <c r="C996" s="19">
        <v>3</v>
      </c>
      <c r="D996" s="19" t="s">
        <v>2809</v>
      </c>
      <c r="E996" s="2" t="s">
        <v>1740</v>
      </c>
      <c r="F996" s="19" t="s">
        <v>19</v>
      </c>
      <c r="G996" s="20"/>
      <c r="H996" s="23" t="str">
        <f>IF(Titanic_Raw[[#This Row],[age]]="","Unknown",IF(Titanic_Raw[[#This Row],[age]]&lt;13,"Child",IF(Titanic_Raw[[#This Row],[age]]&lt;20,"Teen",IF(Titanic_Raw[[#This Row],[age]]&lt;65,"Adult","Senior"))))</f>
        <v>Unknown</v>
      </c>
      <c r="I996" s="19">
        <v>0</v>
      </c>
      <c r="J996" s="19">
        <v>0</v>
      </c>
      <c r="K996" s="26" t="s">
        <v>2603</v>
      </c>
      <c r="L996" s="34">
        <v>7.2291999999999996</v>
      </c>
      <c r="M996" s="26" t="s">
        <v>1741</v>
      </c>
      <c r="N996" s="26" t="s">
        <v>40</v>
      </c>
      <c r="O996" s="20"/>
      <c r="P996" s="20"/>
    </row>
    <row r="997" spans="3:16" x14ac:dyDescent="0.25">
      <c r="C997" s="19">
        <v>3</v>
      </c>
      <c r="D997" s="19" t="s">
        <v>2809</v>
      </c>
      <c r="E997" s="2" t="s">
        <v>1742</v>
      </c>
      <c r="F997" s="19" t="s">
        <v>19</v>
      </c>
      <c r="G997" s="19">
        <v>35</v>
      </c>
      <c r="H997" s="22" t="str">
        <f>IF(Titanic_Raw[[#This Row],[age]]="","Unknown",IF(Titanic_Raw[[#This Row],[age]]&lt;13,"Child",IF(Titanic_Raw[[#This Row],[age]]&lt;20,"Teen",IF(Titanic_Raw[[#This Row],[age]]&lt;65,"Adult","Senior"))))</f>
        <v>Adult</v>
      </c>
      <c r="I997" s="19">
        <v>0</v>
      </c>
      <c r="J997" s="19">
        <v>0</v>
      </c>
      <c r="K997" s="26" t="s">
        <v>2604</v>
      </c>
      <c r="L997" s="34">
        <v>7.8958000000000004</v>
      </c>
      <c r="M997" s="20"/>
      <c r="N997" s="26" t="s">
        <v>40</v>
      </c>
      <c r="O997" s="20"/>
      <c r="P997" s="20"/>
    </row>
    <row r="998" spans="3:16" x14ac:dyDescent="0.25">
      <c r="C998" s="19">
        <v>3</v>
      </c>
      <c r="D998" s="19" t="s">
        <v>2809</v>
      </c>
      <c r="E998" s="2" t="s">
        <v>1743</v>
      </c>
      <c r="F998" s="19" t="s">
        <v>19</v>
      </c>
      <c r="G998" s="19">
        <v>33</v>
      </c>
      <c r="H998" s="22" t="str">
        <f>IF(Titanic_Raw[[#This Row],[age]]="","Unknown",IF(Titanic_Raw[[#This Row],[age]]&lt;13,"Child",IF(Titanic_Raw[[#This Row],[age]]&lt;20,"Teen",IF(Titanic_Raw[[#This Row],[age]]&lt;65,"Adult","Senior"))))</f>
        <v>Adult</v>
      </c>
      <c r="I998" s="19">
        <v>0</v>
      </c>
      <c r="J998" s="19">
        <v>0</v>
      </c>
      <c r="K998" s="26" t="s">
        <v>2605</v>
      </c>
      <c r="L998" s="34">
        <v>7.8958000000000004</v>
      </c>
      <c r="M998" s="20"/>
      <c r="N998" s="26" t="s">
        <v>16</v>
      </c>
      <c r="O998" s="20"/>
      <c r="P998" s="20"/>
    </row>
    <row r="999" spans="3:16" x14ac:dyDescent="0.25">
      <c r="C999" s="19">
        <v>3</v>
      </c>
      <c r="D999" s="19" t="s">
        <v>2808</v>
      </c>
      <c r="E999" s="2" t="s">
        <v>1744</v>
      </c>
      <c r="F999" s="19" t="s">
        <v>14</v>
      </c>
      <c r="G999" s="20"/>
      <c r="H999" s="23" t="str">
        <f>IF(Titanic_Raw[[#This Row],[age]]="","Unknown",IF(Titanic_Raw[[#This Row],[age]]&lt;13,"Child",IF(Titanic_Raw[[#This Row],[age]]&lt;20,"Teen",IF(Titanic_Raw[[#This Row],[age]]&lt;65,"Adult","Senior"))))</f>
        <v>Unknown</v>
      </c>
      <c r="I999" s="19">
        <v>0</v>
      </c>
      <c r="J999" s="19">
        <v>0</v>
      </c>
      <c r="K999" s="26" t="s">
        <v>2606</v>
      </c>
      <c r="L999" s="34">
        <v>7.2249999999999996</v>
      </c>
      <c r="M999" s="20"/>
      <c r="N999" s="26" t="s">
        <v>40</v>
      </c>
      <c r="O999" s="26" t="s">
        <v>40</v>
      </c>
      <c r="P999" s="20"/>
    </row>
    <row r="1000" spans="3:16" x14ac:dyDescent="0.25">
      <c r="C1000" s="19">
        <v>3</v>
      </c>
      <c r="D1000" s="19" t="s">
        <v>2809</v>
      </c>
      <c r="E1000" s="2" t="s">
        <v>1745</v>
      </c>
      <c r="F1000" s="19" t="s">
        <v>19</v>
      </c>
      <c r="G1000" s="20"/>
      <c r="H1000" s="23" t="str">
        <f>IF(Titanic_Raw[[#This Row],[age]]="","Unknown",IF(Titanic_Raw[[#This Row],[age]]&lt;13,"Child",IF(Titanic_Raw[[#This Row],[age]]&lt;20,"Teen",IF(Titanic_Raw[[#This Row],[age]]&lt;65,"Adult","Senior"))))</f>
        <v>Unknown</v>
      </c>
      <c r="I1000" s="19">
        <v>0</v>
      </c>
      <c r="J1000" s="19">
        <v>0</v>
      </c>
      <c r="K1000" s="26" t="s">
        <v>2607</v>
      </c>
      <c r="L1000" s="34">
        <v>7.8958000000000004</v>
      </c>
      <c r="M1000" s="20"/>
      <c r="N1000" s="26" t="s">
        <v>40</v>
      </c>
      <c r="O1000" s="20"/>
      <c r="P1000" s="20"/>
    </row>
    <row r="1001" spans="3:16" x14ac:dyDescent="0.25">
      <c r="C1001" s="19">
        <v>3</v>
      </c>
      <c r="D1001" s="19" t="s">
        <v>2808</v>
      </c>
      <c r="E1001" s="2" t="s">
        <v>1746</v>
      </c>
      <c r="F1001" s="19" t="s">
        <v>14</v>
      </c>
      <c r="G1001" s="20"/>
      <c r="H1001" s="23" t="str">
        <f>IF(Titanic_Raw[[#This Row],[age]]="","Unknown",IF(Titanic_Raw[[#This Row],[age]]&lt;13,"Child",IF(Titanic_Raw[[#This Row],[age]]&lt;20,"Teen",IF(Titanic_Raw[[#This Row],[age]]&lt;65,"Adult","Senior"))))</f>
        <v>Unknown</v>
      </c>
      <c r="I1001" s="19">
        <v>0</v>
      </c>
      <c r="J1001" s="19">
        <v>0</v>
      </c>
      <c r="K1001" s="26" t="s">
        <v>2608</v>
      </c>
      <c r="L1001" s="34">
        <v>7.75</v>
      </c>
      <c r="M1001" s="20"/>
      <c r="N1001" s="26" t="s">
        <v>462</v>
      </c>
      <c r="O1001" s="26" t="s">
        <v>1747</v>
      </c>
      <c r="P1001" s="20"/>
    </row>
    <row r="1002" spans="3:16" x14ac:dyDescent="0.25">
      <c r="C1002" s="19">
        <v>3</v>
      </c>
      <c r="D1002" s="19" t="s">
        <v>2808</v>
      </c>
      <c r="E1002" s="2" t="s">
        <v>1748</v>
      </c>
      <c r="F1002" s="19" t="s">
        <v>19</v>
      </c>
      <c r="G1002" s="20"/>
      <c r="H1002" s="23" t="str">
        <f>IF(Titanic_Raw[[#This Row],[age]]="","Unknown",IF(Titanic_Raw[[#This Row],[age]]&lt;13,"Child",IF(Titanic_Raw[[#This Row],[age]]&lt;20,"Teen",IF(Titanic_Raw[[#This Row],[age]]&lt;65,"Adult","Senior"))))</f>
        <v>Unknown</v>
      </c>
      <c r="I1002" s="19">
        <v>0</v>
      </c>
      <c r="J1002" s="19">
        <v>0</v>
      </c>
      <c r="K1002" s="26" t="s">
        <v>2609</v>
      </c>
      <c r="L1002" s="34">
        <v>7.75</v>
      </c>
      <c r="M1002" s="20"/>
      <c r="N1002" s="26" t="s">
        <v>462</v>
      </c>
      <c r="O1002" s="20"/>
      <c r="P1002" s="20"/>
    </row>
    <row r="1003" spans="3:16" x14ac:dyDescent="0.25">
      <c r="C1003" s="19">
        <v>3</v>
      </c>
      <c r="D1003" s="19" t="s">
        <v>2808</v>
      </c>
      <c r="E1003" s="2" t="s">
        <v>1749</v>
      </c>
      <c r="F1003" s="19" t="s">
        <v>14</v>
      </c>
      <c r="G1003" s="20"/>
      <c r="H1003" s="23" t="str">
        <f>IF(Titanic_Raw[[#This Row],[age]]="","Unknown",IF(Titanic_Raw[[#This Row],[age]]&lt;13,"Child",IF(Titanic_Raw[[#This Row],[age]]&lt;20,"Teen",IF(Titanic_Raw[[#This Row],[age]]&lt;65,"Adult","Senior"))))</f>
        <v>Unknown</v>
      </c>
      <c r="I1003" s="19">
        <v>2</v>
      </c>
      <c r="J1003" s="19">
        <v>0</v>
      </c>
      <c r="K1003" s="26" t="s">
        <v>2610</v>
      </c>
      <c r="L1003" s="34">
        <v>23.25</v>
      </c>
      <c r="M1003" s="20"/>
      <c r="N1003" s="26" t="s">
        <v>462</v>
      </c>
      <c r="O1003" s="26" t="s">
        <v>2268</v>
      </c>
      <c r="P1003" s="20"/>
    </row>
    <row r="1004" spans="3:16" x14ac:dyDescent="0.25">
      <c r="C1004" s="19">
        <v>3</v>
      </c>
      <c r="D1004" s="19" t="s">
        <v>2808</v>
      </c>
      <c r="E1004" s="2" t="s">
        <v>1750</v>
      </c>
      <c r="F1004" s="19" t="s">
        <v>14</v>
      </c>
      <c r="G1004" s="20"/>
      <c r="H1004" s="23" t="str">
        <f>IF(Titanic_Raw[[#This Row],[age]]="","Unknown",IF(Titanic_Raw[[#This Row],[age]]&lt;13,"Child",IF(Titanic_Raw[[#This Row],[age]]&lt;20,"Teen",IF(Titanic_Raw[[#This Row],[age]]&lt;65,"Adult","Senior"))))</f>
        <v>Unknown</v>
      </c>
      <c r="I1004" s="19">
        <v>2</v>
      </c>
      <c r="J1004" s="19">
        <v>0</v>
      </c>
      <c r="K1004" s="26" t="s">
        <v>2610</v>
      </c>
      <c r="L1004" s="34">
        <v>23.25</v>
      </c>
      <c r="M1004" s="20"/>
      <c r="N1004" s="26" t="s">
        <v>462</v>
      </c>
      <c r="O1004" s="26" t="s">
        <v>2268</v>
      </c>
      <c r="P1004" s="20"/>
    </row>
    <row r="1005" spans="3:16" x14ac:dyDescent="0.25">
      <c r="C1005" s="19">
        <v>3</v>
      </c>
      <c r="D1005" s="19" t="s">
        <v>2808</v>
      </c>
      <c r="E1005" s="2" t="s">
        <v>1751</v>
      </c>
      <c r="F1005" s="19" t="s">
        <v>19</v>
      </c>
      <c r="G1005" s="20"/>
      <c r="H1005" s="23" t="str">
        <f>IF(Titanic_Raw[[#This Row],[age]]="","Unknown",IF(Titanic_Raw[[#This Row],[age]]&lt;13,"Child",IF(Titanic_Raw[[#This Row],[age]]&lt;20,"Teen",IF(Titanic_Raw[[#This Row],[age]]&lt;65,"Adult","Senior"))))</f>
        <v>Unknown</v>
      </c>
      <c r="I1005" s="19">
        <v>2</v>
      </c>
      <c r="J1005" s="19">
        <v>0</v>
      </c>
      <c r="K1005" s="26" t="s">
        <v>2610</v>
      </c>
      <c r="L1005" s="34">
        <v>23.25</v>
      </c>
      <c r="M1005" s="20"/>
      <c r="N1005" s="26" t="s">
        <v>462</v>
      </c>
      <c r="O1005" s="26" t="s">
        <v>2268</v>
      </c>
      <c r="P1005" s="20"/>
    </row>
    <row r="1006" spans="3:16" x14ac:dyDescent="0.25">
      <c r="C1006" s="19">
        <v>3</v>
      </c>
      <c r="D1006" s="19" t="s">
        <v>2808</v>
      </c>
      <c r="E1006" s="2" t="s">
        <v>1752</v>
      </c>
      <c r="F1006" s="19" t="s">
        <v>14</v>
      </c>
      <c r="G1006" s="20"/>
      <c r="H1006" s="23" t="str">
        <f>IF(Titanic_Raw[[#This Row],[age]]="","Unknown",IF(Titanic_Raw[[#This Row],[age]]&lt;13,"Child",IF(Titanic_Raw[[#This Row],[age]]&lt;20,"Teen",IF(Titanic_Raw[[#This Row],[age]]&lt;65,"Adult","Senior"))))</f>
        <v>Unknown</v>
      </c>
      <c r="I1006" s="19">
        <v>0</v>
      </c>
      <c r="J1006" s="19">
        <v>0</v>
      </c>
      <c r="K1006" s="26" t="s">
        <v>2611</v>
      </c>
      <c r="L1006" s="34">
        <v>7.7874999999999996</v>
      </c>
      <c r="M1006" s="20"/>
      <c r="N1006" s="26" t="s">
        <v>462</v>
      </c>
      <c r="O1006" s="26" t="s">
        <v>2124</v>
      </c>
      <c r="P1006" s="20"/>
    </row>
    <row r="1007" spans="3:16" x14ac:dyDescent="0.25">
      <c r="C1007" s="19">
        <v>3</v>
      </c>
      <c r="D1007" s="19" t="s">
        <v>2809</v>
      </c>
      <c r="E1007" s="2" t="s">
        <v>1753</v>
      </c>
      <c r="F1007" s="19" t="s">
        <v>19</v>
      </c>
      <c r="G1007" s="20"/>
      <c r="H1007" s="23" t="str">
        <f>IF(Titanic_Raw[[#This Row],[age]]="","Unknown",IF(Titanic_Raw[[#This Row],[age]]&lt;13,"Child",IF(Titanic_Raw[[#This Row],[age]]&lt;20,"Teen",IF(Titanic_Raw[[#This Row],[age]]&lt;65,"Adult","Senior"))))</f>
        <v>Unknown</v>
      </c>
      <c r="I1007" s="19">
        <v>0</v>
      </c>
      <c r="J1007" s="19">
        <v>0</v>
      </c>
      <c r="K1007" s="26" t="s">
        <v>2612</v>
      </c>
      <c r="L1007" s="34">
        <v>15.5</v>
      </c>
      <c r="M1007" s="20"/>
      <c r="N1007" s="26" t="s">
        <v>462</v>
      </c>
      <c r="O1007" s="20"/>
      <c r="P1007" s="20"/>
    </row>
    <row r="1008" spans="3:16" x14ac:dyDescent="0.25">
      <c r="C1008" s="19">
        <v>3</v>
      </c>
      <c r="D1008" s="19" t="s">
        <v>2808</v>
      </c>
      <c r="E1008" s="2" t="s">
        <v>1754</v>
      </c>
      <c r="F1008" s="19" t="s">
        <v>14</v>
      </c>
      <c r="G1008" s="20"/>
      <c r="H1008" s="23" t="str">
        <f>IF(Titanic_Raw[[#This Row],[age]]="","Unknown",IF(Titanic_Raw[[#This Row],[age]]&lt;13,"Child",IF(Titanic_Raw[[#This Row],[age]]&lt;20,"Teen",IF(Titanic_Raw[[#This Row],[age]]&lt;65,"Adult","Senior"))))</f>
        <v>Unknown</v>
      </c>
      <c r="I1008" s="19">
        <v>0</v>
      </c>
      <c r="J1008" s="19">
        <v>0</v>
      </c>
      <c r="K1008" s="26" t="s">
        <v>2613</v>
      </c>
      <c r="L1008" s="34">
        <v>7.8792</v>
      </c>
      <c r="M1008" s="20"/>
      <c r="N1008" s="26" t="s">
        <v>462</v>
      </c>
      <c r="O1008" s="26" t="s">
        <v>2124</v>
      </c>
      <c r="P1008" s="20"/>
    </row>
    <row r="1009" spans="3:16" x14ac:dyDescent="0.25">
      <c r="C1009" s="19">
        <v>3</v>
      </c>
      <c r="D1009" s="19" t="s">
        <v>2808</v>
      </c>
      <c r="E1009" s="2" t="s">
        <v>1755</v>
      </c>
      <c r="F1009" s="19" t="s">
        <v>14</v>
      </c>
      <c r="G1009" s="19">
        <v>15</v>
      </c>
      <c r="H1009" s="22" t="str">
        <f>IF(Titanic_Raw[[#This Row],[age]]="","Unknown",IF(Titanic_Raw[[#This Row],[age]]&lt;13,"Child",IF(Titanic_Raw[[#This Row],[age]]&lt;20,"Teen",IF(Titanic_Raw[[#This Row],[age]]&lt;65,"Adult","Senior"))))</f>
        <v>Teen</v>
      </c>
      <c r="I1009" s="19">
        <v>0</v>
      </c>
      <c r="J1009" s="19">
        <v>0</v>
      </c>
      <c r="K1009" s="26" t="s">
        <v>2614</v>
      </c>
      <c r="L1009" s="34">
        <v>8.0291999999999994</v>
      </c>
      <c r="M1009" s="20"/>
      <c r="N1009" s="26" t="s">
        <v>462</v>
      </c>
      <c r="O1009" s="20"/>
      <c r="P1009" s="20"/>
    </row>
    <row r="1010" spans="3:16" x14ac:dyDescent="0.25">
      <c r="C1010" s="19">
        <v>3</v>
      </c>
      <c r="D1010" s="19" t="s">
        <v>2809</v>
      </c>
      <c r="E1010" s="2" t="s">
        <v>1756</v>
      </c>
      <c r="F1010" s="19" t="s">
        <v>14</v>
      </c>
      <c r="G1010" s="19">
        <v>35</v>
      </c>
      <c r="H1010" s="22" t="str">
        <f>IF(Titanic_Raw[[#This Row],[age]]="","Unknown",IF(Titanic_Raw[[#This Row],[age]]&lt;13,"Child",IF(Titanic_Raw[[#This Row],[age]]&lt;20,"Teen",IF(Titanic_Raw[[#This Row],[age]]&lt;65,"Adult","Senior"))))</f>
        <v>Adult</v>
      </c>
      <c r="I1010" s="19">
        <v>0</v>
      </c>
      <c r="J1010" s="19">
        <v>0</v>
      </c>
      <c r="K1010" s="26" t="s">
        <v>2615</v>
      </c>
      <c r="L1010" s="34">
        <v>7.75</v>
      </c>
      <c r="M1010" s="20"/>
      <c r="N1010" s="26" t="s">
        <v>462</v>
      </c>
      <c r="O1010" s="20"/>
      <c r="P1010" s="20"/>
    </row>
    <row r="1011" spans="3:16" x14ac:dyDescent="0.25">
      <c r="C1011" s="19">
        <v>3</v>
      </c>
      <c r="D1011" s="19" t="s">
        <v>2809</v>
      </c>
      <c r="E1011" s="2" t="s">
        <v>1757</v>
      </c>
      <c r="F1011" s="19" t="s">
        <v>19</v>
      </c>
      <c r="G1011" s="20"/>
      <c r="H1011" s="23" t="str">
        <f>IF(Titanic_Raw[[#This Row],[age]]="","Unknown",IF(Titanic_Raw[[#This Row],[age]]&lt;13,"Child",IF(Titanic_Raw[[#This Row],[age]]&lt;20,"Teen",IF(Titanic_Raw[[#This Row],[age]]&lt;65,"Adult","Senior"))))</f>
        <v>Unknown</v>
      </c>
      <c r="I1011" s="19">
        <v>0</v>
      </c>
      <c r="J1011" s="19">
        <v>0</v>
      </c>
      <c r="K1011" s="26" t="s">
        <v>2616</v>
      </c>
      <c r="L1011" s="34">
        <v>7.75</v>
      </c>
      <c r="M1011" s="20"/>
      <c r="N1011" s="26" t="s">
        <v>462</v>
      </c>
      <c r="O1011" s="20"/>
      <c r="P1011" s="20"/>
    </row>
    <row r="1012" spans="3:16" x14ac:dyDescent="0.25">
      <c r="C1012" s="19">
        <v>3</v>
      </c>
      <c r="D1012" s="19" t="s">
        <v>2809</v>
      </c>
      <c r="E1012" s="2" t="s">
        <v>1758</v>
      </c>
      <c r="F1012" s="19" t="s">
        <v>19</v>
      </c>
      <c r="G1012" s="19">
        <v>24</v>
      </c>
      <c r="H1012" s="22" t="str">
        <f>IF(Titanic_Raw[[#This Row],[age]]="","Unknown",IF(Titanic_Raw[[#This Row],[age]]&lt;13,"Child",IF(Titanic_Raw[[#This Row],[age]]&lt;20,"Teen",IF(Titanic_Raw[[#This Row],[age]]&lt;65,"Adult","Senior"))))</f>
        <v>Adult</v>
      </c>
      <c r="I1012" s="19">
        <v>1</v>
      </c>
      <c r="J1012" s="19">
        <v>0</v>
      </c>
      <c r="K1012" s="26" t="s">
        <v>2617</v>
      </c>
      <c r="L1012" s="34">
        <v>16.100000000000001</v>
      </c>
      <c r="M1012" s="20"/>
      <c r="N1012" s="26" t="s">
        <v>16</v>
      </c>
      <c r="O1012" s="20"/>
      <c r="P1012" s="20"/>
    </row>
    <row r="1013" spans="3:16" x14ac:dyDescent="0.25">
      <c r="C1013" s="19">
        <v>3</v>
      </c>
      <c r="D1013" s="19" t="s">
        <v>2809</v>
      </c>
      <c r="E1013" s="2" t="s">
        <v>1759</v>
      </c>
      <c r="F1013" s="19" t="s">
        <v>14</v>
      </c>
      <c r="G1013" s="19">
        <v>19</v>
      </c>
      <c r="H1013" s="22" t="str">
        <f>IF(Titanic_Raw[[#This Row],[age]]="","Unknown",IF(Titanic_Raw[[#This Row],[age]]&lt;13,"Child",IF(Titanic_Raw[[#This Row],[age]]&lt;20,"Teen",IF(Titanic_Raw[[#This Row],[age]]&lt;65,"Adult","Senior"))))</f>
        <v>Teen</v>
      </c>
      <c r="I1013" s="19">
        <v>1</v>
      </c>
      <c r="J1013" s="19">
        <v>0</v>
      </c>
      <c r="K1013" s="26" t="s">
        <v>2617</v>
      </c>
      <c r="L1013" s="34">
        <v>16.100000000000001</v>
      </c>
      <c r="M1013" s="20"/>
      <c r="N1013" s="26" t="s">
        <v>16</v>
      </c>
      <c r="O1013" s="20"/>
      <c r="P1013" s="26">
        <v>53</v>
      </c>
    </row>
    <row r="1014" spans="3:16" x14ac:dyDescent="0.25">
      <c r="C1014" s="19">
        <v>3</v>
      </c>
      <c r="D1014" s="19" t="s">
        <v>2809</v>
      </c>
      <c r="E1014" s="2" t="s">
        <v>1760</v>
      </c>
      <c r="F1014" s="19" t="s">
        <v>14</v>
      </c>
      <c r="G1014" s="20"/>
      <c r="H1014" s="23" t="str">
        <f>IF(Titanic_Raw[[#This Row],[age]]="","Unknown",IF(Titanic_Raw[[#This Row],[age]]&lt;13,"Child",IF(Titanic_Raw[[#This Row],[age]]&lt;20,"Teen",IF(Titanic_Raw[[#This Row],[age]]&lt;65,"Adult","Senior"))))</f>
        <v>Unknown</v>
      </c>
      <c r="I1014" s="19">
        <v>0</v>
      </c>
      <c r="J1014" s="19">
        <v>0</v>
      </c>
      <c r="K1014" s="26" t="s">
        <v>2618</v>
      </c>
      <c r="L1014" s="34">
        <v>7.75</v>
      </c>
      <c r="M1014" s="20"/>
      <c r="N1014" s="26" t="s">
        <v>462</v>
      </c>
      <c r="O1014" s="20"/>
      <c r="P1014" s="20"/>
    </row>
    <row r="1015" spans="3:16" x14ac:dyDescent="0.25">
      <c r="C1015" s="19">
        <v>3</v>
      </c>
      <c r="D1015" s="19" t="s">
        <v>2809</v>
      </c>
      <c r="E1015" s="2" t="s">
        <v>1761</v>
      </c>
      <c r="F1015" s="19" t="s">
        <v>14</v>
      </c>
      <c r="G1015" s="20"/>
      <c r="H1015" s="23" t="str">
        <f>IF(Titanic_Raw[[#This Row],[age]]="","Unknown",IF(Titanic_Raw[[#This Row],[age]]&lt;13,"Child",IF(Titanic_Raw[[#This Row],[age]]&lt;20,"Teen",IF(Titanic_Raw[[#This Row],[age]]&lt;65,"Adult","Senior"))))</f>
        <v>Unknown</v>
      </c>
      <c r="I1015" s="19">
        <v>0</v>
      </c>
      <c r="J1015" s="19">
        <v>0</v>
      </c>
      <c r="K1015" s="26" t="s">
        <v>1762</v>
      </c>
      <c r="L1015" s="34">
        <v>8.0500000000000007</v>
      </c>
      <c r="M1015" s="20"/>
      <c r="N1015" s="26" t="s">
        <v>16</v>
      </c>
      <c r="O1015" s="20"/>
      <c r="P1015" s="20"/>
    </row>
    <row r="1016" spans="3:16" x14ac:dyDescent="0.25">
      <c r="C1016" s="19">
        <v>3</v>
      </c>
      <c r="D1016" s="19" t="s">
        <v>2809</v>
      </c>
      <c r="E1016" s="2" t="s">
        <v>1763</v>
      </c>
      <c r="F1016" s="19" t="s">
        <v>14</v>
      </c>
      <c r="G1016" s="20"/>
      <c r="H1016" s="23" t="str">
        <f>IF(Titanic_Raw[[#This Row],[age]]="","Unknown",IF(Titanic_Raw[[#This Row],[age]]&lt;13,"Child",IF(Titanic_Raw[[#This Row],[age]]&lt;20,"Teen",IF(Titanic_Raw[[#This Row],[age]]&lt;65,"Adult","Senior"))))</f>
        <v>Unknown</v>
      </c>
      <c r="I1016" s="19">
        <v>0</v>
      </c>
      <c r="J1016" s="19">
        <v>0</v>
      </c>
      <c r="K1016" s="26" t="s">
        <v>2619</v>
      </c>
      <c r="L1016" s="34">
        <v>8.0500000000000007</v>
      </c>
      <c r="M1016" s="20"/>
      <c r="N1016" s="26" t="s">
        <v>16</v>
      </c>
      <c r="O1016" s="20"/>
      <c r="P1016" s="20"/>
    </row>
    <row r="1017" spans="3:16" x14ac:dyDescent="0.25">
      <c r="C1017" s="19">
        <v>3</v>
      </c>
      <c r="D1017" s="19" t="s">
        <v>2809</v>
      </c>
      <c r="E1017" s="2" t="s">
        <v>1764</v>
      </c>
      <c r="F1017" s="19" t="s">
        <v>19</v>
      </c>
      <c r="G1017" s="19">
        <v>55.5</v>
      </c>
      <c r="H1017" s="22" t="str">
        <f>IF(Titanic_Raw[[#This Row],[age]]="","Unknown",IF(Titanic_Raw[[#This Row],[age]]&lt;13,"Child",IF(Titanic_Raw[[#This Row],[age]]&lt;20,"Teen",IF(Titanic_Raw[[#This Row],[age]]&lt;65,"Adult","Senior"))))</f>
        <v>Adult</v>
      </c>
      <c r="I1017" s="19">
        <v>0</v>
      </c>
      <c r="J1017" s="19">
        <v>0</v>
      </c>
      <c r="K1017" s="26" t="s">
        <v>1765</v>
      </c>
      <c r="L1017" s="34">
        <v>8.0500000000000007</v>
      </c>
      <c r="M1017" s="20"/>
      <c r="N1017" s="26" t="s">
        <v>16</v>
      </c>
      <c r="O1017" s="20"/>
      <c r="P1017" s="26">
        <v>201</v>
      </c>
    </row>
    <row r="1018" spans="3:16" x14ac:dyDescent="0.25">
      <c r="C1018" s="19">
        <v>3</v>
      </c>
      <c r="D1018" s="19" t="s">
        <v>2809</v>
      </c>
      <c r="E1018" s="2" t="s">
        <v>1766</v>
      </c>
      <c r="F1018" s="19" t="s">
        <v>19</v>
      </c>
      <c r="G1018" s="20"/>
      <c r="H1018" s="23" t="str">
        <f>IF(Titanic_Raw[[#This Row],[age]]="","Unknown",IF(Titanic_Raw[[#This Row],[age]]&lt;13,"Child",IF(Titanic_Raw[[#This Row],[age]]&lt;20,"Teen",IF(Titanic_Raw[[#This Row],[age]]&lt;65,"Adult","Senior"))))</f>
        <v>Unknown</v>
      </c>
      <c r="I1018" s="19">
        <v>0</v>
      </c>
      <c r="J1018" s="19">
        <v>0</v>
      </c>
      <c r="K1018" s="26" t="s">
        <v>2620</v>
      </c>
      <c r="L1018" s="34">
        <v>7.75</v>
      </c>
      <c r="M1018" s="20"/>
      <c r="N1018" s="26" t="s">
        <v>462</v>
      </c>
      <c r="O1018" s="20"/>
      <c r="P1018" s="20"/>
    </row>
    <row r="1019" spans="3:16" x14ac:dyDescent="0.25">
      <c r="C1019" s="19">
        <v>3</v>
      </c>
      <c r="D1019" s="19" t="s">
        <v>2808</v>
      </c>
      <c r="E1019" s="2" t="s">
        <v>1767</v>
      </c>
      <c r="F1019" s="19" t="s">
        <v>19</v>
      </c>
      <c r="G1019" s="19">
        <v>21</v>
      </c>
      <c r="H1019" s="22" t="str">
        <f>IF(Titanic_Raw[[#This Row],[age]]="","Unknown",IF(Titanic_Raw[[#This Row],[age]]&lt;13,"Child",IF(Titanic_Raw[[#This Row],[age]]&lt;20,"Teen",IF(Titanic_Raw[[#This Row],[age]]&lt;65,"Adult","Senior"))))</f>
        <v>Adult</v>
      </c>
      <c r="I1019" s="19">
        <v>0</v>
      </c>
      <c r="J1019" s="19">
        <v>0</v>
      </c>
      <c r="K1019" s="26" t="s">
        <v>2621</v>
      </c>
      <c r="L1019" s="34">
        <v>7.7750000000000004</v>
      </c>
      <c r="M1019" s="20"/>
      <c r="N1019" s="26" t="s">
        <v>16</v>
      </c>
      <c r="O1019" s="26" t="s">
        <v>2155</v>
      </c>
      <c r="P1019" s="20"/>
    </row>
    <row r="1020" spans="3:16" x14ac:dyDescent="0.25">
      <c r="C1020" s="19">
        <v>3</v>
      </c>
      <c r="D1020" s="19" t="s">
        <v>2809</v>
      </c>
      <c r="E1020" s="2" t="s">
        <v>1768</v>
      </c>
      <c r="F1020" s="19" t="s">
        <v>19</v>
      </c>
      <c r="G1020" s="20"/>
      <c r="H1020" s="23" t="str">
        <f>IF(Titanic_Raw[[#This Row],[age]]="","Unknown",IF(Titanic_Raw[[#This Row],[age]]&lt;13,"Child",IF(Titanic_Raw[[#This Row],[age]]&lt;20,"Teen",IF(Titanic_Raw[[#This Row],[age]]&lt;65,"Adult","Senior"))))</f>
        <v>Unknown</v>
      </c>
      <c r="I1020" s="19">
        <v>0</v>
      </c>
      <c r="J1020" s="19">
        <v>0</v>
      </c>
      <c r="K1020" s="26" t="s">
        <v>2622</v>
      </c>
      <c r="L1020" s="34">
        <v>8.0500000000000007</v>
      </c>
      <c r="M1020" s="20"/>
      <c r="N1020" s="26" t="s">
        <v>16</v>
      </c>
      <c r="O1020" s="20"/>
      <c r="P1020" s="20"/>
    </row>
    <row r="1021" spans="3:16" x14ac:dyDescent="0.25">
      <c r="C1021" s="19">
        <v>3</v>
      </c>
      <c r="D1021" s="19" t="s">
        <v>2809</v>
      </c>
      <c r="E1021" s="2" t="s">
        <v>1769</v>
      </c>
      <c r="F1021" s="19" t="s">
        <v>19</v>
      </c>
      <c r="G1021" s="19">
        <v>24</v>
      </c>
      <c r="H1021" s="22" t="str">
        <f>IF(Titanic_Raw[[#This Row],[age]]="","Unknown",IF(Titanic_Raw[[#This Row],[age]]&lt;13,"Child",IF(Titanic_Raw[[#This Row],[age]]&lt;20,"Teen",IF(Titanic_Raw[[#This Row],[age]]&lt;65,"Adult","Senior"))))</f>
        <v>Adult</v>
      </c>
      <c r="I1021" s="19">
        <v>0</v>
      </c>
      <c r="J1021" s="19">
        <v>0</v>
      </c>
      <c r="K1021" s="26" t="s">
        <v>2623</v>
      </c>
      <c r="L1021" s="34">
        <v>7.8958000000000004</v>
      </c>
      <c r="M1021" s="20"/>
      <c r="N1021" s="26" t="s">
        <v>16</v>
      </c>
      <c r="O1021" s="20"/>
      <c r="P1021" s="20"/>
    </row>
    <row r="1022" spans="3:16" x14ac:dyDescent="0.25">
      <c r="C1022" s="19">
        <v>3</v>
      </c>
      <c r="D1022" s="19" t="s">
        <v>2809</v>
      </c>
      <c r="E1022" s="2" t="s">
        <v>1770</v>
      </c>
      <c r="F1022" s="19" t="s">
        <v>19</v>
      </c>
      <c r="G1022" s="19">
        <v>21</v>
      </c>
      <c r="H1022" s="22" t="str">
        <f>IF(Titanic_Raw[[#This Row],[age]]="","Unknown",IF(Titanic_Raw[[#This Row],[age]]&lt;13,"Child",IF(Titanic_Raw[[#This Row],[age]]&lt;20,"Teen",IF(Titanic_Raw[[#This Row],[age]]&lt;65,"Adult","Senior"))))</f>
        <v>Adult</v>
      </c>
      <c r="I1022" s="19">
        <v>0</v>
      </c>
      <c r="J1022" s="19">
        <v>0</v>
      </c>
      <c r="K1022" s="26" t="s">
        <v>2624</v>
      </c>
      <c r="L1022" s="34">
        <v>7.8958000000000004</v>
      </c>
      <c r="M1022" s="20"/>
      <c r="N1022" s="26" t="s">
        <v>16</v>
      </c>
      <c r="O1022" s="20"/>
      <c r="P1022" s="20"/>
    </row>
    <row r="1023" spans="3:16" x14ac:dyDescent="0.25">
      <c r="C1023" s="19">
        <v>3</v>
      </c>
      <c r="D1023" s="19" t="s">
        <v>2809</v>
      </c>
      <c r="E1023" s="2" t="s">
        <v>1771</v>
      </c>
      <c r="F1023" s="19" t="s">
        <v>19</v>
      </c>
      <c r="G1023" s="19">
        <v>28</v>
      </c>
      <c r="H1023" s="22" t="str">
        <f>IF(Titanic_Raw[[#This Row],[age]]="","Unknown",IF(Titanic_Raw[[#This Row],[age]]&lt;13,"Child",IF(Titanic_Raw[[#This Row],[age]]&lt;20,"Teen",IF(Titanic_Raw[[#This Row],[age]]&lt;65,"Adult","Senior"))))</f>
        <v>Adult</v>
      </c>
      <c r="I1023" s="19">
        <v>0</v>
      </c>
      <c r="J1023" s="19">
        <v>0</v>
      </c>
      <c r="K1023" s="26" t="s">
        <v>2625</v>
      </c>
      <c r="L1023" s="34">
        <v>7.8958000000000004</v>
      </c>
      <c r="M1023" s="20"/>
      <c r="N1023" s="26" t="s">
        <v>16</v>
      </c>
      <c r="O1023" s="20"/>
      <c r="P1023" s="20"/>
    </row>
    <row r="1024" spans="3:16" x14ac:dyDescent="0.25">
      <c r="C1024" s="19">
        <v>3</v>
      </c>
      <c r="D1024" s="19" t="s">
        <v>2809</v>
      </c>
      <c r="E1024" s="2" t="s">
        <v>1772</v>
      </c>
      <c r="F1024" s="19" t="s">
        <v>19</v>
      </c>
      <c r="G1024" s="20"/>
      <c r="H1024" s="23" t="str">
        <f>IF(Titanic_Raw[[#This Row],[age]]="","Unknown",IF(Titanic_Raw[[#This Row],[age]]&lt;13,"Child",IF(Titanic_Raw[[#This Row],[age]]&lt;20,"Teen",IF(Titanic_Raw[[#This Row],[age]]&lt;65,"Adult","Senior"))))</f>
        <v>Unknown</v>
      </c>
      <c r="I1024" s="19">
        <v>0</v>
      </c>
      <c r="J1024" s="19">
        <v>0</v>
      </c>
      <c r="K1024" s="26" t="s">
        <v>2626</v>
      </c>
      <c r="L1024" s="34">
        <v>7.8958000000000004</v>
      </c>
      <c r="M1024" s="20"/>
      <c r="N1024" s="26" t="s">
        <v>16</v>
      </c>
      <c r="O1024" s="20"/>
      <c r="P1024" s="20"/>
    </row>
    <row r="1025" spans="3:16" x14ac:dyDescent="0.25">
      <c r="C1025" s="19">
        <v>3</v>
      </c>
      <c r="D1025" s="19" t="s">
        <v>2808</v>
      </c>
      <c r="E1025" s="2" t="s">
        <v>1773</v>
      </c>
      <c r="F1025" s="19" t="s">
        <v>14</v>
      </c>
      <c r="G1025" s="20"/>
      <c r="H1025" s="23" t="str">
        <f>IF(Titanic_Raw[[#This Row],[age]]="","Unknown",IF(Titanic_Raw[[#This Row],[age]]&lt;13,"Child",IF(Titanic_Raw[[#This Row],[age]]&lt;20,"Teen",IF(Titanic_Raw[[#This Row],[age]]&lt;65,"Adult","Senior"))))</f>
        <v>Unknown</v>
      </c>
      <c r="I1025" s="19">
        <v>0</v>
      </c>
      <c r="J1025" s="19">
        <v>0</v>
      </c>
      <c r="K1025" s="26" t="s">
        <v>2627</v>
      </c>
      <c r="L1025" s="34">
        <v>7.8792</v>
      </c>
      <c r="M1025" s="20"/>
      <c r="N1025" s="26" t="s">
        <v>462</v>
      </c>
      <c r="O1025" s="26" t="s">
        <v>2268</v>
      </c>
      <c r="P1025" s="20"/>
    </row>
    <row r="1026" spans="3:16" x14ac:dyDescent="0.25">
      <c r="C1026" s="19">
        <v>3</v>
      </c>
      <c r="D1026" s="19" t="s">
        <v>2809</v>
      </c>
      <c r="E1026" s="2" t="s">
        <v>1774</v>
      </c>
      <c r="F1026" s="19" t="s">
        <v>19</v>
      </c>
      <c r="G1026" s="19">
        <v>25</v>
      </c>
      <c r="H1026" s="22" t="str">
        <f>IF(Titanic_Raw[[#This Row],[age]]="","Unknown",IF(Titanic_Raw[[#This Row],[age]]&lt;13,"Child",IF(Titanic_Raw[[#This Row],[age]]&lt;20,"Teen",IF(Titanic_Raw[[#This Row],[age]]&lt;65,"Adult","Senior"))))</f>
        <v>Adult</v>
      </c>
      <c r="I1026" s="19">
        <v>0</v>
      </c>
      <c r="J1026" s="19">
        <v>0</v>
      </c>
      <c r="K1026" s="26" t="s">
        <v>2628</v>
      </c>
      <c r="L1026" s="34">
        <v>7.65</v>
      </c>
      <c r="M1026" s="26" t="s">
        <v>1775</v>
      </c>
      <c r="N1026" s="26" t="s">
        <v>16</v>
      </c>
      <c r="O1026" s="20"/>
      <c r="P1026" s="26">
        <v>309</v>
      </c>
    </row>
    <row r="1027" spans="3:16" x14ac:dyDescent="0.25">
      <c r="C1027" s="19">
        <v>3</v>
      </c>
      <c r="D1027" s="19" t="s">
        <v>2808</v>
      </c>
      <c r="E1027" s="2" t="s">
        <v>1776</v>
      </c>
      <c r="F1027" s="19" t="s">
        <v>19</v>
      </c>
      <c r="G1027" s="19">
        <v>6</v>
      </c>
      <c r="H1027" s="22" t="str">
        <f>IF(Titanic_Raw[[#This Row],[age]]="","Unknown",IF(Titanic_Raw[[#This Row],[age]]&lt;13,"Child",IF(Titanic_Raw[[#This Row],[age]]&lt;20,"Teen",IF(Titanic_Raw[[#This Row],[age]]&lt;65,"Adult","Senior"))))</f>
        <v>Child</v>
      </c>
      <c r="I1027" s="19">
        <v>0</v>
      </c>
      <c r="J1027" s="19">
        <v>1</v>
      </c>
      <c r="K1027" s="26" t="s">
        <v>2629</v>
      </c>
      <c r="L1027" s="34">
        <v>12.475</v>
      </c>
      <c r="M1027" s="26" t="s">
        <v>1777</v>
      </c>
      <c r="N1027" s="26" t="s">
        <v>16</v>
      </c>
      <c r="O1027" s="26" t="s">
        <v>2122</v>
      </c>
      <c r="P1027" s="20"/>
    </row>
    <row r="1028" spans="3:16" x14ac:dyDescent="0.25">
      <c r="C1028" s="19">
        <v>3</v>
      </c>
      <c r="D1028" s="19" t="s">
        <v>2808</v>
      </c>
      <c r="E1028" s="2" t="s">
        <v>1778</v>
      </c>
      <c r="F1028" s="19" t="s">
        <v>14</v>
      </c>
      <c r="G1028" s="19">
        <v>27</v>
      </c>
      <c r="H1028" s="22" t="str">
        <f>IF(Titanic_Raw[[#This Row],[age]]="","Unknown",IF(Titanic_Raw[[#This Row],[age]]&lt;13,"Child",IF(Titanic_Raw[[#This Row],[age]]&lt;20,"Teen",IF(Titanic_Raw[[#This Row],[age]]&lt;65,"Adult","Senior"))))</f>
        <v>Adult</v>
      </c>
      <c r="I1028" s="19">
        <v>0</v>
      </c>
      <c r="J1028" s="19">
        <v>1</v>
      </c>
      <c r="K1028" s="26" t="s">
        <v>2629</v>
      </c>
      <c r="L1028" s="34">
        <v>12.475</v>
      </c>
      <c r="M1028" s="26" t="s">
        <v>1777</v>
      </c>
      <c r="N1028" s="26" t="s">
        <v>16</v>
      </c>
      <c r="O1028" s="26" t="s">
        <v>2122</v>
      </c>
      <c r="P1028" s="20"/>
    </row>
    <row r="1029" spans="3:16" x14ac:dyDescent="0.25">
      <c r="C1029" s="19">
        <v>3</v>
      </c>
      <c r="D1029" s="19" t="s">
        <v>2809</v>
      </c>
      <c r="E1029" s="2" t="s">
        <v>1779</v>
      </c>
      <c r="F1029" s="19" t="s">
        <v>19</v>
      </c>
      <c r="G1029" s="20"/>
      <c r="H1029" s="23" t="str">
        <f>IF(Titanic_Raw[[#This Row],[age]]="","Unknown",IF(Titanic_Raw[[#This Row],[age]]&lt;13,"Child",IF(Titanic_Raw[[#This Row],[age]]&lt;20,"Teen",IF(Titanic_Raw[[#This Row],[age]]&lt;65,"Adult","Senior"))))</f>
        <v>Unknown</v>
      </c>
      <c r="I1029" s="19">
        <v>0</v>
      </c>
      <c r="J1029" s="19">
        <v>0</v>
      </c>
      <c r="K1029" s="26" t="s">
        <v>1780</v>
      </c>
      <c r="L1029" s="34">
        <v>8.0500000000000007</v>
      </c>
      <c r="M1029" s="20"/>
      <c r="N1029" s="26" t="s">
        <v>16</v>
      </c>
      <c r="O1029" s="20"/>
      <c r="P1029" s="20"/>
    </row>
    <row r="1030" spans="3:16" x14ac:dyDescent="0.25">
      <c r="C1030" s="19">
        <v>3</v>
      </c>
      <c r="D1030" s="19" t="s">
        <v>2808</v>
      </c>
      <c r="E1030" s="2" t="s">
        <v>1781</v>
      </c>
      <c r="F1030" s="19" t="s">
        <v>14</v>
      </c>
      <c r="G1030" s="20"/>
      <c r="H1030" s="23" t="str">
        <f>IF(Titanic_Raw[[#This Row],[age]]="","Unknown",IF(Titanic_Raw[[#This Row],[age]]&lt;13,"Child",IF(Titanic_Raw[[#This Row],[age]]&lt;20,"Teen",IF(Titanic_Raw[[#This Row],[age]]&lt;65,"Adult","Senior"))))</f>
        <v>Unknown</v>
      </c>
      <c r="I1030" s="19">
        <v>1</v>
      </c>
      <c r="J1030" s="19">
        <v>0</v>
      </c>
      <c r="K1030" s="26" t="s">
        <v>2630</v>
      </c>
      <c r="L1030" s="34">
        <v>24.15</v>
      </c>
      <c r="M1030" s="20"/>
      <c r="N1030" s="26" t="s">
        <v>462</v>
      </c>
      <c r="O1030" s="26" t="s">
        <v>2268</v>
      </c>
      <c r="P1030" s="20"/>
    </row>
    <row r="1031" spans="3:16" x14ac:dyDescent="0.25">
      <c r="C1031" s="19">
        <v>3</v>
      </c>
      <c r="D1031" s="19" t="s">
        <v>2809</v>
      </c>
      <c r="E1031" s="2" t="s">
        <v>1782</v>
      </c>
      <c r="F1031" s="19" t="s">
        <v>19</v>
      </c>
      <c r="G1031" s="20"/>
      <c r="H1031" s="23" t="str">
        <f>IF(Titanic_Raw[[#This Row],[age]]="","Unknown",IF(Titanic_Raw[[#This Row],[age]]&lt;13,"Child",IF(Titanic_Raw[[#This Row],[age]]&lt;20,"Teen",IF(Titanic_Raw[[#This Row],[age]]&lt;65,"Adult","Senior"))))</f>
        <v>Unknown</v>
      </c>
      <c r="I1031" s="19">
        <v>1</v>
      </c>
      <c r="J1031" s="19">
        <v>0</v>
      </c>
      <c r="K1031" s="26" t="s">
        <v>2630</v>
      </c>
      <c r="L1031" s="34">
        <v>24.15</v>
      </c>
      <c r="M1031" s="20"/>
      <c r="N1031" s="26" t="s">
        <v>462</v>
      </c>
      <c r="O1031" s="20"/>
      <c r="P1031" s="20"/>
    </row>
    <row r="1032" spans="3:16" x14ac:dyDescent="0.25">
      <c r="C1032" s="19">
        <v>3</v>
      </c>
      <c r="D1032" s="19" t="s">
        <v>2809</v>
      </c>
      <c r="E1032" s="2" t="s">
        <v>1783</v>
      </c>
      <c r="F1032" s="19" t="s">
        <v>19</v>
      </c>
      <c r="G1032" s="20"/>
      <c r="H1032" s="23" t="str">
        <f>IF(Titanic_Raw[[#This Row],[age]]="","Unknown",IF(Titanic_Raw[[#This Row],[age]]&lt;13,"Child",IF(Titanic_Raw[[#This Row],[age]]&lt;20,"Teen",IF(Titanic_Raw[[#This Row],[age]]&lt;65,"Adult","Senior"))))</f>
        <v>Unknown</v>
      </c>
      <c r="I1032" s="19">
        <v>0</v>
      </c>
      <c r="J1032" s="19">
        <v>0</v>
      </c>
      <c r="K1032" s="26" t="s">
        <v>2631</v>
      </c>
      <c r="L1032" s="34">
        <v>8.4582999999999995</v>
      </c>
      <c r="M1032" s="20"/>
      <c r="N1032" s="26" t="s">
        <v>462</v>
      </c>
      <c r="O1032" s="20"/>
      <c r="P1032" s="20"/>
    </row>
    <row r="1033" spans="3:16" x14ac:dyDescent="0.25">
      <c r="C1033" s="19">
        <v>3</v>
      </c>
      <c r="D1033" s="19" t="s">
        <v>2809</v>
      </c>
      <c r="E1033" s="2" t="s">
        <v>1784</v>
      </c>
      <c r="F1033" s="19" t="s">
        <v>19</v>
      </c>
      <c r="G1033" s="19">
        <v>34</v>
      </c>
      <c r="H1033" s="22" t="str">
        <f>IF(Titanic_Raw[[#This Row],[age]]="","Unknown",IF(Titanic_Raw[[#This Row],[age]]&lt;13,"Child",IF(Titanic_Raw[[#This Row],[age]]&lt;20,"Teen",IF(Titanic_Raw[[#This Row],[age]]&lt;65,"Adult","Senior"))))</f>
        <v>Adult</v>
      </c>
      <c r="I1033" s="19">
        <v>0</v>
      </c>
      <c r="J1033" s="19">
        <v>0</v>
      </c>
      <c r="K1033" s="26" t="s">
        <v>2632</v>
      </c>
      <c r="L1033" s="34">
        <v>8.0500000000000007</v>
      </c>
      <c r="M1033" s="20"/>
      <c r="N1033" s="26" t="s">
        <v>16</v>
      </c>
      <c r="O1033" s="20"/>
      <c r="P1033" s="20"/>
    </row>
    <row r="1034" spans="3:16" x14ac:dyDescent="0.25">
      <c r="C1034" s="19">
        <v>3</v>
      </c>
      <c r="D1034" s="19" t="s">
        <v>2809</v>
      </c>
      <c r="E1034" s="2" t="s">
        <v>1785</v>
      </c>
      <c r="F1034" s="19" t="s">
        <v>19</v>
      </c>
      <c r="G1034" s="20"/>
      <c r="H1034" s="23" t="str">
        <f>IF(Titanic_Raw[[#This Row],[age]]="","Unknown",IF(Titanic_Raw[[#This Row],[age]]&lt;13,"Child",IF(Titanic_Raw[[#This Row],[age]]&lt;20,"Teen",IF(Titanic_Raw[[#This Row],[age]]&lt;65,"Adult","Senior"))))</f>
        <v>Unknown</v>
      </c>
      <c r="I1034" s="19">
        <v>0</v>
      </c>
      <c r="J1034" s="19">
        <v>0</v>
      </c>
      <c r="K1034" s="26" t="s">
        <v>2633</v>
      </c>
      <c r="L1034" s="34">
        <v>7.75</v>
      </c>
      <c r="M1034" s="20"/>
      <c r="N1034" s="26" t="s">
        <v>462</v>
      </c>
      <c r="O1034" s="20"/>
      <c r="P1034" s="20"/>
    </row>
    <row r="1035" spans="3:16" x14ac:dyDescent="0.25">
      <c r="C1035" s="19">
        <v>3</v>
      </c>
      <c r="D1035" s="19" t="s">
        <v>2808</v>
      </c>
      <c r="E1035" s="2" t="s">
        <v>1786</v>
      </c>
      <c r="F1035" s="19" t="s">
        <v>19</v>
      </c>
      <c r="G1035" s="20"/>
      <c r="H1035" s="23" t="str">
        <f>IF(Titanic_Raw[[#This Row],[age]]="","Unknown",IF(Titanic_Raw[[#This Row],[age]]&lt;13,"Child",IF(Titanic_Raw[[#This Row],[age]]&lt;20,"Teen",IF(Titanic_Raw[[#This Row],[age]]&lt;65,"Adult","Senior"))))</f>
        <v>Unknown</v>
      </c>
      <c r="I1035" s="19">
        <v>0</v>
      </c>
      <c r="J1035" s="19">
        <v>0</v>
      </c>
      <c r="K1035" s="26" t="s">
        <v>2634</v>
      </c>
      <c r="L1035" s="34">
        <v>7.7750000000000004</v>
      </c>
      <c r="M1035" s="20"/>
      <c r="N1035" s="26" t="s">
        <v>16</v>
      </c>
      <c r="O1035" s="26" t="s">
        <v>53</v>
      </c>
      <c r="P1035" s="20"/>
    </row>
    <row r="1036" spans="3:16" x14ac:dyDescent="0.25">
      <c r="C1036" s="19">
        <v>3</v>
      </c>
      <c r="D1036" s="19" t="s">
        <v>2808</v>
      </c>
      <c r="E1036" s="2" t="s">
        <v>1787</v>
      </c>
      <c r="F1036" s="19" t="s">
        <v>19</v>
      </c>
      <c r="G1036" s="20"/>
      <c r="H1036" s="23" t="str">
        <f>IF(Titanic_Raw[[#This Row],[age]]="","Unknown",IF(Titanic_Raw[[#This Row],[age]]&lt;13,"Child",IF(Titanic_Raw[[#This Row],[age]]&lt;20,"Teen",IF(Titanic_Raw[[#This Row],[age]]&lt;65,"Adult","Senior"))))</f>
        <v>Unknown</v>
      </c>
      <c r="I1036" s="19">
        <v>1</v>
      </c>
      <c r="J1036" s="19">
        <v>1</v>
      </c>
      <c r="K1036" s="26" t="s">
        <v>2635</v>
      </c>
      <c r="L1036" s="34">
        <v>15.245799999999999</v>
      </c>
      <c r="M1036" s="20"/>
      <c r="N1036" s="26" t="s">
        <v>40</v>
      </c>
      <c r="O1036" s="26" t="s">
        <v>40</v>
      </c>
      <c r="P1036" s="20"/>
    </row>
    <row r="1037" spans="3:16" x14ac:dyDescent="0.25">
      <c r="C1037" s="19">
        <v>3</v>
      </c>
      <c r="D1037" s="19" t="s">
        <v>2808</v>
      </c>
      <c r="E1037" s="2" t="s">
        <v>1788</v>
      </c>
      <c r="F1037" s="19" t="s">
        <v>19</v>
      </c>
      <c r="G1037" s="20"/>
      <c r="H1037" s="23" t="str">
        <f>IF(Titanic_Raw[[#This Row],[age]]="","Unknown",IF(Titanic_Raw[[#This Row],[age]]&lt;13,"Child",IF(Titanic_Raw[[#This Row],[age]]&lt;20,"Teen",IF(Titanic_Raw[[#This Row],[age]]&lt;65,"Adult","Senior"))))</f>
        <v>Unknown</v>
      </c>
      <c r="I1037" s="19">
        <v>1</v>
      </c>
      <c r="J1037" s="19">
        <v>1</v>
      </c>
      <c r="K1037" s="26" t="s">
        <v>2635</v>
      </c>
      <c r="L1037" s="34">
        <v>15.245799999999999</v>
      </c>
      <c r="M1037" s="20"/>
      <c r="N1037" s="26" t="s">
        <v>40</v>
      </c>
      <c r="O1037" s="26" t="s">
        <v>40</v>
      </c>
      <c r="P1037" s="20"/>
    </row>
    <row r="1038" spans="3:16" x14ac:dyDescent="0.25">
      <c r="C1038" s="19">
        <v>3</v>
      </c>
      <c r="D1038" s="19" t="s">
        <v>2808</v>
      </c>
      <c r="E1038" s="2" t="s">
        <v>1789</v>
      </c>
      <c r="F1038" s="19" t="s">
        <v>14</v>
      </c>
      <c r="G1038" s="20"/>
      <c r="H1038" s="23" t="str">
        <f>IF(Titanic_Raw[[#This Row],[age]]="","Unknown",IF(Titanic_Raw[[#This Row],[age]]&lt;13,"Child",IF(Titanic_Raw[[#This Row],[age]]&lt;20,"Teen",IF(Titanic_Raw[[#This Row],[age]]&lt;65,"Adult","Senior"))))</f>
        <v>Unknown</v>
      </c>
      <c r="I1038" s="19">
        <v>0</v>
      </c>
      <c r="J1038" s="19">
        <v>2</v>
      </c>
      <c r="K1038" s="26" t="s">
        <v>2635</v>
      </c>
      <c r="L1038" s="34">
        <v>15.245799999999999</v>
      </c>
      <c r="M1038" s="20"/>
      <c r="N1038" s="26" t="s">
        <v>40</v>
      </c>
      <c r="O1038" s="26" t="s">
        <v>40</v>
      </c>
      <c r="P1038" s="20"/>
    </row>
    <row r="1039" spans="3:16" x14ac:dyDescent="0.25">
      <c r="C1039" s="19">
        <v>3</v>
      </c>
      <c r="D1039" s="19" t="s">
        <v>2808</v>
      </c>
      <c r="E1039" s="2" t="s">
        <v>1790</v>
      </c>
      <c r="F1039" s="19" t="s">
        <v>14</v>
      </c>
      <c r="G1039" s="20"/>
      <c r="H1039" s="23" t="str">
        <f>IF(Titanic_Raw[[#This Row],[age]]="","Unknown",IF(Titanic_Raw[[#This Row],[age]]&lt;13,"Child",IF(Titanic_Raw[[#This Row],[age]]&lt;20,"Teen",IF(Titanic_Raw[[#This Row],[age]]&lt;65,"Adult","Senior"))))</f>
        <v>Unknown</v>
      </c>
      <c r="I1039" s="19">
        <v>0</v>
      </c>
      <c r="J1039" s="19">
        <v>0</v>
      </c>
      <c r="K1039" s="26" t="s">
        <v>2636</v>
      </c>
      <c r="L1039" s="34">
        <v>7.2291999999999996</v>
      </c>
      <c r="M1039" s="20"/>
      <c r="N1039" s="26" t="s">
        <v>40</v>
      </c>
      <c r="O1039" s="20"/>
      <c r="P1039" s="20"/>
    </row>
    <row r="1040" spans="3:16" x14ac:dyDescent="0.25">
      <c r="C1040" s="19">
        <v>3</v>
      </c>
      <c r="D1040" s="19" t="s">
        <v>2809</v>
      </c>
      <c r="E1040" s="2" t="s">
        <v>1791</v>
      </c>
      <c r="F1040" s="19" t="s">
        <v>19</v>
      </c>
      <c r="G1040" s="20"/>
      <c r="H1040" s="23" t="str">
        <f>IF(Titanic_Raw[[#This Row],[age]]="","Unknown",IF(Titanic_Raw[[#This Row],[age]]&lt;13,"Child",IF(Titanic_Raw[[#This Row],[age]]&lt;20,"Teen",IF(Titanic_Raw[[#This Row],[age]]&lt;65,"Adult","Senior"))))</f>
        <v>Unknown</v>
      </c>
      <c r="I1040" s="19">
        <v>0</v>
      </c>
      <c r="J1040" s="19">
        <v>0</v>
      </c>
      <c r="K1040" s="26" t="s">
        <v>2637</v>
      </c>
      <c r="L1040" s="34">
        <v>8.0500000000000007</v>
      </c>
      <c r="M1040" s="20"/>
      <c r="N1040" s="26" t="s">
        <v>16</v>
      </c>
      <c r="O1040" s="20"/>
      <c r="P1040" s="20"/>
    </row>
    <row r="1041" spans="3:15" x14ac:dyDescent="0.25">
      <c r="C1041" s="19">
        <v>3</v>
      </c>
      <c r="D1041" s="19" t="s">
        <v>2808</v>
      </c>
      <c r="E1041" s="2" t="s">
        <v>1792</v>
      </c>
      <c r="F1041" s="19" t="s">
        <v>14</v>
      </c>
      <c r="G1041" s="20"/>
      <c r="H1041" s="23" t="str">
        <f>IF(Titanic_Raw[[#This Row],[age]]="","Unknown",IF(Titanic_Raw[[#This Row],[age]]&lt;13,"Child",IF(Titanic_Raw[[#This Row],[age]]&lt;20,"Teen",IF(Titanic_Raw[[#This Row],[age]]&lt;65,"Adult","Senior"))))</f>
        <v>Unknown</v>
      </c>
      <c r="I1041" s="19">
        <v>0</v>
      </c>
      <c r="J1041" s="19">
        <v>0</v>
      </c>
      <c r="K1041" s="26" t="s">
        <v>2638</v>
      </c>
      <c r="L1041" s="34">
        <v>7.7332999999999998</v>
      </c>
      <c r="M1041" s="20"/>
      <c r="N1041" s="26" t="s">
        <v>462</v>
      </c>
      <c r="O1041" s="26" t="s">
        <v>2268</v>
      </c>
    </row>
    <row r="1042" spans="3:15" x14ac:dyDescent="0.25">
      <c r="C1042" s="19">
        <v>3</v>
      </c>
      <c r="D1042" s="19" t="s">
        <v>2808</v>
      </c>
      <c r="E1042" s="2" t="s">
        <v>1793</v>
      </c>
      <c r="F1042" s="19" t="s">
        <v>14</v>
      </c>
      <c r="G1042" s="19">
        <v>24</v>
      </c>
      <c r="H1042" s="22" t="str">
        <f>IF(Titanic_Raw[[#This Row],[age]]="","Unknown",IF(Titanic_Raw[[#This Row],[age]]&lt;13,"Child",IF(Titanic_Raw[[#This Row],[age]]&lt;20,"Teen",IF(Titanic_Raw[[#This Row],[age]]&lt;65,"Adult","Senior"))))</f>
        <v>Adult</v>
      </c>
      <c r="I1042" s="19">
        <v>0</v>
      </c>
      <c r="J1042" s="19">
        <v>0</v>
      </c>
      <c r="K1042" s="26" t="s">
        <v>2639</v>
      </c>
      <c r="L1042" s="34">
        <v>7.75</v>
      </c>
      <c r="M1042" s="20"/>
      <c r="N1042" s="26" t="s">
        <v>462</v>
      </c>
      <c r="O1042" s="26" t="s">
        <v>2155</v>
      </c>
    </row>
    <row r="1043" spans="3:15" x14ac:dyDescent="0.25">
      <c r="C1043" s="19">
        <v>3</v>
      </c>
      <c r="D1043" s="19" t="s">
        <v>2809</v>
      </c>
      <c r="E1043" s="2" t="s">
        <v>1794</v>
      </c>
      <c r="F1043" s="19" t="s">
        <v>19</v>
      </c>
      <c r="G1043" s="20"/>
      <c r="H1043" s="23" t="str">
        <f>IF(Titanic_Raw[[#This Row],[age]]="","Unknown",IF(Titanic_Raw[[#This Row],[age]]&lt;13,"Child",IF(Titanic_Raw[[#This Row],[age]]&lt;20,"Teen",IF(Titanic_Raw[[#This Row],[age]]&lt;65,"Adult","Senior"))))</f>
        <v>Unknown</v>
      </c>
      <c r="I1043" s="19">
        <v>0</v>
      </c>
      <c r="J1043" s="19">
        <v>0</v>
      </c>
      <c r="K1043" s="26" t="s">
        <v>1795</v>
      </c>
      <c r="L1043" s="34">
        <v>8.0500000000000007</v>
      </c>
      <c r="M1043" s="20"/>
      <c r="N1043" s="26" t="s">
        <v>16</v>
      </c>
      <c r="O1043" s="20"/>
    </row>
    <row r="1044" spans="3:15" x14ac:dyDescent="0.25">
      <c r="C1044" s="19">
        <v>3</v>
      </c>
      <c r="D1044" s="19" t="s">
        <v>2808</v>
      </c>
      <c r="E1044" s="2" t="s">
        <v>1796</v>
      </c>
      <c r="F1044" s="19" t="s">
        <v>14</v>
      </c>
      <c r="G1044" s="20"/>
      <c r="H1044" s="23" t="str">
        <f>IF(Titanic_Raw[[#This Row],[age]]="","Unknown",IF(Titanic_Raw[[#This Row],[age]]&lt;13,"Child",IF(Titanic_Raw[[#This Row],[age]]&lt;20,"Teen",IF(Titanic_Raw[[#This Row],[age]]&lt;65,"Adult","Senior"))))</f>
        <v>Unknown</v>
      </c>
      <c r="I1044" s="19">
        <v>1</v>
      </c>
      <c r="J1044" s="19">
        <v>0</v>
      </c>
      <c r="K1044" s="26" t="s">
        <v>2640</v>
      </c>
      <c r="L1044" s="34">
        <v>15.5</v>
      </c>
      <c r="M1044" s="20"/>
      <c r="N1044" s="26" t="s">
        <v>462</v>
      </c>
      <c r="O1044" s="26" t="s">
        <v>2268</v>
      </c>
    </row>
    <row r="1045" spans="3:15" x14ac:dyDescent="0.25">
      <c r="C1045" s="19">
        <v>3</v>
      </c>
      <c r="D1045" s="19" t="s">
        <v>2808</v>
      </c>
      <c r="E1045" s="2" t="s">
        <v>1797</v>
      </c>
      <c r="F1045" s="19" t="s">
        <v>14</v>
      </c>
      <c r="G1045" s="20"/>
      <c r="H1045" s="23" t="str">
        <f>IF(Titanic_Raw[[#This Row],[age]]="","Unknown",IF(Titanic_Raw[[#This Row],[age]]&lt;13,"Child",IF(Titanic_Raw[[#This Row],[age]]&lt;20,"Teen",IF(Titanic_Raw[[#This Row],[age]]&lt;65,"Adult","Senior"))))</f>
        <v>Unknown</v>
      </c>
      <c r="I1045" s="19">
        <v>1</v>
      </c>
      <c r="J1045" s="19">
        <v>0</v>
      </c>
      <c r="K1045" s="26" t="s">
        <v>2640</v>
      </c>
      <c r="L1045" s="34">
        <v>15.5</v>
      </c>
      <c r="M1045" s="20"/>
      <c r="N1045" s="26" t="s">
        <v>462</v>
      </c>
      <c r="O1045" s="26" t="s">
        <v>2268</v>
      </c>
    </row>
    <row r="1046" spans="3:15" x14ac:dyDescent="0.25">
      <c r="C1046" s="19">
        <v>3</v>
      </c>
      <c r="D1046" s="19" t="s">
        <v>2808</v>
      </c>
      <c r="E1046" s="2" t="s">
        <v>1798</v>
      </c>
      <c r="F1046" s="19" t="s">
        <v>14</v>
      </c>
      <c r="G1046" s="20"/>
      <c r="H1046" s="23" t="str">
        <f>IF(Titanic_Raw[[#This Row],[age]]="","Unknown",IF(Titanic_Raw[[#This Row],[age]]&lt;13,"Child",IF(Titanic_Raw[[#This Row],[age]]&lt;20,"Teen",IF(Titanic_Raw[[#This Row],[age]]&lt;65,"Adult","Senior"))))</f>
        <v>Unknown</v>
      </c>
      <c r="I1046" s="19">
        <v>0</v>
      </c>
      <c r="J1046" s="19">
        <v>0</v>
      </c>
      <c r="K1046" s="26" t="s">
        <v>2612</v>
      </c>
      <c r="L1046" s="34">
        <v>15.5</v>
      </c>
      <c r="M1046" s="20"/>
      <c r="N1046" s="26" t="s">
        <v>462</v>
      </c>
      <c r="O1046" s="26" t="s">
        <v>2268</v>
      </c>
    </row>
    <row r="1047" spans="3:15" x14ac:dyDescent="0.25">
      <c r="C1047" s="19">
        <v>3</v>
      </c>
      <c r="D1047" s="19" t="s">
        <v>2809</v>
      </c>
      <c r="E1047" s="2" t="s">
        <v>1799</v>
      </c>
      <c r="F1047" s="19" t="s">
        <v>19</v>
      </c>
      <c r="G1047" s="19">
        <v>18</v>
      </c>
      <c r="H1047" s="22" t="str">
        <f>IF(Titanic_Raw[[#This Row],[age]]="","Unknown",IF(Titanic_Raw[[#This Row],[age]]&lt;13,"Child",IF(Titanic_Raw[[#This Row],[age]]&lt;20,"Teen",IF(Titanic_Raw[[#This Row],[age]]&lt;65,"Adult","Senior"))))</f>
        <v>Teen</v>
      </c>
      <c r="I1047" s="19">
        <v>0</v>
      </c>
      <c r="J1047" s="19">
        <v>0</v>
      </c>
      <c r="K1047" s="26" t="s">
        <v>2641</v>
      </c>
      <c r="L1047" s="34">
        <v>7.75</v>
      </c>
      <c r="M1047" s="20"/>
      <c r="N1047" s="26" t="s">
        <v>16</v>
      </c>
      <c r="O1047" s="20"/>
    </row>
    <row r="1048" spans="3:15" x14ac:dyDescent="0.25">
      <c r="C1048" s="19">
        <v>3</v>
      </c>
      <c r="D1048" s="19" t="s">
        <v>2809</v>
      </c>
      <c r="E1048" s="2" t="s">
        <v>1800</v>
      </c>
      <c r="F1048" s="19" t="s">
        <v>19</v>
      </c>
      <c r="G1048" s="19">
        <v>22</v>
      </c>
      <c r="H1048" s="22" t="str">
        <f>IF(Titanic_Raw[[#This Row],[age]]="","Unknown",IF(Titanic_Raw[[#This Row],[age]]&lt;13,"Child",IF(Titanic_Raw[[#This Row],[age]]&lt;20,"Teen",IF(Titanic_Raw[[#This Row],[age]]&lt;65,"Adult","Senior"))))</f>
        <v>Adult</v>
      </c>
      <c r="I1048" s="19">
        <v>0</v>
      </c>
      <c r="J1048" s="19">
        <v>0</v>
      </c>
      <c r="K1048" s="26" t="s">
        <v>2642</v>
      </c>
      <c r="L1048" s="34">
        <v>7.8958000000000004</v>
      </c>
      <c r="M1048" s="20"/>
      <c r="N1048" s="26" t="s">
        <v>16</v>
      </c>
      <c r="O1048" s="20"/>
    </row>
    <row r="1049" spans="3:15" x14ac:dyDescent="0.25">
      <c r="C1049" s="19">
        <v>3</v>
      </c>
      <c r="D1049" s="19" t="s">
        <v>2808</v>
      </c>
      <c r="E1049" s="2" t="s">
        <v>1801</v>
      </c>
      <c r="F1049" s="19" t="s">
        <v>14</v>
      </c>
      <c r="G1049" s="19">
        <v>15</v>
      </c>
      <c r="H1049" s="22" t="str">
        <f>IF(Titanic_Raw[[#This Row],[age]]="","Unknown",IF(Titanic_Raw[[#This Row],[age]]&lt;13,"Child",IF(Titanic_Raw[[#This Row],[age]]&lt;20,"Teen",IF(Titanic_Raw[[#This Row],[age]]&lt;65,"Adult","Senior"))))</f>
        <v>Teen</v>
      </c>
      <c r="I1049" s="19">
        <v>0</v>
      </c>
      <c r="J1049" s="19">
        <v>0</v>
      </c>
      <c r="K1049" s="26" t="s">
        <v>2643</v>
      </c>
      <c r="L1049" s="34">
        <v>7.2249999999999996</v>
      </c>
      <c r="M1049" s="20"/>
      <c r="N1049" s="26" t="s">
        <v>40</v>
      </c>
      <c r="O1049" s="26" t="s">
        <v>40</v>
      </c>
    </row>
    <row r="1050" spans="3:15" x14ac:dyDescent="0.25">
      <c r="C1050" s="19">
        <v>3</v>
      </c>
      <c r="D1050" s="19" t="s">
        <v>2808</v>
      </c>
      <c r="E1050" s="2" t="s">
        <v>1802</v>
      </c>
      <c r="F1050" s="19" t="s">
        <v>14</v>
      </c>
      <c r="G1050" s="19">
        <v>1</v>
      </c>
      <c r="H1050" s="22" t="str">
        <f>IF(Titanic_Raw[[#This Row],[age]]="","Unknown",IF(Titanic_Raw[[#This Row],[age]]&lt;13,"Child",IF(Titanic_Raw[[#This Row],[age]]&lt;20,"Teen",IF(Titanic_Raw[[#This Row],[age]]&lt;65,"Adult","Senior"))))</f>
        <v>Child</v>
      </c>
      <c r="I1050" s="19">
        <v>0</v>
      </c>
      <c r="J1050" s="19">
        <v>2</v>
      </c>
      <c r="K1050" s="26" t="s">
        <v>2644</v>
      </c>
      <c r="L1050" s="34">
        <v>15.7417</v>
      </c>
      <c r="M1050" s="20"/>
      <c r="N1050" s="26" t="s">
        <v>40</v>
      </c>
      <c r="O1050" s="26" t="s">
        <v>40</v>
      </c>
    </row>
    <row r="1051" spans="3:15" x14ac:dyDescent="0.25">
      <c r="C1051" s="19">
        <v>3</v>
      </c>
      <c r="D1051" s="19" t="s">
        <v>2808</v>
      </c>
      <c r="E1051" s="2" t="s">
        <v>1803</v>
      </c>
      <c r="F1051" s="19" t="s">
        <v>19</v>
      </c>
      <c r="G1051" s="19">
        <v>20</v>
      </c>
      <c r="H1051" s="22" t="str">
        <f>IF(Titanic_Raw[[#This Row],[age]]="","Unknown",IF(Titanic_Raw[[#This Row],[age]]&lt;13,"Child",IF(Titanic_Raw[[#This Row],[age]]&lt;20,"Teen",IF(Titanic_Raw[[#This Row],[age]]&lt;65,"Adult","Senior"))))</f>
        <v>Adult</v>
      </c>
      <c r="I1051" s="19">
        <v>1</v>
      </c>
      <c r="J1051" s="19">
        <v>1</v>
      </c>
      <c r="K1051" s="26" t="s">
        <v>2644</v>
      </c>
      <c r="L1051" s="34">
        <v>15.7417</v>
      </c>
      <c r="M1051" s="20"/>
      <c r="N1051" s="26" t="s">
        <v>40</v>
      </c>
      <c r="O1051" s="26" t="s">
        <v>40</v>
      </c>
    </row>
    <row r="1052" spans="3:15" x14ac:dyDescent="0.25">
      <c r="C1052" s="19">
        <v>3</v>
      </c>
      <c r="D1052" s="19" t="s">
        <v>2808</v>
      </c>
      <c r="E1052" s="2" t="s">
        <v>1804</v>
      </c>
      <c r="F1052" s="19" t="s">
        <v>14</v>
      </c>
      <c r="G1052" s="19">
        <v>19</v>
      </c>
      <c r="H1052" s="22" t="str">
        <f>IF(Titanic_Raw[[#This Row],[age]]="","Unknown",IF(Titanic_Raw[[#This Row],[age]]&lt;13,"Child",IF(Titanic_Raw[[#This Row],[age]]&lt;20,"Teen",IF(Titanic_Raw[[#This Row],[age]]&lt;65,"Adult","Senior"))))</f>
        <v>Teen</v>
      </c>
      <c r="I1052" s="19">
        <v>1</v>
      </c>
      <c r="J1052" s="19">
        <v>1</v>
      </c>
      <c r="K1052" s="26" t="s">
        <v>2644</v>
      </c>
      <c r="L1052" s="34">
        <v>15.7417</v>
      </c>
      <c r="M1052" s="20"/>
      <c r="N1052" s="26" t="s">
        <v>40</v>
      </c>
      <c r="O1052" s="26" t="s">
        <v>40</v>
      </c>
    </row>
    <row r="1053" spans="3:15" x14ac:dyDescent="0.25">
      <c r="C1053" s="19">
        <v>3</v>
      </c>
      <c r="D1053" s="19" t="s">
        <v>2809</v>
      </c>
      <c r="E1053" s="2" t="s">
        <v>1805</v>
      </c>
      <c r="F1053" s="19" t="s">
        <v>19</v>
      </c>
      <c r="G1053" s="19">
        <v>33</v>
      </c>
      <c r="H1053" s="22" t="str">
        <f>IF(Titanic_Raw[[#This Row],[age]]="","Unknown",IF(Titanic_Raw[[#This Row],[age]]&lt;13,"Child",IF(Titanic_Raw[[#This Row],[age]]&lt;20,"Teen",IF(Titanic_Raw[[#This Row],[age]]&lt;65,"Adult","Senior"))))</f>
        <v>Adult</v>
      </c>
      <c r="I1053" s="19">
        <v>0</v>
      </c>
      <c r="J1053" s="19">
        <v>0</v>
      </c>
      <c r="K1053" s="26" t="s">
        <v>1806</v>
      </c>
      <c r="L1053" s="34">
        <v>8.0500000000000007</v>
      </c>
      <c r="M1053" s="20"/>
      <c r="N1053" s="26" t="s">
        <v>16</v>
      </c>
      <c r="O1053" s="20"/>
    </row>
    <row r="1054" spans="3:15" x14ac:dyDescent="0.25">
      <c r="C1054" s="19">
        <v>3</v>
      </c>
      <c r="D1054" s="19" t="s">
        <v>2809</v>
      </c>
      <c r="E1054" s="2" t="s">
        <v>1807</v>
      </c>
      <c r="F1054" s="19" t="s">
        <v>19</v>
      </c>
      <c r="G1054" s="20"/>
      <c r="H1054" s="23" t="str">
        <f>IF(Titanic_Raw[[#This Row],[age]]="","Unknown",IF(Titanic_Raw[[#This Row],[age]]&lt;13,"Child",IF(Titanic_Raw[[#This Row],[age]]&lt;20,"Teen",IF(Titanic_Raw[[#This Row],[age]]&lt;65,"Adult","Senior"))))</f>
        <v>Unknown</v>
      </c>
      <c r="I1054" s="19">
        <v>0</v>
      </c>
      <c r="J1054" s="19">
        <v>0</v>
      </c>
      <c r="K1054" s="26" t="s">
        <v>2645</v>
      </c>
      <c r="L1054" s="34">
        <v>7.8958000000000004</v>
      </c>
      <c r="M1054" s="20"/>
      <c r="N1054" s="26" t="s">
        <v>16</v>
      </c>
      <c r="O1054" s="20"/>
    </row>
    <row r="1055" spans="3:15" x14ac:dyDescent="0.25">
      <c r="C1055" s="19">
        <v>3</v>
      </c>
      <c r="D1055" s="19" t="s">
        <v>2809</v>
      </c>
      <c r="E1055" s="2" t="s">
        <v>1808</v>
      </c>
      <c r="F1055" s="19" t="s">
        <v>19</v>
      </c>
      <c r="G1055" s="20"/>
      <c r="H1055" s="23" t="str">
        <f>IF(Titanic_Raw[[#This Row],[age]]="","Unknown",IF(Titanic_Raw[[#This Row],[age]]&lt;13,"Child",IF(Titanic_Raw[[#This Row],[age]]&lt;20,"Teen",IF(Titanic_Raw[[#This Row],[age]]&lt;65,"Adult","Senior"))))</f>
        <v>Unknown</v>
      </c>
      <c r="I1055" s="19">
        <v>0</v>
      </c>
      <c r="J1055" s="19">
        <v>0</v>
      </c>
      <c r="K1055" s="26" t="s">
        <v>2646</v>
      </c>
      <c r="L1055" s="34">
        <v>7.2291999999999996</v>
      </c>
      <c r="M1055" s="20"/>
      <c r="N1055" s="26" t="s">
        <v>40</v>
      </c>
      <c r="O1055" s="20"/>
    </row>
    <row r="1056" spans="3:15" x14ac:dyDescent="0.25">
      <c r="C1056" s="19">
        <v>3</v>
      </c>
      <c r="D1056" s="19" t="s">
        <v>2809</v>
      </c>
      <c r="E1056" s="2" t="s">
        <v>1809</v>
      </c>
      <c r="F1056" s="19" t="s">
        <v>14</v>
      </c>
      <c r="G1056" s="20"/>
      <c r="H1056" s="23" t="str">
        <f>IF(Titanic_Raw[[#This Row],[age]]="","Unknown",IF(Titanic_Raw[[#This Row],[age]]&lt;13,"Child",IF(Titanic_Raw[[#This Row],[age]]&lt;20,"Teen",IF(Titanic_Raw[[#This Row],[age]]&lt;65,"Adult","Senior"))))</f>
        <v>Unknown</v>
      </c>
      <c r="I1056" s="19">
        <v>0</v>
      </c>
      <c r="J1056" s="19">
        <v>0</v>
      </c>
      <c r="K1056" s="26" t="s">
        <v>2647</v>
      </c>
      <c r="L1056" s="34">
        <v>7.75</v>
      </c>
      <c r="M1056" s="20"/>
      <c r="N1056" s="26" t="s">
        <v>462</v>
      </c>
      <c r="O1056" s="20"/>
    </row>
    <row r="1057" spans="3:17" x14ac:dyDescent="0.25">
      <c r="C1057" s="19">
        <v>3</v>
      </c>
      <c r="D1057" s="19" t="s">
        <v>2809</v>
      </c>
      <c r="E1057" s="2" t="s">
        <v>1810</v>
      </c>
      <c r="F1057" s="19" t="s">
        <v>19</v>
      </c>
      <c r="G1057" s="20"/>
      <c r="H1057" s="23" t="str">
        <f>IF(Titanic_Raw[[#This Row],[age]]="","Unknown",IF(Titanic_Raw[[#This Row],[age]]&lt;13,"Child",IF(Titanic_Raw[[#This Row],[age]]&lt;20,"Teen",IF(Titanic_Raw[[#This Row],[age]]&lt;65,"Adult","Senior"))))</f>
        <v>Unknown</v>
      </c>
      <c r="I1057" s="19">
        <v>0</v>
      </c>
      <c r="J1057" s="19">
        <v>0</v>
      </c>
      <c r="K1057" s="26" t="s">
        <v>2648</v>
      </c>
      <c r="L1057" s="34">
        <v>7.8958000000000004</v>
      </c>
      <c r="M1057" s="20"/>
      <c r="N1057" s="26" t="s">
        <v>16</v>
      </c>
      <c r="O1057" s="20"/>
      <c r="P1057" s="20"/>
      <c r="Q1057" s="4"/>
    </row>
    <row r="1058" spans="3:17" x14ac:dyDescent="0.25">
      <c r="C1058" s="19">
        <v>3</v>
      </c>
      <c r="D1058" s="19" t="s">
        <v>2808</v>
      </c>
      <c r="E1058" s="2" t="s">
        <v>1811</v>
      </c>
      <c r="F1058" s="19" t="s">
        <v>19</v>
      </c>
      <c r="G1058" s="19">
        <v>12</v>
      </c>
      <c r="H1058" s="22" t="str">
        <f>IF(Titanic_Raw[[#This Row],[age]]="","Unknown",IF(Titanic_Raw[[#This Row],[age]]&lt;13,"Child",IF(Titanic_Raw[[#This Row],[age]]&lt;20,"Teen",IF(Titanic_Raw[[#This Row],[age]]&lt;65,"Adult","Senior"))))</f>
        <v>Child</v>
      </c>
      <c r="I1058" s="19">
        <v>1</v>
      </c>
      <c r="J1058" s="19">
        <v>0</v>
      </c>
      <c r="K1058" s="26" t="s">
        <v>2649</v>
      </c>
      <c r="L1058" s="34">
        <v>11.2417</v>
      </c>
      <c r="M1058" s="20"/>
      <c r="N1058" s="26" t="s">
        <v>40</v>
      </c>
      <c r="O1058" s="26" t="s">
        <v>40</v>
      </c>
      <c r="P1058" s="20"/>
      <c r="Q1058" s="4"/>
    </row>
    <row r="1059" spans="3:17" x14ac:dyDescent="0.25">
      <c r="C1059" s="19">
        <v>3</v>
      </c>
      <c r="D1059" s="19" t="s">
        <v>2808</v>
      </c>
      <c r="E1059" s="2" t="s">
        <v>1812</v>
      </c>
      <c r="F1059" s="19" t="s">
        <v>14</v>
      </c>
      <c r="G1059" s="19">
        <v>14</v>
      </c>
      <c r="H1059" s="22" t="str">
        <f>IF(Titanic_Raw[[#This Row],[age]]="","Unknown",IF(Titanic_Raw[[#This Row],[age]]&lt;13,"Child",IF(Titanic_Raw[[#This Row],[age]]&lt;20,"Teen",IF(Titanic_Raw[[#This Row],[age]]&lt;65,"Adult","Senior"))))</f>
        <v>Teen</v>
      </c>
      <c r="I1059" s="19">
        <v>1</v>
      </c>
      <c r="J1059" s="19">
        <v>0</v>
      </c>
      <c r="K1059" s="26" t="s">
        <v>2649</v>
      </c>
      <c r="L1059" s="34">
        <v>11.2417</v>
      </c>
      <c r="M1059" s="20"/>
      <c r="N1059" s="26" t="s">
        <v>40</v>
      </c>
      <c r="O1059" s="26" t="s">
        <v>40</v>
      </c>
      <c r="P1059" s="20"/>
      <c r="Q1059" s="4"/>
    </row>
    <row r="1060" spans="3:17" x14ac:dyDescent="0.25">
      <c r="C1060" s="19">
        <v>3</v>
      </c>
      <c r="D1060" s="19" t="s">
        <v>2809</v>
      </c>
      <c r="E1060" s="2" t="s">
        <v>1813</v>
      </c>
      <c r="F1060" s="19" t="s">
        <v>14</v>
      </c>
      <c r="G1060" s="19">
        <v>29</v>
      </c>
      <c r="H1060" s="22" t="str">
        <f>IF(Titanic_Raw[[#This Row],[age]]="","Unknown",IF(Titanic_Raw[[#This Row],[age]]&lt;13,"Child",IF(Titanic_Raw[[#This Row],[age]]&lt;20,"Teen",IF(Titanic_Raw[[#This Row],[age]]&lt;65,"Adult","Senior"))))</f>
        <v>Adult</v>
      </c>
      <c r="I1060" s="19">
        <v>0</v>
      </c>
      <c r="J1060" s="19">
        <v>0</v>
      </c>
      <c r="K1060" s="26" t="s">
        <v>2650</v>
      </c>
      <c r="L1060" s="34">
        <v>7.9249999999999998</v>
      </c>
      <c r="M1060" s="20"/>
      <c r="N1060" s="26" t="s">
        <v>16</v>
      </c>
      <c r="O1060" s="20"/>
      <c r="P1060" s="20"/>
      <c r="Q1060" s="4"/>
    </row>
    <row r="1061" spans="3:17" x14ac:dyDescent="0.25">
      <c r="C1061" s="19">
        <v>3</v>
      </c>
      <c r="D1061" s="19" t="s">
        <v>2809</v>
      </c>
      <c r="E1061" s="2" t="s">
        <v>1814</v>
      </c>
      <c r="F1061" s="19" t="s">
        <v>19</v>
      </c>
      <c r="G1061" s="19">
        <v>28</v>
      </c>
      <c r="H1061" s="22" t="str">
        <f>IF(Titanic_Raw[[#This Row],[age]]="","Unknown",IF(Titanic_Raw[[#This Row],[age]]&lt;13,"Child",IF(Titanic_Raw[[#This Row],[age]]&lt;20,"Teen",IF(Titanic_Raw[[#This Row],[age]]&lt;65,"Adult","Senior"))))</f>
        <v>Adult</v>
      </c>
      <c r="I1061" s="19">
        <v>0</v>
      </c>
      <c r="J1061" s="19">
        <v>0</v>
      </c>
      <c r="K1061" s="26" t="s">
        <v>2651</v>
      </c>
      <c r="L1061" s="34">
        <v>8.0500000000000007</v>
      </c>
      <c r="M1061" s="20"/>
      <c r="N1061" s="26" t="s">
        <v>16</v>
      </c>
      <c r="O1061" s="20"/>
      <c r="P1061" s="20"/>
      <c r="Q1061" s="4"/>
    </row>
    <row r="1062" spans="3:17" x14ac:dyDescent="0.25">
      <c r="C1062" s="19">
        <v>3</v>
      </c>
      <c r="D1062" s="19" t="s">
        <v>2808</v>
      </c>
      <c r="E1062" s="2" t="s">
        <v>1815</v>
      </c>
      <c r="F1062" s="19" t="s">
        <v>14</v>
      </c>
      <c r="G1062" s="19">
        <v>18</v>
      </c>
      <c r="H1062" s="22" t="str">
        <f>IF(Titanic_Raw[[#This Row],[age]]="","Unknown",IF(Titanic_Raw[[#This Row],[age]]&lt;13,"Child",IF(Titanic_Raw[[#This Row],[age]]&lt;20,"Teen",IF(Titanic_Raw[[#This Row],[age]]&lt;65,"Adult","Senior"))))</f>
        <v>Teen</v>
      </c>
      <c r="I1062" s="19">
        <v>0</v>
      </c>
      <c r="J1062" s="19">
        <v>0</v>
      </c>
      <c r="K1062" s="26" t="s">
        <v>2652</v>
      </c>
      <c r="L1062" s="34">
        <v>7.7750000000000004</v>
      </c>
      <c r="M1062" s="20"/>
      <c r="N1062" s="26" t="s">
        <v>16</v>
      </c>
      <c r="O1062" s="26" t="s">
        <v>36</v>
      </c>
      <c r="P1062" s="20"/>
      <c r="Q1062" s="4"/>
    </row>
    <row r="1063" spans="3:17" x14ac:dyDescent="0.25">
      <c r="C1063" s="19">
        <v>3</v>
      </c>
      <c r="D1063" s="19" t="s">
        <v>2808</v>
      </c>
      <c r="E1063" s="2" t="s">
        <v>1816</v>
      </c>
      <c r="F1063" s="19" t="s">
        <v>14</v>
      </c>
      <c r="G1063" s="19">
        <v>26</v>
      </c>
      <c r="H1063" s="22" t="str">
        <f>IF(Titanic_Raw[[#This Row],[age]]="","Unknown",IF(Titanic_Raw[[#This Row],[age]]&lt;13,"Child",IF(Titanic_Raw[[#This Row],[age]]&lt;20,"Teen",IF(Titanic_Raw[[#This Row],[age]]&lt;65,"Adult","Senior"))))</f>
        <v>Adult</v>
      </c>
      <c r="I1063" s="19">
        <v>0</v>
      </c>
      <c r="J1063" s="19">
        <v>0</v>
      </c>
      <c r="K1063" s="26" t="s">
        <v>2653</v>
      </c>
      <c r="L1063" s="34">
        <v>7.8541999999999996</v>
      </c>
      <c r="M1063" s="20"/>
      <c r="N1063" s="26" t="s">
        <v>16</v>
      </c>
      <c r="O1063" s="26" t="s">
        <v>2124</v>
      </c>
      <c r="P1063" s="20"/>
      <c r="Q1063" s="4"/>
    </row>
    <row r="1064" spans="3:17" x14ac:dyDescent="0.25">
      <c r="C1064" s="19">
        <v>3</v>
      </c>
      <c r="D1064" s="19" t="s">
        <v>2809</v>
      </c>
      <c r="E1064" s="2" t="s">
        <v>1817</v>
      </c>
      <c r="F1064" s="19" t="s">
        <v>19</v>
      </c>
      <c r="G1064" s="19">
        <v>21</v>
      </c>
      <c r="H1064" s="22" t="str">
        <f>IF(Titanic_Raw[[#This Row],[age]]="","Unknown",IF(Titanic_Raw[[#This Row],[age]]&lt;13,"Child",IF(Titanic_Raw[[#This Row],[age]]&lt;20,"Teen",IF(Titanic_Raw[[#This Row],[age]]&lt;65,"Adult","Senior"))))</f>
        <v>Adult</v>
      </c>
      <c r="I1064" s="19">
        <v>0</v>
      </c>
      <c r="J1064" s="19">
        <v>0</v>
      </c>
      <c r="K1064" s="26" t="s">
        <v>2654</v>
      </c>
      <c r="L1064" s="34">
        <v>7.8541999999999996</v>
      </c>
      <c r="M1064" s="20"/>
      <c r="N1064" s="26" t="s">
        <v>16</v>
      </c>
      <c r="O1064" s="20"/>
      <c r="P1064" s="20"/>
      <c r="Q1064" s="4"/>
    </row>
    <row r="1065" spans="3:17" x14ac:dyDescent="0.25">
      <c r="C1065" s="19">
        <v>3</v>
      </c>
      <c r="D1065" s="19" t="s">
        <v>2809</v>
      </c>
      <c r="E1065" s="2" t="s">
        <v>1818</v>
      </c>
      <c r="F1065" s="19" t="s">
        <v>19</v>
      </c>
      <c r="G1065" s="19">
        <v>41</v>
      </c>
      <c r="H1065" s="22" t="str">
        <f>IF(Titanic_Raw[[#This Row],[age]]="","Unknown",IF(Titanic_Raw[[#This Row],[age]]&lt;13,"Child",IF(Titanic_Raw[[#This Row],[age]]&lt;20,"Teen",IF(Titanic_Raw[[#This Row],[age]]&lt;65,"Adult","Senior"))))</f>
        <v>Adult</v>
      </c>
      <c r="I1065" s="19">
        <v>0</v>
      </c>
      <c r="J1065" s="19">
        <v>0</v>
      </c>
      <c r="K1065" s="26" t="s">
        <v>1819</v>
      </c>
      <c r="L1065" s="34">
        <v>7.125</v>
      </c>
      <c r="M1065" s="20"/>
      <c r="N1065" s="26" t="s">
        <v>16</v>
      </c>
      <c r="O1065" s="20"/>
      <c r="P1065" s="20"/>
      <c r="Q1065" s="3" t="s">
        <v>1820</v>
      </c>
    </row>
    <row r="1066" spans="3:17" x14ac:dyDescent="0.25">
      <c r="C1066" s="19">
        <v>3</v>
      </c>
      <c r="D1066" s="19" t="s">
        <v>2808</v>
      </c>
      <c r="E1066" s="2" t="s">
        <v>1821</v>
      </c>
      <c r="F1066" s="19" t="s">
        <v>19</v>
      </c>
      <c r="G1066" s="19">
        <v>39</v>
      </c>
      <c r="H1066" s="22" t="str">
        <f>IF(Titanic_Raw[[#This Row],[age]]="","Unknown",IF(Titanic_Raw[[#This Row],[age]]&lt;13,"Child",IF(Titanic_Raw[[#This Row],[age]]&lt;20,"Teen",IF(Titanic_Raw[[#This Row],[age]]&lt;65,"Adult","Senior"))))</f>
        <v>Adult</v>
      </c>
      <c r="I1066" s="19">
        <v>0</v>
      </c>
      <c r="J1066" s="19">
        <v>0</v>
      </c>
      <c r="K1066" s="26" t="s">
        <v>1822</v>
      </c>
      <c r="L1066" s="34">
        <v>7.9249999999999998</v>
      </c>
      <c r="M1066" s="20"/>
      <c r="N1066" s="26" t="s">
        <v>16</v>
      </c>
      <c r="O1066" s="26" t="s">
        <v>2117</v>
      </c>
      <c r="P1066" s="20"/>
      <c r="Q1066" s="4"/>
    </row>
    <row r="1067" spans="3:17" x14ac:dyDescent="0.25">
      <c r="C1067" s="19">
        <v>3</v>
      </c>
      <c r="D1067" s="19" t="s">
        <v>2809</v>
      </c>
      <c r="E1067" s="2" t="s">
        <v>1823</v>
      </c>
      <c r="F1067" s="19" t="s">
        <v>19</v>
      </c>
      <c r="G1067" s="19">
        <v>21</v>
      </c>
      <c r="H1067" s="22" t="str">
        <f>IF(Titanic_Raw[[#This Row],[age]]="","Unknown",IF(Titanic_Raw[[#This Row],[age]]&lt;13,"Child",IF(Titanic_Raw[[#This Row],[age]]&lt;20,"Teen",IF(Titanic_Raw[[#This Row],[age]]&lt;65,"Adult","Senior"))))</f>
        <v>Adult</v>
      </c>
      <c r="I1067" s="19">
        <v>0</v>
      </c>
      <c r="J1067" s="19">
        <v>0</v>
      </c>
      <c r="K1067" s="26" t="s">
        <v>1824</v>
      </c>
      <c r="L1067" s="34">
        <v>7.8</v>
      </c>
      <c r="M1067" s="20"/>
      <c r="N1067" s="26" t="s">
        <v>16</v>
      </c>
      <c r="O1067" s="20"/>
      <c r="P1067" s="20"/>
      <c r="Q1067" s="4"/>
    </row>
    <row r="1068" spans="3:17" x14ac:dyDescent="0.25">
      <c r="C1068" s="19">
        <v>3</v>
      </c>
      <c r="D1068" s="19" t="s">
        <v>2809</v>
      </c>
      <c r="E1068" s="2" t="s">
        <v>1825</v>
      </c>
      <c r="F1068" s="19" t="s">
        <v>19</v>
      </c>
      <c r="G1068" s="19">
        <v>28.5</v>
      </c>
      <c r="H1068" s="22" t="str">
        <f>IF(Titanic_Raw[[#This Row],[age]]="","Unknown",IF(Titanic_Raw[[#This Row],[age]]&lt;13,"Child",IF(Titanic_Raw[[#This Row],[age]]&lt;20,"Teen",IF(Titanic_Raw[[#This Row],[age]]&lt;65,"Adult","Senior"))))</f>
        <v>Adult</v>
      </c>
      <c r="I1068" s="19">
        <v>0</v>
      </c>
      <c r="J1068" s="19">
        <v>0</v>
      </c>
      <c r="K1068" s="26" t="s">
        <v>2655</v>
      </c>
      <c r="L1068" s="34">
        <v>7.2291999999999996</v>
      </c>
      <c r="M1068" s="20"/>
      <c r="N1068" s="26" t="s">
        <v>40</v>
      </c>
      <c r="O1068" s="20"/>
      <c r="P1068" s="26">
        <v>181</v>
      </c>
      <c r="Q1068" s="4"/>
    </row>
    <row r="1069" spans="3:17" x14ac:dyDescent="0.25">
      <c r="C1069" s="19">
        <v>3</v>
      </c>
      <c r="D1069" s="19" t="s">
        <v>2808</v>
      </c>
      <c r="E1069" s="2" t="s">
        <v>1826</v>
      </c>
      <c r="F1069" s="19" t="s">
        <v>14</v>
      </c>
      <c r="G1069" s="19">
        <v>22</v>
      </c>
      <c r="H1069" s="22" t="str">
        <f>IF(Titanic_Raw[[#This Row],[age]]="","Unknown",IF(Titanic_Raw[[#This Row],[age]]&lt;13,"Child",IF(Titanic_Raw[[#This Row],[age]]&lt;20,"Teen",IF(Titanic_Raw[[#This Row],[age]]&lt;65,"Adult","Senior"))))</f>
        <v>Adult</v>
      </c>
      <c r="I1069" s="19">
        <v>0</v>
      </c>
      <c r="J1069" s="19">
        <v>0</v>
      </c>
      <c r="K1069" s="26" t="s">
        <v>2656</v>
      </c>
      <c r="L1069" s="34">
        <v>7.75</v>
      </c>
      <c r="M1069" s="20"/>
      <c r="N1069" s="26" t="s">
        <v>16</v>
      </c>
      <c r="O1069" s="26" t="s">
        <v>2124</v>
      </c>
      <c r="P1069" s="20"/>
      <c r="Q1069" s="4"/>
    </row>
    <row r="1070" spans="3:17" x14ac:dyDescent="0.25">
      <c r="C1070" s="19">
        <v>3</v>
      </c>
      <c r="D1070" s="19" t="s">
        <v>2809</v>
      </c>
      <c r="E1070" s="2" t="s">
        <v>1827</v>
      </c>
      <c r="F1070" s="19" t="s">
        <v>19</v>
      </c>
      <c r="G1070" s="19">
        <v>61</v>
      </c>
      <c r="H1070" s="22" t="str">
        <f>IF(Titanic_Raw[[#This Row],[age]]="","Unknown",IF(Titanic_Raw[[#This Row],[age]]&lt;13,"Child",IF(Titanic_Raw[[#This Row],[age]]&lt;20,"Teen",IF(Titanic_Raw[[#This Row],[age]]&lt;65,"Adult","Senior"))))</f>
        <v>Adult</v>
      </c>
      <c r="I1070" s="19">
        <v>0</v>
      </c>
      <c r="J1070" s="19">
        <v>0</v>
      </c>
      <c r="K1070" s="26" t="s">
        <v>2657</v>
      </c>
      <c r="L1070" s="34">
        <v>6.2374999999999998</v>
      </c>
      <c r="M1070" s="20"/>
      <c r="N1070" s="26" t="s">
        <v>16</v>
      </c>
      <c r="O1070" s="20"/>
      <c r="P1070" s="20"/>
      <c r="Q1070" s="4"/>
    </row>
    <row r="1071" spans="3:17" x14ac:dyDescent="0.25">
      <c r="C1071" s="19">
        <v>3</v>
      </c>
      <c r="D1071" s="19" t="s">
        <v>2809</v>
      </c>
      <c r="E1071" s="2" t="s">
        <v>1828</v>
      </c>
      <c r="F1071" s="19" t="s">
        <v>19</v>
      </c>
      <c r="G1071" s="20"/>
      <c r="H1071" s="23" t="str">
        <f>IF(Titanic_Raw[[#This Row],[age]]="","Unknown",IF(Titanic_Raw[[#This Row],[age]]&lt;13,"Child",IF(Titanic_Raw[[#This Row],[age]]&lt;20,"Teen",IF(Titanic_Raw[[#This Row],[age]]&lt;65,"Adult","Senior"))))</f>
        <v>Unknown</v>
      </c>
      <c r="I1071" s="19">
        <v>1</v>
      </c>
      <c r="J1071" s="19">
        <v>0</v>
      </c>
      <c r="K1071" s="26" t="s">
        <v>2658</v>
      </c>
      <c r="L1071" s="34">
        <v>15.5</v>
      </c>
      <c r="M1071" s="20"/>
      <c r="N1071" s="26" t="s">
        <v>462</v>
      </c>
      <c r="O1071" s="20"/>
      <c r="P1071" s="20"/>
      <c r="Q1071" s="4"/>
    </row>
    <row r="1072" spans="3:17" x14ac:dyDescent="0.25">
      <c r="C1072" s="19">
        <v>3</v>
      </c>
      <c r="D1072" s="19" t="s">
        <v>2809</v>
      </c>
      <c r="E1072" s="2" t="s">
        <v>1829</v>
      </c>
      <c r="F1072" s="19" t="s">
        <v>19</v>
      </c>
      <c r="G1072" s="20"/>
      <c r="H1072" s="23" t="str">
        <f>IF(Titanic_Raw[[#This Row],[age]]="","Unknown",IF(Titanic_Raw[[#This Row],[age]]&lt;13,"Child",IF(Titanic_Raw[[#This Row],[age]]&lt;20,"Teen",IF(Titanic_Raw[[#This Row],[age]]&lt;65,"Adult","Senior"))))</f>
        <v>Unknown</v>
      </c>
      <c r="I1072" s="19">
        <v>0</v>
      </c>
      <c r="J1072" s="19">
        <v>0</v>
      </c>
      <c r="K1072" s="26" t="s">
        <v>2659</v>
      </c>
      <c r="L1072" s="34">
        <v>7.8292000000000002</v>
      </c>
      <c r="M1072" s="20"/>
      <c r="N1072" s="26" t="s">
        <v>462</v>
      </c>
      <c r="O1072" s="20"/>
      <c r="P1072" s="20"/>
      <c r="Q1072" s="4"/>
    </row>
    <row r="1073" spans="3:16" x14ac:dyDescent="0.25">
      <c r="C1073" s="19">
        <v>3</v>
      </c>
      <c r="D1073" s="19" t="s">
        <v>2808</v>
      </c>
      <c r="E1073" s="2" t="s">
        <v>1830</v>
      </c>
      <c r="F1073" s="19" t="s">
        <v>14</v>
      </c>
      <c r="G1073" s="20"/>
      <c r="H1073" s="23" t="str">
        <f>IF(Titanic_Raw[[#This Row],[age]]="","Unknown",IF(Titanic_Raw[[#This Row],[age]]&lt;13,"Child",IF(Titanic_Raw[[#This Row],[age]]&lt;20,"Teen",IF(Titanic_Raw[[#This Row],[age]]&lt;65,"Adult","Senior"))))</f>
        <v>Unknown</v>
      </c>
      <c r="I1073" s="19">
        <v>1</v>
      </c>
      <c r="J1073" s="19">
        <v>0</v>
      </c>
      <c r="K1073" s="26" t="s">
        <v>2658</v>
      </c>
      <c r="L1073" s="34">
        <v>15.5</v>
      </c>
      <c r="M1073" s="20"/>
      <c r="N1073" s="26" t="s">
        <v>462</v>
      </c>
      <c r="O1073" s="20"/>
      <c r="P1073" s="20"/>
    </row>
    <row r="1074" spans="3:16" x14ac:dyDescent="0.25">
      <c r="C1074" s="19">
        <v>3</v>
      </c>
      <c r="D1074" s="19" t="s">
        <v>2809</v>
      </c>
      <c r="E1074" s="2" t="s">
        <v>1831</v>
      </c>
      <c r="F1074" s="19" t="s">
        <v>19</v>
      </c>
      <c r="G1074" s="20"/>
      <c r="H1074" s="23" t="str">
        <f>IF(Titanic_Raw[[#This Row],[age]]="","Unknown",IF(Titanic_Raw[[#This Row],[age]]&lt;13,"Child",IF(Titanic_Raw[[#This Row],[age]]&lt;20,"Teen",IF(Titanic_Raw[[#This Row],[age]]&lt;65,"Adult","Senior"))))</f>
        <v>Unknown</v>
      </c>
      <c r="I1074" s="19">
        <v>0</v>
      </c>
      <c r="J1074" s="19">
        <v>0</v>
      </c>
      <c r="K1074" s="26" t="s">
        <v>2660</v>
      </c>
      <c r="L1074" s="34">
        <v>7.7332999999999998</v>
      </c>
      <c r="M1074" s="20"/>
      <c r="N1074" s="26" t="s">
        <v>462</v>
      </c>
      <c r="O1074" s="20"/>
      <c r="P1074" s="20"/>
    </row>
    <row r="1075" spans="3:16" x14ac:dyDescent="0.25">
      <c r="C1075" s="19">
        <v>3</v>
      </c>
      <c r="D1075" s="19" t="s">
        <v>2809</v>
      </c>
      <c r="E1075" s="2" t="s">
        <v>1832</v>
      </c>
      <c r="F1075" s="19" t="s">
        <v>19</v>
      </c>
      <c r="G1075" s="20"/>
      <c r="H1075" s="23" t="str">
        <f>IF(Titanic_Raw[[#This Row],[age]]="","Unknown",IF(Titanic_Raw[[#This Row],[age]]&lt;13,"Child",IF(Titanic_Raw[[#This Row],[age]]&lt;20,"Teen",IF(Titanic_Raw[[#This Row],[age]]&lt;65,"Adult","Senior"))))</f>
        <v>Unknown</v>
      </c>
      <c r="I1075" s="19">
        <v>0</v>
      </c>
      <c r="J1075" s="19">
        <v>0</v>
      </c>
      <c r="K1075" s="26" t="s">
        <v>2661</v>
      </c>
      <c r="L1075" s="34">
        <v>7.75</v>
      </c>
      <c r="M1075" s="20"/>
      <c r="N1075" s="26" t="s">
        <v>462</v>
      </c>
      <c r="O1075" s="20"/>
      <c r="P1075" s="20"/>
    </row>
    <row r="1076" spans="3:16" x14ac:dyDescent="0.25">
      <c r="C1076" s="19">
        <v>3</v>
      </c>
      <c r="D1076" s="19" t="s">
        <v>2809</v>
      </c>
      <c r="E1076" s="2" t="s">
        <v>1833</v>
      </c>
      <c r="F1076" s="19" t="s">
        <v>19</v>
      </c>
      <c r="G1076" s="20"/>
      <c r="H1076" s="23" t="str">
        <f>IF(Titanic_Raw[[#This Row],[age]]="","Unknown",IF(Titanic_Raw[[#This Row],[age]]&lt;13,"Child",IF(Titanic_Raw[[#This Row],[age]]&lt;20,"Teen",IF(Titanic_Raw[[#This Row],[age]]&lt;65,"Adult","Senior"))))</f>
        <v>Unknown</v>
      </c>
      <c r="I1076" s="19">
        <v>0</v>
      </c>
      <c r="J1076" s="19">
        <v>0</v>
      </c>
      <c r="K1076" s="26" t="s">
        <v>2662</v>
      </c>
      <c r="L1076" s="34">
        <v>7.75</v>
      </c>
      <c r="M1076" s="20"/>
      <c r="N1076" s="26" t="s">
        <v>462</v>
      </c>
      <c r="O1076" s="20"/>
      <c r="P1076" s="20"/>
    </row>
    <row r="1077" spans="3:16" x14ac:dyDescent="0.25">
      <c r="C1077" s="19">
        <v>3</v>
      </c>
      <c r="D1077" s="19" t="s">
        <v>2809</v>
      </c>
      <c r="E1077" s="2" t="s">
        <v>1834</v>
      </c>
      <c r="F1077" s="19" t="s">
        <v>19</v>
      </c>
      <c r="G1077" s="19">
        <v>23</v>
      </c>
      <c r="H1077" s="22" t="str">
        <f>IF(Titanic_Raw[[#This Row],[age]]="","Unknown",IF(Titanic_Raw[[#This Row],[age]]&lt;13,"Child",IF(Titanic_Raw[[#This Row],[age]]&lt;20,"Teen",IF(Titanic_Raw[[#This Row],[age]]&lt;65,"Adult","Senior"))))</f>
        <v>Adult</v>
      </c>
      <c r="I1077" s="19">
        <v>0</v>
      </c>
      <c r="J1077" s="19">
        <v>0</v>
      </c>
      <c r="K1077" s="26" t="s">
        <v>2663</v>
      </c>
      <c r="L1077" s="34">
        <v>9.2249999999999996</v>
      </c>
      <c r="M1077" s="20"/>
      <c r="N1077" s="26" t="s">
        <v>16</v>
      </c>
      <c r="O1077" s="20"/>
      <c r="P1077" s="20"/>
    </row>
    <row r="1078" spans="3:16" x14ac:dyDescent="0.25">
      <c r="C1078" s="19">
        <v>3</v>
      </c>
      <c r="D1078" s="19" t="s">
        <v>2809</v>
      </c>
      <c r="E1078" s="2" t="s">
        <v>1835</v>
      </c>
      <c r="F1078" s="19" t="s">
        <v>14</v>
      </c>
      <c r="G1078" s="20"/>
      <c r="H1078" s="23" t="str">
        <f>IF(Titanic_Raw[[#This Row],[age]]="","Unknown",IF(Titanic_Raw[[#This Row],[age]]&lt;13,"Child",IF(Titanic_Raw[[#This Row],[age]]&lt;20,"Teen",IF(Titanic_Raw[[#This Row],[age]]&lt;65,"Adult","Senior"))))</f>
        <v>Unknown</v>
      </c>
      <c r="I1078" s="19">
        <v>0</v>
      </c>
      <c r="J1078" s="19">
        <v>0</v>
      </c>
      <c r="K1078" s="26" t="s">
        <v>2664</v>
      </c>
      <c r="L1078" s="34">
        <v>7.75</v>
      </c>
      <c r="M1078" s="20"/>
      <c r="N1078" s="26" t="s">
        <v>462</v>
      </c>
      <c r="O1078" s="20"/>
      <c r="P1078" s="20"/>
    </row>
    <row r="1079" spans="3:16" x14ac:dyDescent="0.25">
      <c r="C1079" s="19">
        <v>3</v>
      </c>
      <c r="D1079" s="19" t="s">
        <v>2808</v>
      </c>
      <c r="E1079" s="2" t="s">
        <v>1836</v>
      </c>
      <c r="F1079" s="19" t="s">
        <v>14</v>
      </c>
      <c r="G1079" s="20"/>
      <c r="H1079" s="23" t="str">
        <f>IF(Titanic_Raw[[#This Row],[age]]="","Unknown",IF(Titanic_Raw[[#This Row],[age]]&lt;13,"Child",IF(Titanic_Raw[[#This Row],[age]]&lt;20,"Teen",IF(Titanic_Raw[[#This Row],[age]]&lt;65,"Adult","Senior"))))</f>
        <v>Unknown</v>
      </c>
      <c r="I1079" s="19">
        <v>0</v>
      </c>
      <c r="J1079" s="19">
        <v>0</v>
      </c>
      <c r="K1079" s="26" t="s">
        <v>2665</v>
      </c>
      <c r="L1079" s="34">
        <v>7.75</v>
      </c>
      <c r="M1079" s="20"/>
      <c r="N1079" s="26" t="s">
        <v>462</v>
      </c>
      <c r="O1079" s="26" t="s">
        <v>36</v>
      </c>
      <c r="P1079" s="20"/>
    </row>
    <row r="1080" spans="3:16" x14ac:dyDescent="0.25">
      <c r="C1080" s="19">
        <v>3</v>
      </c>
      <c r="D1080" s="19" t="s">
        <v>2808</v>
      </c>
      <c r="E1080" s="2" t="s">
        <v>1837</v>
      </c>
      <c r="F1080" s="19" t="s">
        <v>14</v>
      </c>
      <c r="G1080" s="20"/>
      <c r="H1080" s="23" t="str">
        <f>IF(Titanic_Raw[[#This Row],[age]]="","Unknown",IF(Titanic_Raw[[#This Row],[age]]&lt;13,"Child",IF(Titanic_Raw[[#This Row],[age]]&lt;20,"Teen",IF(Titanic_Raw[[#This Row],[age]]&lt;65,"Adult","Senior"))))</f>
        <v>Unknown</v>
      </c>
      <c r="I1080" s="19">
        <v>0</v>
      </c>
      <c r="J1080" s="19">
        <v>0</v>
      </c>
      <c r="K1080" s="26" t="s">
        <v>2666</v>
      </c>
      <c r="L1080" s="34">
        <v>7.8792</v>
      </c>
      <c r="M1080" s="20"/>
      <c r="N1080" s="26" t="s">
        <v>462</v>
      </c>
      <c r="O1080" s="20"/>
      <c r="P1080" s="20"/>
    </row>
    <row r="1081" spans="3:16" x14ac:dyDescent="0.25">
      <c r="C1081" s="19">
        <v>3</v>
      </c>
      <c r="D1081" s="19" t="s">
        <v>2808</v>
      </c>
      <c r="E1081" s="2" t="s">
        <v>1838</v>
      </c>
      <c r="F1081" s="19" t="s">
        <v>14</v>
      </c>
      <c r="G1081" s="19">
        <v>22</v>
      </c>
      <c r="H1081" s="22" t="str">
        <f>IF(Titanic_Raw[[#This Row],[age]]="","Unknown",IF(Titanic_Raw[[#This Row],[age]]&lt;13,"Child",IF(Titanic_Raw[[#This Row],[age]]&lt;20,"Teen",IF(Titanic_Raw[[#This Row],[age]]&lt;65,"Adult","Senior"))))</f>
        <v>Adult</v>
      </c>
      <c r="I1081" s="19">
        <v>0</v>
      </c>
      <c r="J1081" s="19">
        <v>0</v>
      </c>
      <c r="K1081" s="26" t="s">
        <v>2667</v>
      </c>
      <c r="L1081" s="34">
        <v>7.7750000000000004</v>
      </c>
      <c r="M1081" s="20"/>
      <c r="N1081" s="26" t="s">
        <v>16</v>
      </c>
      <c r="O1081" s="26" t="s">
        <v>40</v>
      </c>
      <c r="P1081" s="20"/>
    </row>
    <row r="1082" spans="3:16" x14ac:dyDescent="0.25">
      <c r="C1082" s="19">
        <v>3</v>
      </c>
      <c r="D1082" s="19" t="s">
        <v>2808</v>
      </c>
      <c r="E1082" s="2" t="s">
        <v>1839</v>
      </c>
      <c r="F1082" s="19" t="s">
        <v>19</v>
      </c>
      <c r="G1082" s="20"/>
      <c r="H1082" s="23" t="str">
        <f>IF(Titanic_Raw[[#This Row],[age]]="","Unknown",IF(Titanic_Raw[[#This Row],[age]]&lt;13,"Child",IF(Titanic_Raw[[#This Row],[age]]&lt;20,"Teen",IF(Titanic_Raw[[#This Row],[age]]&lt;65,"Adult","Senior"))))</f>
        <v>Unknown</v>
      </c>
      <c r="I1082" s="19">
        <v>0</v>
      </c>
      <c r="J1082" s="19">
        <v>0</v>
      </c>
      <c r="K1082" s="26" t="s">
        <v>2668</v>
      </c>
      <c r="L1082" s="34">
        <v>7.75</v>
      </c>
      <c r="M1082" s="20"/>
      <c r="N1082" s="26" t="s">
        <v>462</v>
      </c>
      <c r="O1082" s="26" t="s">
        <v>53</v>
      </c>
      <c r="P1082" s="20"/>
    </row>
    <row r="1083" spans="3:16" x14ac:dyDescent="0.25">
      <c r="C1083" s="19">
        <v>3</v>
      </c>
      <c r="D1083" s="19" t="s">
        <v>2808</v>
      </c>
      <c r="E1083" s="2" t="s">
        <v>1840</v>
      </c>
      <c r="F1083" s="19" t="s">
        <v>14</v>
      </c>
      <c r="G1083" s="20"/>
      <c r="H1083" s="23" t="str">
        <f>IF(Titanic_Raw[[#This Row],[age]]="","Unknown",IF(Titanic_Raw[[#This Row],[age]]&lt;13,"Child",IF(Titanic_Raw[[#This Row],[age]]&lt;20,"Teen",IF(Titanic_Raw[[#This Row],[age]]&lt;65,"Adult","Senior"))))</f>
        <v>Unknown</v>
      </c>
      <c r="I1083" s="19">
        <v>0</v>
      </c>
      <c r="J1083" s="19">
        <v>0</v>
      </c>
      <c r="K1083" s="26" t="s">
        <v>2669</v>
      </c>
      <c r="L1083" s="34">
        <v>7.8292000000000002</v>
      </c>
      <c r="M1083" s="20"/>
      <c r="N1083" s="26" t="s">
        <v>462</v>
      </c>
      <c r="O1083" s="26" t="s">
        <v>2124</v>
      </c>
      <c r="P1083" s="20"/>
    </row>
    <row r="1084" spans="3:16" x14ac:dyDescent="0.25">
      <c r="C1084" s="19">
        <v>3</v>
      </c>
      <c r="D1084" s="19" t="s">
        <v>2808</v>
      </c>
      <c r="E1084" s="2" t="s">
        <v>1841</v>
      </c>
      <c r="F1084" s="19" t="s">
        <v>19</v>
      </c>
      <c r="G1084" s="19">
        <v>9</v>
      </c>
      <c r="H1084" s="22" t="str">
        <f>IF(Titanic_Raw[[#This Row],[age]]="","Unknown",IF(Titanic_Raw[[#This Row],[age]]&lt;13,"Child",IF(Titanic_Raw[[#This Row],[age]]&lt;20,"Teen",IF(Titanic_Raw[[#This Row],[age]]&lt;65,"Adult","Senior"))))</f>
        <v>Child</v>
      </c>
      <c r="I1084" s="19">
        <v>0</v>
      </c>
      <c r="J1084" s="19">
        <v>1</v>
      </c>
      <c r="K1084" s="26" t="s">
        <v>1842</v>
      </c>
      <c r="L1084" s="34">
        <v>3.1707999999999998</v>
      </c>
      <c r="M1084" s="20"/>
      <c r="N1084" s="26" t="s">
        <v>16</v>
      </c>
      <c r="O1084" s="26" t="s">
        <v>2124</v>
      </c>
      <c r="P1084" s="20"/>
    </row>
    <row r="1085" spans="3:16" x14ac:dyDescent="0.25">
      <c r="C1085" s="19">
        <v>3</v>
      </c>
      <c r="D1085" s="19" t="s">
        <v>2809</v>
      </c>
      <c r="E1085" s="2" t="s">
        <v>1843</v>
      </c>
      <c r="F1085" s="19" t="s">
        <v>19</v>
      </c>
      <c r="G1085" s="19">
        <v>28</v>
      </c>
      <c r="H1085" s="22" t="str">
        <f>IF(Titanic_Raw[[#This Row],[age]]="","Unknown",IF(Titanic_Raw[[#This Row],[age]]&lt;13,"Child",IF(Titanic_Raw[[#This Row],[age]]&lt;20,"Teen",IF(Titanic_Raw[[#This Row],[age]]&lt;65,"Adult","Senior"))))</f>
        <v>Adult</v>
      </c>
      <c r="I1085" s="19">
        <v>0</v>
      </c>
      <c r="J1085" s="19">
        <v>0</v>
      </c>
      <c r="K1085" s="26" t="s">
        <v>1219</v>
      </c>
      <c r="L1085" s="34">
        <v>22.524999999999999</v>
      </c>
      <c r="M1085" s="20"/>
      <c r="N1085" s="26" t="s">
        <v>16</v>
      </c>
      <c r="O1085" s="20"/>
      <c r="P1085" s="26">
        <v>173</v>
      </c>
    </row>
    <row r="1086" spans="3:16" x14ac:dyDescent="0.25">
      <c r="C1086" s="19">
        <v>3</v>
      </c>
      <c r="D1086" s="19" t="s">
        <v>2809</v>
      </c>
      <c r="E1086" s="2" t="s">
        <v>1844</v>
      </c>
      <c r="F1086" s="19" t="s">
        <v>19</v>
      </c>
      <c r="G1086" s="19">
        <v>42</v>
      </c>
      <c r="H1086" s="22" t="str">
        <f>IF(Titanic_Raw[[#This Row],[age]]="","Unknown",IF(Titanic_Raw[[#This Row],[age]]&lt;13,"Child",IF(Titanic_Raw[[#This Row],[age]]&lt;20,"Teen",IF(Titanic_Raw[[#This Row],[age]]&lt;65,"Adult","Senior"))))</f>
        <v>Adult</v>
      </c>
      <c r="I1086" s="19">
        <v>0</v>
      </c>
      <c r="J1086" s="19">
        <v>1</v>
      </c>
      <c r="K1086" s="26" t="s">
        <v>2670</v>
      </c>
      <c r="L1086" s="34">
        <v>8.4041999999999994</v>
      </c>
      <c r="M1086" s="20"/>
      <c r="N1086" s="26" t="s">
        <v>16</v>
      </c>
      <c r="O1086" s="20"/>
      <c r="P1086" s="20"/>
    </row>
    <row r="1087" spans="3:16" x14ac:dyDescent="0.25">
      <c r="C1087" s="19">
        <v>3</v>
      </c>
      <c r="D1087" s="19" t="s">
        <v>2809</v>
      </c>
      <c r="E1087" s="2" t="s">
        <v>1845</v>
      </c>
      <c r="F1087" s="19" t="s">
        <v>19</v>
      </c>
      <c r="G1087" s="20"/>
      <c r="H1087" s="23" t="str">
        <f>IF(Titanic_Raw[[#This Row],[age]]="","Unknown",IF(Titanic_Raw[[#This Row],[age]]&lt;13,"Child",IF(Titanic_Raw[[#This Row],[age]]&lt;20,"Teen",IF(Titanic_Raw[[#This Row],[age]]&lt;65,"Adult","Senior"))))</f>
        <v>Unknown</v>
      </c>
      <c r="I1087" s="19">
        <v>0</v>
      </c>
      <c r="J1087" s="19">
        <v>0</v>
      </c>
      <c r="K1087" s="26" t="s">
        <v>1846</v>
      </c>
      <c r="L1087" s="34">
        <v>7.3125</v>
      </c>
      <c r="M1087" s="20"/>
      <c r="N1087" s="26" t="s">
        <v>16</v>
      </c>
      <c r="O1087" s="20"/>
      <c r="P1087" s="20"/>
    </row>
    <row r="1088" spans="3:16" x14ac:dyDescent="0.25">
      <c r="C1088" s="19">
        <v>3</v>
      </c>
      <c r="D1088" s="19" t="s">
        <v>2809</v>
      </c>
      <c r="E1088" s="2" t="s">
        <v>1847</v>
      </c>
      <c r="F1088" s="19" t="s">
        <v>14</v>
      </c>
      <c r="G1088" s="19">
        <v>31</v>
      </c>
      <c r="H1088" s="22" t="str">
        <f>IF(Titanic_Raw[[#This Row],[age]]="","Unknown",IF(Titanic_Raw[[#This Row],[age]]&lt;13,"Child",IF(Titanic_Raw[[#This Row],[age]]&lt;20,"Teen",IF(Titanic_Raw[[#This Row],[age]]&lt;65,"Adult","Senior"))))</f>
        <v>Adult</v>
      </c>
      <c r="I1088" s="19">
        <v>0</v>
      </c>
      <c r="J1088" s="19">
        <v>0</v>
      </c>
      <c r="K1088" s="26" t="s">
        <v>2671</v>
      </c>
      <c r="L1088" s="34">
        <v>7.8541999999999996</v>
      </c>
      <c r="M1088" s="20"/>
      <c r="N1088" s="26" t="s">
        <v>16</v>
      </c>
      <c r="O1088" s="20"/>
      <c r="P1088" s="20"/>
    </row>
    <row r="1089" spans="3:17" x14ac:dyDescent="0.25">
      <c r="C1089" s="19">
        <v>3</v>
      </c>
      <c r="D1089" s="19" t="s">
        <v>2809</v>
      </c>
      <c r="E1089" s="2" t="s">
        <v>1848</v>
      </c>
      <c r="F1089" s="19" t="s">
        <v>19</v>
      </c>
      <c r="G1089" s="19">
        <v>28</v>
      </c>
      <c r="H1089" s="22" t="str">
        <f>IF(Titanic_Raw[[#This Row],[age]]="","Unknown",IF(Titanic_Raw[[#This Row],[age]]&lt;13,"Child",IF(Titanic_Raw[[#This Row],[age]]&lt;20,"Teen",IF(Titanic_Raw[[#This Row],[age]]&lt;65,"Adult","Senior"))))</f>
        <v>Adult</v>
      </c>
      <c r="I1089" s="19">
        <v>0</v>
      </c>
      <c r="J1089" s="19">
        <v>0</v>
      </c>
      <c r="K1089" s="26" t="s">
        <v>2672</v>
      </c>
      <c r="L1089" s="34">
        <v>7.8541999999999996</v>
      </c>
      <c r="M1089" s="20"/>
      <c r="N1089" s="26" t="s">
        <v>16</v>
      </c>
      <c r="O1089" s="20"/>
      <c r="P1089" s="20"/>
      <c r="Q1089" s="4"/>
    </row>
    <row r="1090" spans="3:17" x14ac:dyDescent="0.25">
      <c r="C1090" s="19">
        <v>3</v>
      </c>
      <c r="D1090" s="19" t="s">
        <v>2808</v>
      </c>
      <c r="E1090" s="2" t="s">
        <v>1849</v>
      </c>
      <c r="F1090" s="19" t="s">
        <v>19</v>
      </c>
      <c r="G1090" s="19">
        <v>32</v>
      </c>
      <c r="H1090" s="22" t="str">
        <f>IF(Titanic_Raw[[#This Row],[age]]="","Unknown",IF(Titanic_Raw[[#This Row],[age]]&lt;13,"Child",IF(Titanic_Raw[[#This Row],[age]]&lt;20,"Teen",IF(Titanic_Raw[[#This Row],[age]]&lt;65,"Adult","Senior"))))</f>
        <v>Adult</v>
      </c>
      <c r="I1090" s="19">
        <v>0</v>
      </c>
      <c r="J1090" s="19">
        <v>0</v>
      </c>
      <c r="K1090" s="26" t="s">
        <v>2673</v>
      </c>
      <c r="L1090" s="34">
        <v>7.7750000000000004</v>
      </c>
      <c r="M1090" s="20"/>
      <c r="N1090" s="26" t="s">
        <v>16</v>
      </c>
      <c r="O1090" s="26" t="s">
        <v>66</v>
      </c>
      <c r="P1090" s="20"/>
      <c r="Q1090" s="4"/>
    </row>
    <row r="1091" spans="3:17" x14ac:dyDescent="0.25">
      <c r="C1091" s="19">
        <v>3</v>
      </c>
      <c r="D1091" s="19" t="s">
        <v>2809</v>
      </c>
      <c r="E1091" s="2" t="s">
        <v>1850</v>
      </c>
      <c r="F1091" s="19" t="s">
        <v>19</v>
      </c>
      <c r="G1091" s="19">
        <v>20</v>
      </c>
      <c r="H1091" s="22" t="str">
        <f>IF(Titanic_Raw[[#This Row],[age]]="","Unknown",IF(Titanic_Raw[[#This Row],[age]]&lt;13,"Child",IF(Titanic_Raw[[#This Row],[age]]&lt;20,"Teen",IF(Titanic_Raw[[#This Row],[age]]&lt;65,"Adult","Senior"))))</f>
        <v>Adult</v>
      </c>
      <c r="I1091" s="19">
        <v>0</v>
      </c>
      <c r="J1091" s="19">
        <v>0</v>
      </c>
      <c r="K1091" s="26" t="s">
        <v>2674</v>
      </c>
      <c r="L1091" s="34">
        <v>9.2249999999999996</v>
      </c>
      <c r="M1091" s="20"/>
      <c r="N1091" s="26" t="s">
        <v>16</v>
      </c>
      <c r="O1091" s="20"/>
      <c r="P1091" s="26">
        <v>89</v>
      </c>
      <c r="Q1091" s="3" t="s">
        <v>1851</v>
      </c>
    </row>
    <row r="1092" spans="3:17" x14ac:dyDescent="0.25">
      <c r="C1092" s="19">
        <v>3</v>
      </c>
      <c r="D1092" s="19" t="s">
        <v>2809</v>
      </c>
      <c r="E1092" s="2" t="s">
        <v>1852</v>
      </c>
      <c r="F1092" s="19" t="s">
        <v>14</v>
      </c>
      <c r="G1092" s="19">
        <v>23</v>
      </c>
      <c r="H1092" s="22" t="str">
        <f>IF(Titanic_Raw[[#This Row],[age]]="","Unknown",IF(Titanic_Raw[[#This Row],[age]]&lt;13,"Child",IF(Titanic_Raw[[#This Row],[age]]&lt;20,"Teen",IF(Titanic_Raw[[#This Row],[age]]&lt;65,"Adult","Senior"))))</f>
        <v>Adult</v>
      </c>
      <c r="I1092" s="19">
        <v>0</v>
      </c>
      <c r="J1092" s="19">
        <v>0</v>
      </c>
      <c r="K1092" s="26" t="s">
        <v>2675</v>
      </c>
      <c r="L1092" s="34">
        <v>8.6624999999999996</v>
      </c>
      <c r="M1092" s="20"/>
      <c r="N1092" s="26" t="s">
        <v>16</v>
      </c>
      <c r="O1092" s="20"/>
      <c r="P1092" s="20"/>
      <c r="Q1092" s="4"/>
    </row>
    <row r="1093" spans="3:17" x14ac:dyDescent="0.25">
      <c r="C1093" s="19">
        <v>3</v>
      </c>
      <c r="D1093" s="19" t="s">
        <v>2809</v>
      </c>
      <c r="E1093" s="2" t="s">
        <v>1853</v>
      </c>
      <c r="F1093" s="19" t="s">
        <v>14</v>
      </c>
      <c r="G1093" s="19">
        <v>20</v>
      </c>
      <c r="H1093" s="22" t="str">
        <f>IF(Titanic_Raw[[#This Row],[age]]="","Unknown",IF(Titanic_Raw[[#This Row],[age]]&lt;13,"Child",IF(Titanic_Raw[[#This Row],[age]]&lt;20,"Teen",IF(Titanic_Raw[[#This Row],[age]]&lt;65,"Adult","Senior"))))</f>
        <v>Adult</v>
      </c>
      <c r="I1093" s="19">
        <v>0</v>
      </c>
      <c r="J1093" s="19">
        <v>0</v>
      </c>
      <c r="K1093" s="26" t="s">
        <v>2676</v>
      </c>
      <c r="L1093" s="34">
        <v>8.6624999999999996</v>
      </c>
      <c r="M1093" s="20"/>
      <c r="N1093" s="26" t="s">
        <v>16</v>
      </c>
      <c r="O1093" s="20"/>
      <c r="P1093" s="20"/>
      <c r="Q1093" s="4"/>
    </row>
    <row r="1094" spans="3:17" x14ac:dyDescent="0.25">
      <c r="C1094" s="19">
        <v>3</v>
      </c>
      <c r="D1094" s="19" t="s">
        <v>2809</v>
      </c>
      <c r="E1094" s="2" t="s">
        <v>1854</v>
      </c>
      <c r="F1094" s="19" t="s">
        <v>19</v>
      </c>
      <c r="G1094" s="19">
        <v>20</v>
      </c>
      <c r="H1094" s="22" t="str">
        <f>IF(Titanic_Raw[[#This Row],[age]]="","Unknown",IF(Titanic_Raw[[#This Row],[age]]&lt;13,"Child",IF(Titanic_Raw[[#This Row],[age]]&lt;20,"Teen",IF(Titanic_Raw[[#This Row],[age]]&lt;65,"Adult","Senior"))))</f>
        <v>Adult</v>
      </c>
      <c r="I1094" s="19">
        <v>0</v>
      </c>
      <c r="J1094" s="19">
        <v>0</v>
      </c>
      <c r="K1094" s="26" t="s">
        <v>2677</v>
      </c>
      <c r="L1094" s="34">
        <v>8.6624999999999996</v>
      </c>
      <c r="M1094" s="20"/>
      <c r="N1094" s="26" t="s">
        <v>16</v>
      </c>
      <c r="O1094" s="20"/>
      <c r="P1094" s="20"/>
      <c r="Q1094" s="4"/>
    </row>
    <row r="1095" spans="3:17" x14ac:dyDescent="0.25">
      <c r="C1095" s="19">
        <v>3</v>
      </c>
      <c r="D1095" s="19" t="s">
        <v>2809</v>
      </c>
      <c r="E1095" s="2" t="s">
        <v>1855</v>
      </c>
      <c r="F1095" s="19" t="s">
        <v>19</v>
      </c>
      <c r="G1095" s="19">
        <v>16</v>
      </c>
      <c r="H1095" s="22" t="str">
        <f>IF(Titanic_Raw[[#This Row],[age]]="","Unknown",IF(Titanic_Raw[[#This Row],[age]]&lt;13,"Child",IF(Titanic_Raw[[#This Row],[age]]&lt;20,"Teen",IF(Titanic_Raw[[#This Row],[age]]&lt;65,"Adult","Senior"))))</f>
        <v>Teen</v>
      </c>
      <c r="I1095" s="19">
        <v>0</v>
      </c>
      <c r="J1095" s="19">
        <v>0</v>
      </c>
      <c r="K1095" s="26" t="s">
        <v>2502</v>
      </c>
      <c r="L1095" s="34">
        <v>9.2166999999999994</v>
      </c>
      <c r="M1095" s="20"/>
      <c r="N1095" s="26" t="s">
        <v>16</v>
      </c>
      <c r="O1095" s="20"/>
      <c r="P1095" s="20"/>
      <c r="Q1095" s="4"/>
    </row>
    <row r="1096" spans="3:17" x14ac:dyDescent="0.25">
      <c r="C1096" s="19">
        <v>3</v>
      </c>
      <c r="D1096" s="19" t="s">
        <v>2808</v>
      </c>
      <c r="E1096" s="2" t="s">
        <v>1856</v>
      </c>
      <c r="F1096" s="19" t="s">
        <v>14</v>
      </c>
      <c r="G1096" s="19">
        <v>31</v>
      </c>
      <c r="H1096" s="22" t="str">
        <f>IF(Titanic_Raw[[#This Row],[age]]="","Unknown",IF(Titanic_Raw[[#This Row],[age]]&lt;13,"Child",IF(Titanic_Raw[[#This Row],[age]]&lt;20,"Teen",IF(Titanic_Raw[[#This Row],[age]]&lt;65,"Adult","Senior"))))</f>
        <v>Adult</v>
      </c>
      <c r="I1096" s="19">
        <v>0</v>
      </c>
      <c r="J1096" s="19">
        <v>0</v>
      </c>
      <c r="K1096" s="26" t="s">
        <v>2678</v>
      </c>
      <c r="L1096" s="34">
        <v>8.6832999999999991</v>
      </c>
      <c r="M1096" s="20"/>
      <c r="N1096" s="26" t="s">
        <v>16</v>
      </c>
      <c r="O1096" s="20"/>
      <c r="P1096" s="20"/>
      <c r="Q1096" s="4"/>
    </row>
    <row r="1097" spans="3:17" x14ac:dyDescent="0.25">
      <c r="C1097" s="19">
        <v>3</v>
      </c>
      <c r="D1097" s="19" t="s">
        <v>2809</v>
      </c>
      <c r="E1097" s="2" t="s">
        <v>1857</v>
      </c>
      <c r="F1097" s="19" t="s">
        <v>14</v>
      </c>
      <c r="G1097" s="20"/>
      <c r="H1097" s="23" t="str">
        <f>IF(Titanic_Raw[[#This Row],[age]]="","Unknown",IF(Titanic_Raw[[#This Row],[age]]&lt;13,"Child",IF(Titanic_Raw[[#This Row],[age]]&lt;20,"Teen",IF(Titanic_Raw[[#This Row],[age]]&lt;65,"Adult","Senior"))))</f>
        <v>Unknown</v>
      </c>
      <c r="I1097" s="19">
        <v>0</v>
      </c>
      <c r="J1097" s="19">
        <v>0</v>
      </c>
      <c r="K1097" s="26" t="s">
        <v>2679</v>
      </c>
      <c r="L1097" s="34">
        <v>7.6292</v>
      </c>
      <c r="M1097" s="20"/>
      <c r="N1097" s="26" t="s">
        <v>462</v>
      </c>
      <c r="O1097" s="20"/>
      <c r="P1097" s="20"/>
      <c r="Q1097" s="4"/>
    </row>
    <row r="1098" spans="3:17" x14ac:dyDescent="0.25">
      <c r="C1098" s="19">
        <v>3</v>
      </c>
      <c r="D1098" s="19" t="s">
        <v>2809</v>
      </c>
      <c r="E1098" s="2" t="s">
        <v>1858</v>
      </c>
      <c r="F1098" s="19" t="s">
        <v>19</v>
      </c>
      <c r="G1098" s="19">
        <v>2</v>
      </c>
      <c r="H1098" s="22" t="str">
        <f>IF(Titanic_Raw[[#This Row],[age]]="","Unknown",IF(Titanic_Raw[[#This Row],[age]]&lt;13,"Child",IF(Titanic_Raw[[#This Row],[age]]&lt;20,"Teen",IF(Titanic_Raw[[#This Row],[age]]&lt;65,"Adult","Senior"))))</f>
        <v>Child</v>
      </c>
      <c r="I1098" s="19">
        <v>3</v>
      </c>
      <c r="J1098" s="19">
        <v>1</v>
      </c>
      <c r="K1098" s="26" t="s">
        <v>2680</v>
      </c>
      <c r="L1098" s="34">
        <v>21.074999999999999</v>
      </c>
      <c r="M1098" s="20"/>
      <c r="N1098" s="26" t="s">
        <v>16</v>
      </c>
      <c r="O1098" s="20"/>
      <c r="P1098" s="26">
        <v>4</v>
      </c>
      <c r="Q1098" s="4"/>
    </row>
    <row r="1099" spans="3:17" x14ac:dyDescent="0.25">
      <c r="C1099" s="19">
        <v>3</v>
      </c>
      <c r="D1099" s="19" t="s">
        <v>2809</v>
      </c>
      <c r="E1099" s="2" t="s">
        <v>1859</v>
      </c>
      <c r="F1099" s="19" t="s">
        <v>19</v>
      </c>
      <c r="G1099" s="19">
        <v>6</v>
      </c>
      <c r="H1099" s="22" t="str">
        <f>IF(Titanic_Raw[[#This Row],[age]]="","Unknown",IF(Titanic_Raw[[#This Row],[age]]&lt;13,"Child",IF(Titanic_Raw[[#This Row],[age]]&lt;20,"Teen",IF(Titanic_Raw[[#This Row],[age]]&lt;65,"Adult","Senior"))))</f>
        <v>Child</v>
      </c>
      <c r="I1099" s="19">
        <v>3</v>
      </c>
      <c r="J1099" s="19">
        <v>1</v>
      </c>
      <c r="K1099" s="26" t="s">
        <v>2680</v>
      </c>
      <c r="L1099" s="34">
        <v>21.074999999999999</v>
      </c>
      <c r="M1099" s="20"/>
      <c r="N1099" s="26" t="s">
        <v>16</v>
      </c>
      <c r="O1099" s="20"/>
      <c r="P1099" s="20"/>
      <c r="Q1099" s="4"/>
    </row>
    <row r="1100" spans="3:17" x14ac:dyDescent="0.25">
      <c r="C1100" s="19">
        <v>3</v>
      </c>
      <c r="D1100" s="19" t="s">
        <v>2809</v>
      </c>
      <c r="E1100" s="2" t="s">
        <v>1860</v>
      </c>
      <c r="F1100" s="19" t="s">
        <v>14</v>
      </c>
      <c r="G1100" s="19">
        <v>3</v>
      </c>
      <c r="H1100" s="22" t="str">
        <f>IF(Titanic_Raw[[#This Row],[age]]="","Unknown",IF(Titanic_Raw[[#This Row],[age]]&lt;13,"Child",IF(Titanic_Raw[[#This Row],[age]]&lt;20,"Teen",IF(Titanic_Raw[[#This Row],[age]]&lt;65,"Adult","Senior"))))</f>
        <v>Child</v>
      </c>
      <c r="I1100" s="19">
        <v>3</v>
      </c>
      <c r="J1100" s="19">
        <v>1</v>
      </c>
      <c r="K1100" s="26" t="s">
        <v>2680</v>
      </c>
      <c r="L1100" s="34">
        <v>21.074999999999999</v>
      </c>
      <c r="M1100" s="20"/>
      <c r="N1100" s="26" t="s">
        <v>16</v>
      </c>
      <c r="O1100" s="20"/>
      <c r="P1100" s="20"/>
      <c r="Q1100" s="4"/>
    </row>
    <row r="1101" spans="3:17" x14ac:dyDescent="0.25">
      <c r="C1101" s="19">
        <v>3</v>
      </c>
      <c r="D1101" s="19" t="s">
        <v>2809</v>
      </c>
      <c r="E1101" s="2" t="s">
        <v>1861</v>
      </c>
      <c r="F1101" s="19" t="s">
        <v>14</v>
      </c>
      <c r="G1101" s="19">
        <v>8</v>
      </c>
      <c r="H1101" s="22" t="str">
        <f>IF(Titanic_Raw[[#This Row],[age]]="","Unknown",IF(Titanic_Raw[[#This Row],[age]]&lt;13,"Child",IF(Titanic_Raw[[#This Row],[age]]&lt;20,"Teen",IF(Titanic_Raw[[#This Row],[age]]&lt;65,"Adult","Senior"))))</f>
        <v>Child</v>
      </c>
      <c r="I1101" s="19">
        <v>3</v>
      </c>
      <c r="J1101" s="19">
        <v>1</v>
      </c>
      <c r="K1101" s="26" t="s">
        <v>2680</v>
      </c>
      <c r="L1101" s="34">
        <v>21.074999999999999</v>
      </c>
      <c r="M1101" s="20"/>
      <c r="N1101" s="26" t="s">
        <v>16</v>
      </c>
      <c r="O1101" s="20"/>
      <c r="P1101" s="20"/>
      <c r="Q1101" s="4"/>
    </row>
    <row r="1102" spans="3:17" x14ac:dyDescent="0.25">
      <c r="C1102" s="19">
        <v>3</v>
      </c>
      <c r="D1102" s="19" t="s">
        <v>2809</v>
      </c>
      <c r="E1102" s="2" t="s">
        <v>1862</v>
      </c>
      <c r="F1102" s="19" t="s">
        <v>14</v>
      </c>
      <c r="G1102" s="19">
        <v>29</v>
      </c>
      <c r="H1102" s="22" t="str">
        <f>IF(Titanic_Raw[[#This Row],[age]]="","Unknown",IF(Titanic_Raw[[#This Row],[age]]&lt;13,"Child",IF(Titanic_Raw[[#This Row],[age]]&lt;20,"Teen",IF(Titanic_Raw[[#This Row],[age]]&lt;65,"Adult","Senior"))))</f>
        <v>Adult</v>
      </c>
      <c r="I1102" s="19">
        <v>0</v>
      </c>
      <c r="J1102" s="19">
        <v>4</v>
      </c>
      <c r="K1102" s="26" t="s">
        <v>2680</v>
      </c>
      <c r="L1102" s="34">
        <v>21.074999999999999</v>
      </c>
      <c r="M1102" s="20"/>
      <c r="N1102" s="26" t="s">
        <v>16</v>
      </c>
      <c r="O1102" s="20"/>
      <c r="P1102" s="26">
        <v>206</v>
      </c>
      <c r="Q1102" s="4"/>
    </row>
    <row r="1103" spans="3:17" x14ac:dyDescent="0.25">
      <c r="C1103" s="19">
        <v>3</v>
      </c>
      <c r="D1103" s="19" t="s">
        <v>2809</v>
      </c>
      <c r="E1103" s="2" t="s">
        <v>1863</v>
      </c>
      <c r="F1103" s="19" t="s">
        <v>19</v>
      </c>
      <c r="G1103" s="19">
        <v>1</v>
      </c>
      <c r="H1103" s="22" t="str">
        <f>IF(Titanic_Raw[[#This Row],[age]]="","Unknown",IF(Titanic_Raw[[#This Row],[age]]&lt;13,"Child",IF(Titanic_Raw[[#This Row],[age]]&lt;20,"Teen",IF(Titanic_Raw[[#This Row],[age]]&lt;65,"Adult","Senior"))))</f>
        <v>Child</v>
      </c>
      <c r="I1103" s="19">
        <v>4</v>
      </c>
      <c r="J1103" s="19">
        <v>1</v>
      </c>
      <c r="K1103" s="26" t="s">
        <v>2681</v>
      </c>
      <c r="L1103" s="34">
        <v>39.6875</v>
      </c>
      <c r="M1103" s="20"/>
      <c r="N1103" s="26" t="s">
        <v>16</v>
      </c>
      <c r="O1103" s="20"/>
      <c r="P1103" s="20"/>
      <c r="Q1103" s="4"/>
    </row>
    <row r="1104" spans="3:17" x14ac:dyDescent="0.25">
      <c r="C1104" s="19">
        <v>3</v>
      </c>
      <c r="D1104" s="19" t="s">
        <v>2809</v>
      </c>
      <c r="E1104" s="2" t="s">
        <v>1864</v>
      </c>
      <c r="F1104" s="19" t="s">
        <v>19</v>
      </c>
      <c r="G1104" s="19">
        <v>7</v>
      </c>
      <c r="H1104" s="22" t="str">
        <f>IF(Titanic_Raw[[#This Row],[age]]="","Unknown",IF(Titanic_Raw[[#This Row],[age]]&lt;13,"Child",IF(Titanic_Raw[[#This Row],[age]]&lt;20,"Teen",IF(Titanic_Raw[[#This Row],[age]]&lt;65,"Adult","Senior"))))</f>
        <v>Child</v>
      </c>
      <c r="I1104" s="19">
        <v>4</v>
      </c>
      <c r="J1104" s="19">
        <v>1</v>
      </c>
      <c r="K1104" s="26" t="s">
        <v>2681</v>
      </c>
      <c r="L1104" s="34">
        <v>39.6875</v>
      </c>
      <c r="M1104" s="20"/>
      <c r="N1104" s="26" t="s">
        <v>16</v>
      </c>
      <c r="O1104" s="20"/>
      <c r="P1104" s="20"/>
      <c r="Q1104" s="4"/>
    </row>
    <row r="1105" spans="3:14" x14ac:dyDescent="0.25">
      <c r="C1105" s="19">
        <v>3</v>
      </c>
      <c r="D1105" s="19" t="s">
        <v>2809</v>
      </c>
      <c r="E1105" s="2" t="s">
        <v>1865</v>
      </c>
      <c r="F1105" s="19" t="s">
        <v>19</v>
      </c>
      <c r="G1105" s="19">
        <v>2</v>
      </c>
      <c r="H1105" s="22" t="str">
        <f>IF(Titanic_Raw[[#This Row],[age]]="","Unknown",IF(Titanic_Raw[[#This Row],[age]]&lt;13,"Child",IF(Titanic_Raw[[#This Row],[age]]&lt;20,"Teen",IF(Titanic_Raw[[#This Row],[age]]&lt;65,"Adult","Senior"))))</f>
        <v>Child</v>
      </c>
      <c r="I1105" s="19">
        <v>4</v>
      </c>
      <c r="J1105" s="19">
        <v>1</v>
      </c>
      <c r="K1105" s="26" t="s">
        <v>2681</v>
      </c>
      <c r="L1105" s="34">
        <v>39.6875</v>
      </c>
      <c r="M1105" s="20"/>
      <c r="N1105" s="26" t="s">
        <v>16</v>
      </c>
    </row>
    <row r="1106" spans="3:14" x14ac:dyDescent="0.25">
      <c r="C1106" s="19">
        <v>3</v>
      </c>
      <c r="D1106" s="19" t="s">
        <v>2809</v>
      </c>
      <c r="E1106" s="2" t="s">
        <v>1866</v>
      </c>
      <c r="F1106" s="19" t="s">
        <v>19</v>
      </c>
      <c r="G1106" s="19">
        <v>16</v>
      </c>
      <c r="H1106" s="22" t="str">
        <f>IF(Titanic_Raw[[#This Row],[age]]="","Unknown",IF(Titanic_Raw[[#This Row],[age]]&lt;13,"Child",IF(Titanic_Raw[[#This Row],[age]]&lt;20,"Teen",IF(Titanic_Raw[[#This Row],[age]]&lt;65,"Adult","Senior"))))</f>
        <v>Teen</v>
      </c>
      <c r="I1106" s="19">
        <v>4</v>
      </c>
      <c r="J1106" s="19">
        <v>1</v>
      </c>
      <c r="K1106" s="26" t="s">
        <v>2681</v>
      </c>
      <c r="L1106" s="34">
        <v>39.6875</v>
      </c>
      <c r="M1106" s="20"/>
      <c r="N1106" s="26" t="s">
        <v>16</v>
      </c>
    </row>
    <row r="1107" spans="3:14" x14ac:dyDescent="0.25">
      <c r="C1107" s="19">
        <v>3</v>
      </c>
      <c r="D1107" s="19" t="s">
        <v>2809</v>
      </c>
      <c r="E1107" s="2" t="s">
        <v>1867</v>
      </c>
      <c r="F1107" s="19" t="s">
        <v>19</v>
      </c>
      <c r="G1107" s="19">
        <v>14</v>
      </c>
      <c r="H1107" s="22" t="str">
        <f>IF(Titanic_Raw[[#This Row],[age]]="","Unknown",IF(Titanic_Raw[[#This Row],[age]]&lt;13,"Child",IF(Titanic_Raw[[#This Row],[age]]&lt;20,"Teen",IF(Titanic_Raw[[#This Row],[age]]&lt;65,"Adult","Senior"))))</f>
        <v>Teen</v>
      </c>
      <c r="I1107" s="19">
        <v>4</v>
      </c>
      <c r="J1107" s="19">
        <v>1</v>
      </c>
      <c r="K1107" s="26" t="s">
        <v>2681</v>
      </c>
      <c r="L1107" s="34">
        <v>39.6875</v>
      </c>
      <c r="M1107" s="20"/>
      <c r="N1107" s="26" t="s">
        <v>16</v>
      </c>
    </row>
    <row r="1108" spans="3:14" x14ac:dyDescent="0.25">
      <c r="C1108" s="19">
        <v>3</v>
      </c>
      <c r="D1108" s="19" t="s">
        <v>2809</v>
      </c>
      <c r="E1108" s="2" t="s">
        <v>1868</v>
      </c>
      <c r="F1108" s="19" t="s">
        <v>14</v>
      </c>
      <c r="G1108" s="19">
        <v>41</v>
      </c>
      <c r="H1108" s="22" t="str">
        <f>IF(Titanic_Raw[[#This Row],[age]]="","Unknown",IF(Titanic_Raw[[#This Row],[age]]&lt;13,"Child",IF(Titanic_Raw[[#This Row],[age]]&lt;20,"Teen",IF(Titanic_Raw[[#This Row],[age]]&lt;65,"Adult","Senior"))))</f>
        <v>Adult</v>
      </c>
      <c r="I1108" s="19">
        <v>0</v>
      </c>
      <c r="J1108" s="19">
        <v>5</v>
      </c>
      <c r="K1108" s="26" t="s">
        <v>2681</v>
      </c>
      <c r="L1108" s="34">
        <v>39.6875</v>
      </c>
      <c r="M1108" s="20"/>
      <c r="N1108" s="26" t="s">
        <v>16</v>
      </c>
    </row>
    <row r="1109" spans="3:14" x14ac:dyDescent="0.25">
      <c r="C1109" s="19">
        <v>3</v>
      </c>
      <c r="D1109" s="19" t="s">
        <v>2809</v>
      </c>
      <c r="E1109" s="2" t="s">
        <v>1869</v>
      </c>
      <c r="F1109" s="19" t="s">
        <v>19</v>
      </c>
      <c r="G1109" s="19">
        <v>21</v>
      </c>
      <c r="H1109" s="22" t="str">
        <f>IF(Titanic_Raw[[#This Row],[age]]="","Unknown",IF(Titanic_Raw[[#This Row],[age]]&lt;13,"Child",IF(Titanic_Raw[[#This Row],[age]]&lt;20,"Teen",IF(Titanic_Raw[[#This Row],[age]]&lt;65,"Adult","Senior"))))</f>
        <v>Adult</v>
      </c>
      <c r="I1109" s="19">
        <v>0</v>
      </c>
      <c r="J1109" s="19">
        <v>0</v>
      </c>
      <c r="K1109" s="26" t="s">
        <v>2682</v>
      </c>
      <c r="L1109" s="34">
        <v>8.6624999999999996</v>
      </c>
      <c r="M1109" s="20"/>
      <c r="N1109" s="26" t="s">
        <v>16</v>
      </c>
    </row>
    <row r="1110" spans="3:14" x14ac:dyDescent="0.25">
      <c r="C1110" s="19">
        <v>3</v>
      </c>
      <c r="D1110" s="19" t="s">
        <v>2809</v>
      </c>
      <c r="E1110" s="2" t="s">
        <v>1870</v>
      </c>
      <c r="F1110" s="19" t="s">
        <v>19</v>
      </c>
      <c r="G1110" s="19">
        <v>19</v>
      </c>
      <c r="H1110" s="22" t="str">
        <f>IF(Titanic_Raw[[#This Row],[age]]="","Unknown",IF(Titanic_Raw[[#This Row],[age]]&lt;13,"Child",IF(Titanic_Raw[[#This Row],[age]]&lt;20,"Teen",IF(Titanic_Raw[[#This Row],[age]]&lt;65,"Adult","Senior"))))</f>
        <v>Teen</v>
      </c>
      <c r="I1110" s="19">
        <v>0</v>
      </c>
      <c r="J1110" s="19">
        <v>0</v>
      </c>
      <c r="K1110" s="26" t="s">
        <v>2493</v>
      </c>
      <c r="L1110" s="34">
        <v>14.5</v>
      </c>
      <c r="M1110" s="20"/>
      <c r="N1110" s="26" t="s">
        <v>16</v>
      </c>
    </row>
    <row r="1111" spans="3:14" x14ac:dyDescent="0.25">
      <c r="C1111" s="19">
        <v>3</v>
      </c>
      <c r="D1111" s="19" t="s">
        <v>2809</v>
      </c>
      <c r="E1111" s="2" t="s">
        <v>1871</v>
      </c>
      <c r="F1111" s="19" t="s">
        <v>19</v>
      </c>
      <c r="G1111" s="20"/>
      <c r="H1111" s="23" t="str">
        <f>IF(Titanic_Raw[[#This Row],[age]]="","Unknown",IF(Titanic_Raw[[#This Row],[age]]&lt;13,"Child",IF(Titanic_Raw[[#This Row],[age]]&lt;20,"Teen",IF(Titanic_Raw[[#This Row],[age]]&lt;65,"Adult","Senior"))))</f>
        <v>Unknown</v>
      </c>
      <c r="I1111" s="19">
        <v>0</v>
      </c>
      <c r="J1111" s="19">
        <v>0</v>
      </c>
      <c r="K1111" s="26" t="s">
        <v>2683</v>
      </c>
      <c r="L1111" s="34">
        <v>8.7125000000000004</v>
      </c>
      <c r="M1111" s="20"/>
      <c r="N1111" s="26" t="s">
        <v>40</v>
      </c>
    </row>
    <row r="1112" spans="3:14" x14ac:dyDescent="0.25">
      <c r="C1112" s="19">
        <v>3</v>
      </c>
      <c r="D1112" s="19" t="s">
        <v>2809</v>
      </c>
      <c r="E1112" s="2" t="s">
        <v>1872</v>
      </c>
      <c r="F1112" s="19" t="s">
        <v>19</v>
      </c>
      <c r="G1112" s="19">
        <v>32</v>
      </c>
      <c r="H1112" s="22" t="str">
        <f>IF(Titanic_Raw[[#This Row],[age]]="","Unknown",IF(Titanic_Raw[[#This Row],[age]]&lt;13,"Child",IF(Titanic_Raw[[#This Row],[age]]&lt;20,"Teen",IF(Titanic_Raw[[#This Row],[age]]&lt;65,"Adult","Senior"))))</f>
        <v>Adult</v>
      </c>
      <c r="I1112" s="19">
        <v>0</v>
      </c>
      <c r="J1112" s="19">
        <v>0</v>
      </c>
      <c r="K1112" s="26" t="s">
        <v>2684</v>
      </c>
      <c r="L1112" s="34">
        <v>7.8958000000000004</v>
      </c>
      <c r="M1112" s="20"/>
      <c r="N1112" s="26" t="s">
        <v>16</v>
      </c>
    </row>
    <row r="1113" spans="3:14" x14ac:dyDescent="0.25">
      <c r="C1113" s="19">
        <v>3</v>
      </c>
      <c r="D1113" s="19" t="s">
        <v>2809</v>
      </c>
      <c r="E1113" s="2" t="s">
        <v>1873</v>
      </c>
      <c r="F1113" s="19" t="s">
        <v>19</v>
      </c>
      <c r="G1113" s="19">
        <v>0.75</v>
      </c>
      <c r="H1113" s="22" t="str">
        <f>IF(Titanic_Raw[[#This Row],[age]]="","Unknown",IF(Titanic_Raw[[#This Row],[age]]&lt;13,"Child",IF(Titanic_Raw[[#This Row],[age]]&lt;20,"Teen",IF(Titanic_Raw[[#This Row],[age]]&lt;65,"Adult","Senior"))))</f>
        <v>Child</v>
      </c>
      <c r="I1113" s="19">
        <v>1</v>
      </c>
      <c r="J1113" s="19">
        <v>1</v>
      </c>
      <c r="K1113" s="26" t="s">
        <v>1874</v>
      </c>
      <c r="L1113" s="34">
        <v>13.775</v>
      </c>
      <c r="M1113" s="20"/>
      <c r="N1113" s="26" t="s">
        <v>16</v>
      </c>
    </row>
    <row r="1114" spans="3:14" x14ac:dyDescent="0.25">
      <c r="C1114" s="19">
        <v>3</v>
      </c>
      <c r="D1114" s="19" t="s">
        <v>2809</v>
      </c>
      <c r="E1114" s="2" t="s">
        <v>1875</v>
      </c>
      <c r="F1114" s="19" t="s">
        <v>14</v>
      </c>
      <c r="G1114" s="19">
        <v>3</v>
      </c>
      <c r="H1114" s="22" t="str">
        <f>IF(Titanic_Raw[[#This Row],[age]]="","Unknown",IF(Titanic_Raw[[#This Row],[age]]&lt;13,"Child",IF(Titanic_Raw[[#This Row],[age]]&lt;20,"Teen",IF(Titanic_Raw[[#This Row],[age]]&lt;65,"Adult","Senior"))))</f>
        <v>Child</v>
      </c>
      <c r="I1114" s="19">
        <v>1</v>
      </c>
      <c r="J1114" s="19">
        <v>1</v>
      </c>
      <c r="K1114" s="26" t="s">
        <v>1874</v>
      </c>
      <c r="L1114" s="34">
        <v>13.775</v>
      </c>
      <c r="M1114" s="20"/>
      <c r="N1114" s="26" t="s">
        <v>16</v>
      </c>
    </row>
    <row r="1115" spans="3:14" x14ac:dyDescent="0.25">
      <c r="C1115" s="19">
        <v>3</v>
      </c>
      <c r="D1115" s="19" t="s">
        <v>2809</v>
      </c>
      <c r="E1115" s="2" t="s">
        <v>1876</v>
      </c>
      <c r="F1115" s="19" t="s">
        <v>14</v>
      </c>
      <c r="G1115" s="19">
        <v>26</v>
      </c>
      <c r="H1115" s="22" t="str">
        <f>IF(Titanic_Raw[[#This Row],[age]]="","Unknown",IF(Titanic_Raw[[#This Row],[age]]&lt;13,"Child",IF(Titanic_Raw[[#This Row],[age]]&lt;20,"Teen",IF(Titanic_Raw[[#This Row],[age]]&lt;65,"Adult","Senior"))))</f>
        <v>Adult</v>
      </c>
      <c r="I1115" s="19">
        <v>0</v>
      </c>
      <c r="J1115" s="19">
        <v>2</v>
      </c>
      <c r="K1115" s="26" t="s">
        <v>1874</v>
      </c>
      <c r="L1115" s="34">
        <v>13.775</v>
      </c>
      <c r="M1115" s="20"/>
      <c r="N1115" s="26" t="s">
        <v>16</v>
      </c>
    </row>
    <row r="1116" spans="3:14" x14ac:dyDescent="0.25">
      <c r="C1116" s="19">
        <v>3</v>
      </c>
      <c r="D1116" s="19" t="s">
        <v>2809</v>
      </c>
      <c r="E1116" s="2" t="s">
        <v>1877</v>
      </c>
      <c r="F1116" s="19" t="s">
        <v>19</v>
      </c>
      <c r="G1116" s="20"/>
      <c r="H1116" s="23" t="str">
        <f>IF(Titanic_Raw[[#This Row],[age]]="","Unknown",IF(Titanic_Raw[[#This Row],[age]]&lt;13,"Child",IF(Titanic_Raw[[#This Row],[age]]&lt;20,"Teen",IF(Titanic_Raw[[#This Row],[age]]&lt;65,"Adult","Senior"))))</f>
        <v>Unknown</v>
      </c>
      <c r="I1116" s="19">
        <v>0</v>
      </c>
      <c r="J1116" s="19">
        <v>0</v>
      </c>
      <c r="K1116" s="26" t="s">
        <v>2685</v>
      </c>
      <c r="L1116" s="34">
        <v>7</v>
      </c>
      <c r="M1116" s="20"/>
      <c r="N1116" s="26" t="s">
        <v>16</v>
      </c>
    </row>
    <row r="1117" spans="3:14" x14ac:dyDescent="0.25">
      <c r="C1117" s="19">
        <v>3</v>
      </c>
      <c r="D1117" s="19" t="s">
        <v>2809</v>
      </c>
      <c r="E1117" s="2" t="s">
        <v>1878</v>
      </c>
      <c r="F1117" s="19" t="s">
        <v>19</v>
      </c>
      <c r="G1117" s="20"/>
      <c r="H1117" s="23" t="str">
        <f>IF(Titanic_Raw[[#This Row],[age]]="","Unknown",IF(Titanic_Raw[[#This Row],[age]]&lt;13,"Child",IF(Titanic_Raw[[#This Row],[age]]&lt;20,"Teen",IF(Titanic_Raw[[#This Row],[age]]&lt;65,"Adult","Senior"))))</f>
        <v>Unknown</v>
      </c>
      <c r="I1117" s="19">
        <v>0</v>
      </c>
      <c r="J1117" s="19">
        <v>0</v>
      </c>
      <c r="K1117" s="26" t="s">
        <v>2686</v>
      </c>
      <c r="L1117" s="34">
        <v>7.7750000000000004</v>
      </c>
      <c r="M1117" s="20"/>
      <c r="N1117" s="26" t="s">
        <v>16</v>
      </c>
    </row>
    <row r="1118" spans="3:14" x14ac:dyDescent="0.25">
      <c r="C1118" s="19">
        <v>3</v>
      </c>
      <c r="D1118" s="19" t="s">
        <v>2809</v>
      </c>
      <c r="E1118" s="2" t="s">
        <v>1879</v>
      </c>
      <c r="F1118" s="19" t="s">
        <v>19</v>
      </c>
      <c r="G1118" s="20"/>
      <c r="H1118" s="23" t="str">
        <f>IF(Titanic_Raw[[#This Row],[age]]="","Unknown",IF(Titanic_Raw[[#This Row],[age]]&lt;13,"Child",IF(Titanic_Raw[[#This Row],[age]]&lt;20,"Teen",IF(Titanic_Raw[[#This Row],[age]]&lt;65,"Adult","Senior"))))</f>
        <v>Unknown</v>
      </c>
      <c r="I1118" s="19">
        <v>0</v>
      </c>
      <c r="J1118" s="19">
        <v>0</v>
      </c>
      <c r="K1118" s="26" t="s">
        <v>1880</v>
      </c>
      <c r="L1118" s="34">
        <v>8.0500000000000007</v>
      </c>
      <c r="M1118" s="20"/>
      <c r="N1118" s="26" t="s">
        <v>16</v>
      </c>
    </row>
    <row r="1119" spans="3:14" x14ac:dyDescent="0.25">
      <c r="C1119" s="19">
        <v>3</v>
      </c>
      <c r="D1119" s="19" t="s">
        <v>2809</v>
      </c>
      <c r="E1119" s="2" t="s">
        <v>1881</v>
      </c>
      <c r="F1119" s="19" t="s">
        <v>19</v>
      </c>
      <c r="G1119" s="19">
        <v>21</v>
      </c>
      <c r="H1119" s="22" t="str">
        <f>IF(Titanic_Raw[[#This Row],[age]]="","Unknown",IF(Titanic_Raw[[#This Row],[age]]&lt;13,"Child",IF(Titanic_Raw[[#This Row],[age]]&lt;20,"Teen",IF(Titanic_Raw[[#This Row],[age]]&lt;65,"Adult","Senior"))))</f>
        <v>Adult</v>
      </c>
      <c r="I1119" s="19">
        <v>0</v>
      </c>
      <c r="J1119" s="19">
        <v>0</v>
      </c>
      <c r="K1119" s="26" t="s">
        <v>1882</v>
      </c>
      <c r="L1119" s="34">
        <v>7.9249999999999998</v>
      </c>
      <c r="M1119" s="20"/>
      <c r="N1119" s="26" t="s">
        <v>16</v>
      </c>
    </row>
    <row r="1120" spans="3:14" x14ac:dyDescent="0.25">
      <c r="C1120" s="19">
        <v>3</v>
      </c>
      <c r="D1120" s="19" t="s">
        <v>2809</v>
      </c>
      <c r="E1120" s="2" t="s">
        <v>1883</v>
      </c>
      <c r="F1120" s="19" t="s">
        <v>19</v>
      </c>
      <c r="G1120" s="19">
        <v>25</v>
      </c>
      <c r="H1120" s="22" t="str">
        <f>IF(Titanic_Raw[[#This Row],[age]]="","Unknown",IF(Titanic_Raw[[#This Row],[age]]&lt;13,"Child",IF(Titanic_Raw[[#This Row],[age]]&lt;20,"Teen",IF(Titanic_Raw[[#This Row],[age]]&lt;65,"Adult","Senior"))))</f>
        <v>Adult</v>
      </c>
      <c r="I1120" s="19">
        <v>0</v>
      </c>
      <c r="J1120" s="19">
        <v>0</v>
      </c>
      <c r="K1120" s="26" t="s">
        <v>1884</v>
      </c>
      <c r="L1120" s="34">
        <v>7.9249999999999998</v>
      </c>
      <c r="M1120" s="20"/>
      <c r="N1120" s="26" t="s">
        <v>16</v>
      </c>
    </row>
    <row r="1121" spans="3:15" x14ac:dyDescent="0.25">
      <c r="C1121" s="19">
        <v>3</v>
      </c>
      <c r="D1121" s="19" t="s">
        <v>2809</v>
      </c>
      <c r="E1121" s="2" t="s">
        <v>1885</v>
      </c>
      <c r="F1121" s="19" t="s">
        <v>19</v>
      </c>
      <c r="G1121" s="19">
        <v>22</v>
      </c>
      <c r="H1121" s="22" t="str">
        <f>IF(Titanic_Raw[[#This Row],[age]]="","Unknown",IF(Titanic_Raw[[#This Row],[age]]&lt;13,"Child",IF(Titanic_Raw[[#This Row],[age]]&lt;20,"Teen",IF(Titanic_Raw[[#This Row],[age]]&lt;65,"Adult","Senior"))))</f>
        <v>Adult</v>
      </c>
      <c r="I1121" s="19">
        <v>0</v>
      </c>
      <c r="J1121" s="19">
        <v>0</v>
      </c>
      <c r="K1121" s="26" t="s">
        <v>1886</v>
      </c>
      <c r="L1121" s="34">
        <v>7.25</v>
      </c>
      <c r="M1121" s="20"/>
      <c r="N1121" s="26" t="s">
        <v>16</v>
      </c>
      <c r="O1121" s="20"/>
    </row>
    <row r="1122" spans="3:15" x14ac:dyDescent="0.25">
      <c r="C1122" s="19">
        <v>3</v>
      </c>
      <c r="D1122" s="19" t="s">
        <v>2808</v>
      </c>
      <c r="E1122" s="2" t="s">
        <v>1887</v>
      </c>
      <c r="F1122" s="19" t="s">
        <v>19</v>
      </c>
      <c r="G1122" s="19">
        <v>25</v>
      </c>
      <c r="H1122" s="22" t="str">
        <f>IF(Titanic_Raw[[#This Row],[age]]="","Unknown",IF(Titanic_Raw[[#This Row],[age]]&lt;13,"Child",IF(Titanic_Raw[[#This Row],[age]]&lt;20,"Teen",IF(Titanic_Raw[[#This Row],[age]]&lt;65,"Adult","Senior"))))</f>
        <v>Adult</v>
      </c>
      <c r="I1122" s="19">
        <v>1</v>
      </c>
      <c r="J1122" s="19">
        <v>0</v>
      </c>
      <c r="K1122" s="26" t="s">
        <v>2687</v>
      </c>
      <c r="L1122" s="34">
        <v>7.7750000000000004</v>
      </c>
      <c r="M1122" s="20"/>
      <c r="N1122" s="26" t="s">
        <v>16</v>
      </c>
      <c r="O1122" s="26" t="s">
        <v>2155</v>
      </c>
    </row>
    <row r="1123" spans="3:15" x14ac:dyDescent="0.25">
      <c r="C1123" s="19">
        <v>3</v>
      </c>
      <c r="D1123" s="19" t="s">
        <v>2808</v>
      </c>
      <c r="E1123" s="2" t="s">
        <v>1888</v>
      </c>
      <c r="F1123" s="19" t="s">
        <v>19</v>
      </c>
      <c r="G1123" s="20"/>
      <c r="H1123" s="23" t="str">
        <f>IF(Titanic_Raw[[#This Row],[age]]="","Unknown",IF(Titanic_Raw[[#This Row],[age]]&lt;13,"Child",IF(Titanic_Raw[[#This Row],[age]]&lt;20,"Teen",IF(Titanic_Raw[[#This Row],[age]]&lt;65,"Adult","Senior"))))</f>
        <v>Unknown</v>
      </c>
      <c r="I1123" s="19">
        <v>1</v>
      </c>
      <c r="J1123" s="19">
        <v>1</v>
      </c>
      <c r="K1123" s="26" t="s">
        <v>2688</v>
      </c>
      <c r="L1123" s="34">
        <v>22.3583</v>
      </c>
      <c r="M1123" s="20"/>
      <c r="N1123" s="26" t="s">
        <v>40</v>
      </c>
      <c r="O1123" s="26" t="s">
        <v>40</v>
      </c>
    </row>
    <row r="1124" spans="3:15" x14ac:dyDescent="0.25">
      <c r="C1124" s="19">
        <v>3</v>
      </c>
      <c r="D1124" s="19" t="s">
        <v>2808</v>
      </c>
      <c r="E1124" s="2" t="s">
        <v>1889</v>
      </c>
      <c r="F1124" s="19" t="s">
        <v>14</v>
      </c>
      <c r="G1124" s="20"/>
      <c r="H1124" s="23" t="str">
        <f>IF(Titanic_Raw[[#This Row],[age]]="","Unknown",IF(Titanic_Raw[[#This Row],[age]]&lt;13,"Child",IF(Titanic_Raw[[#This Row],[age]]&lt;20,"Teen",IF(Titanic_Raw[[#This Row],[age]]&lt;65,"Adult","Senior"))))</f>
        <v>Unknown</v>
      </c>
      <c r="I1124" s="19">
        <v>1</v>
      </c>
      <c r="J1124" s="19">
        <v>1</v>
      </c>
      <c r="K1124" s="26" t="s">
        <v>2688</v>
      </c>
      <c r="L1124" s="34">
        <v>22.3583</v>
      </c>
      <c r="M1124" s="26" t="s">
        <v>1890</v>
      </c>
      <c r="N1124" s="26" t="s">
        <v>40</v>
      </c>
      <c r="O1124" s="26" t="s">
        <v>36</v>
      </c>
    </row>
    <row r="1125" spans="3:15" x14ac:dyDescent="0.25">
      <c r="C1125" s="19">
        <v>3</v>
      </c>
      <c r="D1125" s="19" t="s">
        <v>2808</v>
      </c>
      <c r="E1125" s="2" t="s">
        <v>1891</v>
      </c>
      <c r="F1125" s="19" t="s">
        <v>14</v>
      </c>
      <c r="G1125" s="20"/>
      <c r="H1125" s="23" t="str">
        <f>IF(Titanic_Raw[[#This Row],[age]]="","Unknown",IF(Titanic_Raw[[#This Row],[age]]&lt;13,"Child",IF(Titanic_Raw[[#This Row],[age]]&lt;20,"Teen",IF(Titanic_Raw[[#This Row],[age]]&lt;65,"Adult","Senior"))))</f>
        <v>Unknown</v>
      </c>
      <c r="I1125" s="19">
        <v>0</v>
      </c>
      <c r="J1125" s="19">
        <v>2</v>
      </c>
      <c r="K1125" s="26" t="s">
        <v>2688</v>
      </c>
      <c r="L1125" s="34">
        <v>22.3583</v>
      </c>
      <c r="M1125" s="20"/>
      <c r="N1125" s="26" t="s">
        <v>40</v>
      </c>
      <c r="O1125" s="26" t="s">
        <v>36</v>
      </c>
    </row>
    <row r="1126" spans="3:15" x14ac:dyDescent="0.25">
      <c r="C1126" s="19">
        <v>3</v>
      </c>
      <c r="D1126" s="19" t="s">
        <v>2809</v>
      </c>
      <c r="E1126" s="2" t="s">
        <v>1892</v>
      </c>
      <c r="F1126" s="19" t="s">
        <v>14</v>
      </c>
      <c r="G1126" s="20"/>
      <c r="H1126" s="23" t="str">
        <f>IF(Titanic_Raw[[#This Row],[age]]="","Unknown",IF(Titanic_Raw[[#This Row],[age]]&lt;13,"Child",IF(Titanic_Raw[[#This Row],[age]]&lt;20,"Teen",IF(Titanic_Raw[[#This Row],[age]]&lt;65,"Adult","Senior"))))</f>
        <v>Unknown</v>
      </c>
      <c r="I1126" s="19">
        <v>0</v>
      </c>
      <c r="J1126" s="19">
        <v>0</v>
      </c>
      <c r="K1126" s="26" t="s">
        <v>2689</v>
      </c>
      <c r="L1126" s="34">
        <v>8.1374999999999993</v>
      </c>
      <c r="M1126" s="20"/>
      <c r="N1126" s="26" t="s">
        <v>462</v>
      </c>
      <c r="O1126" s="20"/>
    </row>
    <row r="1127" spans="3:15" x14ac:dyDescent="0.25">
      <c r="C1127" s="19">
        <v>3</v>
      </c>
      <c r="D1127" s="19" t="s">
        <v>2809</v>
      </c>
      <c r="E1127" s="2" t="s">
        <v>1893</v>
      </c>
      <c r="F1127" s="19" t="s">
        <v>19</v>
      </c>
      <c r="G1127" s="19">
        <v>24</v>
      </c>
      <c r="H1127" s="22" t="str">
        <f>IF(Titanic_Raw[[#This Row],[age]]="","Unknown",IF(Titanic_Raw[[#This Row],[age]]&lt;13,"Child",IF(Titanic_Raw[[#This Row],[age]]&lt;20,"Teen",IF(Titanic_Raw[[#This Row],[age]]&lt;65,"Adult","Senior"))))</f>
        <v>Adult</v>
      </c>
      <c r="I1127" s="19">
        <v>0</v>
      </c>
      <c r="J1127" s="19">
        <v>0</v>
      </c>
      <c r="K1127" s="26" t="s">
        <v>2690</v>
      </c>
      <c r="L1127" s="34">
        <v>8.0500000000000007</v>
      </c>
      <c r="M1127" s="20"/>
      <c r="N1127" s="26" t="s">
        <v>16</v>
      </c>
      <c r="O1127" s="20"/>
    </row>
    <row r="1128" spans="3:15" x14ac:dyDescent="0.25">
      <c r="C1128" s="19">
        <v>3</v>
      </c>
      <c r="D1128" s="19" t="s">
        <v>2809</v>
      </c>
      <c r="E1128" s="2" t="s">
        <v>1894</v>
      </c>
      <c r="F1128" s="19" t="s">
        <v>14</v>
      </c>
      <c r="G1128" s="19">
        <v>28</v>
      </c>
      <c r="H1128" s="22" t="str">
        <f>IF(Titanic_Raw[[#This Row],[age]]="","Unknown",IF(Titanic_Raw[[#This Row],[age]]&lt;13,"Child",IF(Titanic_Raw[[#This Row],[age]]&lt;20,"Teen",IF(Titanic_Raw[[#This Row],[age]]&lt;65,"Adult","Senior"))))</f>
        <v>Adult</v>
      </c>
      <c r="I1128" s="19">
        <v>0</v>
      </c>
      <c r="J1128" s="19">
        <v>0</v>
      </c>
      <c r="K1128" s="26" t="s">
        <v>2691</v>
      </c>
      <c r="L1128" s="34">
        <v>7.8958000000000004</v>
      </c>
      <c r="M1128" s="20"/>
      <c r="N1128" s="26" t="s">
        <v>16</v>
      </c>
      <c r="O1128" s="20"/>
    </row>
    <row r="1129" spans="3:15" x14ac:dyDescent="0.25">
      <c r="C1129" s="19">
        <v>3</v>
      </c>
      <c r="D1129" s="19" t="s">
        <v>2809</v>
      </c>
      <c r="E1129" s="2" t="s">
        <v>1895</v>
      </c>
      <c r="F1129" s="19" t="s">
        <v>19</v>
      </c>
      <c r="G1129" s="19">
        <v>19</v>
      </c>
      <c r="H1129" s="22" t="str">
        <f>IF(Titanic_Raw[[#This Row],[age]]="","Unknown",IF(Titanic_Raw[[#This Row],[age]]&lt;13,"Child",IF(Titanic_Raw[[#This Row],[age]]&lt;20,"Teen",IF(Titanic_Raw[[#This Row],[age]]&lt;65,"Adult","Senior"))))</f>
        <v>Teen</v>
      </c>
      <c r="I1129" s="19">
        <v>0</v>
      </c>
      <c r="J1129" s="19">
        <v>0</v>
      </c>
      <c r="K1129" s="26" t="s">
        <v>2692</v>
      </c>
      <c r="L1129" s="34">
        <v>7.8958000000000004</v>
      </c>
      <c r="M1129" s="20"/>
      <c r="N1129" s="26" t="s">
        <v>16</v>
      </c>
      <c r="O1129" s="20"/>
    </row>
    <row r="1130" spans="3:15" x14ac:dyDescent="0.25">
      <c r="C1130" s="19">
        <v>3</v>
      </c>
      <c r="D1130" s="19" t="s">
        <v>2809</v>
      </c>
      <c r="E1130" s="2" t="s">
        <v>1896</v>
      </c>
      <c r="F1130" s="19" t="s">
        <v>19</v>
      </c>
      <c r="G1130" s="20"/>
      <c r="H1130" s="23" t="str">
        <f>IF(Titanic_Raw[[#This Row],[age]]="","Unknown",IF(Titanic_Raw[[#This Row],[age]]&lt;13,"Child",IF(Titanic_Raw[[#This Row],[age]]&lt;20,"Teen",IF(Titanic_Raw[[#This Row],[age]]&lt;65,"Adult","Senior"))))</f>
        <v>Unknown</v>
      </c>
      <c r="I1130" s="19">
        <v>0</v>
      </c>
      <c r="J1130" s="19">
        <v>0</v>
      </c>
      <c r="K1130" s="26" t="s">
        <v>2693</v>
      </c>
      <c r="L1130" s="34">
        <v>7.8958000000000004</v>
      </c>
      <c r="M1130" s="20"/>
      <c r="N1130" s="26" t="s">
        <v>16</v>
      </c>
      <c r="O1130" s="20"/>
    </row>
    <row r="1131" spans="3:15" x14ac:dyDescent="0.25">
      <c r="C1131" s="19">
        <v>3</v>
      </c>
      <c r="D1131" s="19" t="s">
        <v>2809</v>
      </c>
      <c r="E1131" s="2" t="s">
        <v>1897</v>
      </c>
      <c r="F1131" s="19" t="s">
        <v>19</v>
      </c>
      <c r="G1131" s="19">
        <v>25</v>
      </c>
      <c r="H1131" s="22" t="str">
        <f>IF(Titanic_Raw[[#This Row],[age]]="","Unknown",IF(Titanic_Raw[[#This Row],[age]]&lt;13,"Child",IF(Titanic_Raw[[#This Row],[age]]&lt;20,"Teen",IF(Titanic_Raw[[#This Row],[age]]&lt;65,"Adult","Senior"))))</f>
        <v>Adult</v>
      </c>
      <c r="I1131" s="19">
        <v>1</v>
      </c>
      <c r="J1131" s="19">
        <v>0</v>
      </c>
      <c r="K1131" s="26" t="s">
        <v>2694</v>
      </c>
      <c r="L1131" s="34">
        <v>7.7750000000000004</v>
      </c>
      <c r="M1131" s="20"/>
      <c r="N1131" s="26" t="s">
        <v>16</v>
      </c>
      <c r="O1131" s="20"/>
    </row>
    <row r="1132" spans="3:15" x14ac:dyDescent="0.25">
      <c r="C1132" s="19">
        <v>3</v>
      </c>
      <c r="D1132" s="19" t="s">
        <v>2809</v>
      </c>
      <c r="E1132" s="2" t="s">
        <v>1898</v>
      </c>
      <c r="F1132" s="19" t="s">
        <v>14</v>
      </c>
      <c r="G1132" s="19">
        <v>18</v>
      </c>
      <c r="H1132" s="22" t="str">
        <f>IF(Titanic_Raw[[#This Row],[age]]="","Unknown",IF(Titanic_Raw[[#This Row],[age]]&lt;13,"Child",IF(Titanic_Raw[[#This Row],[age]]&lt;20,"Teen",IF(Titanic_Raw[[#This Row],[age]]&lt;65,"Adult","Senior"))))</f>
        <v>Teen</v>
      </c>
      <c r="I1132" s="19">
        <v>0</v>
      </c>
      <c r="J1132" s="19">
        <v>0</v>
      </c>
      <c r="K1132" s="26" t="s">
        <v>2695</v>
      </c>
      <c r="L1132" s="34">
        <v>7.7750000000000004</v>
      </c>
      <c r="M1132" s="20"/>
      <c r="N1132" s="26" t="s">
        <v>16</v>
      </c>
      <c r="O1132" s="20"/>
    </row>
    <row r="1133" spans="3:15" x14ac:dyDescent="0.25">
      <c r="C1133" s="19">
        <v>3</v>
      </c>
      <c r="D1133" s="19" t="s">
        <v>2808</v>
      </c>
      <c r="E1133" s="2" t="s">
        <v>1899</v>
      </c>
      <c r="F1133" s="19" t="s">
        <v>19</v>
      </c>
      <c r="G1133" s="19">
        <v>32</v>
      </c>
      <c r="H1133" s="22" t="str">
        <f>IF(Titanic_Raw[[#This Row],[age]]="","Unknown",IF(Titanic_Raw[[#This Row],[age]]&lt;13,"Child",IF(Titanic_Raw[[#This Row],[age]]&lt;20,"Teen",IF(Titanic_Raw[[#This Row],[age]]&lt;65,"Adult","Senior"))))</f>
        <v>Adult</v>
      </c>
      <c r="I1133" s="19">
        <v>0</v>
      </c>
      <c r="J1133" s="19">
        <v>0</v>
      </c>
      <c r="K1133" s="26" t="s">
        <v>1900</v>
      </c>
      <c r="L1133" s="34">
        <v>8.0500000000000007</v>
      </c>
      <c r="M1133" s="26" t="s">
        <v>1901</v>
      </c>
      <c r="N1133" s="26" t="s">
        <v>16</v>
      </c>
      <c r="O1133" s="26" t="s">
        <v>2117</v>
      </c>
    </row>
    <row r="1134" spans="3:15" x14ac:dyDescent="0.25">
      <c r="C1134" s="19">
        <v>3</v>
      </c>
      <c r="D1134" s="19" t="s">
        <v>2809</v>
      </c>
      <c r="E1134" s="2" t="s">
        <v>1902</v>
      </c>
      <c r="F1134" s="19" t="s">
        <v>19</v>
      </c>
      <c r="G1134" s="20"/>
      <c r="H1134" s="23" t="str">
        <f>IF(Titanic_Raw[[#This Row],[age]]="","Unknown",IF(Titanic_Raw[[#This Row],[age]]&lt;13,"Child",IF(Titanic_Raw[[#This Row],[age]]&lt;20,"Teen",IF(Titanic_Raw[[#This Row],[age]]&lt;65,"Adult","Senior"))))</f>
        <v>Unknown</v>
      </c>
      <c r="I1134" s="19">
        <v>0</v>
      </c>
      <c r="J1134" s="19">
        <v>0</v>
      </c>
      <c r="K1134" s="26" t="s">
        <v>2696</v>
      </c>
      <c r="L1134" s="34">
        <v>7.8958000000000004</v>
      </c>
      <c r="M1134" s="20"/>
      <c r="N1134" s="26" t="s">
        <v>16</v>
      </c>
      <c r="O1134" s="20"/>
    </row>
    <row r="1135" spans="3:15" x14ac:dyDescent="0.25">
      <c r="C1135" s="19">
        <v>3</v>
      </c>
      <c r="D1135" s="19" t="s">
        <v>2809</v>
      </c>
      <c r="E1135" s="2" t="s">
        <v>1903</v>
      </c>
      <c r="F1135" s="19" t="s">
        <v>19</v>
      </c>
      <c r="G1135" s="19">
        <v>17</v>
      </c>
      <c r="H1135" s="22" t="str">
        <f>IF(Titanic_Raw[[#This Row],[age]]="","Unknown",IF(Titanic_Raw[[#This Row],[age]]&lt;13,"Child",IF(Titanic_Raw[[#This Row],[age]]&lt;20,"Teen",IF(Titanic_Raw[[#This Row],[age]]&lt;65,"Adult","Senior"))))</f>
        <v>Teen</v>
      </c>
      <c r="I1135" s="19">
        <v>0</v>
      </c>
      <c r="J1135" s="19">
        <v>0</v>
      </c>
      <c r="K1135" s="26" t="s">
        <v>2697</v>
      </c>
      <c r="L1135" s="34">
        <v>8.6624999999999996</v>
      </c>
      <c r="M1135" s="20"/>
      <c r="N1135" s="26" t="s">
        <v>16</v>
      </c>
      <c r="O1135" s="20"/>
    </row>
    <row r="1136" spans="3:15" x14ac:dyDescent="0.25">
      <c r="C1136" s="19">
        <v>3</v>
      </c>
      <c r="D1136" s="19" t="s">
        <v>2809</v>
      </c>
      <c r="E1136" s="2" t="s">
        <v>1904</v>
      </c>
      <c r="F1136" s="19" t="s">
        <v>19</v>
      </c>
      <c r="G1136" s="19">
        <v>24</v>
      </c>
      <c r="H1136" s="22" t="str">
        <f>IF(Titanic_Raw[[#This Row],[age]]="","Unknown",IF(Titanic_Raw[[#This Row],[age]]&lt;13,"Child",IF(Titanic_Raw[[#This Row],[age]]&lt;20,"Teen",IF(Titanic_Raw[[#This Row],[age]]&lt;65,"Adult","Senior"))))</f>
        <v>Adult</v>
      </c>
      <c r="I1136" s="19">
        <v>0</v>
      </c>
      <c r="J1136" s="19">
        <v>0</v>
      </c>
      <c r="K1136" s="26" t="s">
        <v>2698</v>
      </c>
      <c r="L1136" s="34">
        <v>8.6624999999999996</v>
      </c>
      <c r="M1136" s="20"/>
      <c r="N1136" s="26" t="s">
        <v>16</v>
      </c>
      <c r="O1136" s="20"/>
    </row>
    <row r="1137" spans="3:16" x14ac:dyDescent="0.25">
      <c r="C1137" s="19">
        <v>3</v>
      </c>
      <c r="D1137" s="19" t="s">
        <v>2809</v>
      </c>
      <c r="E1137" s="2" t="s">
        <v>1905</v>
      </c>
      <c r="F1137" s="19" t="s">
        <v>19</v>
      </c>
      <c r="G1137" s="20"/>
      <c r="H1137" s="23" t="str">
        <f>IF(Titanic_Raw[[#This Row],[age]]="","Unknown",IF(Titanic_Raw[[#This Row],[age]]&lt;13,"Child",IF(Titanic_Raw[[#This Row],[age]]&lt;20,"Teen",IF(Titanic_Raw[[#This Row],[age]]&lt;65,"Adult","Senior"))))</f>
        <v>Unknown</v>
      </c>
      <c r="I1137" s="19">
        <v>0</v>
      </c>
      <c r="J1137" s="19">
        <v>0</v>
      </c>
      <c r="K1137" s="26" t="s">
        <v>2699</v>
      </c>
      <c r="L1137" s="34">
        <v>7.8958000000000004</v>
      </c>
      <c r="M1137" s="20"/>
      <c r="N1137" s="26" t="s">
        <v>16</v>
      </c>
      <c r="O1137" s="20"/>
      <c r="P1137" s="20"/>
    </row>
    <row r="1138" spans="3:16" x14ac:dyDescent="0.25">
      <c r="C1138" s="19">
        <v>3</v>
      </c>
      <c r="D1138" s="19" t="s">
        <v>2809</v>
      </c>
      <c r="E1138" s="2" t="s">
        <v>1906</v>
      </c>
      <c r="F1138" s="19" t="s">
        <v>14</v>
      </c>
      <c r="G1138" s="20"/>
      <c r="H1138" s="23" t="str">
        <f>IF(Titanic_Raw[[#This Row],[age]]="","Unknown",IF(Titanic_Raw[[#This Row],[age]]&lt;13,"Child",IF(Titanic_Raw[[#This Row],[age]]&lt;20,"Teen",IF(Titanic_Raw[[#This Row],[age]]&lt;65,"Adult","Senior"))))</f>
        <v>Unknown</v>
      </c>
      <c r="I1138" s="19">
        <v>0</v>
      </c>
      <c r="J1138" s="19">
        <v>0</v>
      </c>
      <c r="K1138" s="26" t="s">
        <v>2700</v>
      </c>
      <c r="L1138" s="34">
        <v>8.1125000000000007</v>
      </c>
      <c r="M1138" s="20"/>
      <c r="N1138" s="26" t="s">
        <v>16</v>
      </c>
      <c r="O1138" s="20"/>
      <c r="P1138" s="20"/>
    </row>
    <row r="1139" spans="3:16" x14ac:dyDescent="0.25">
      <c r="C1139" s="19">
        <v>3</v>
      </c>
      <c r="D1139" s="19" t="s">
        <v>2809</v>
      </c>
      <c r="E1139" s="2" t="s">
        <v>1907</v>
      </c>
      <c r="F1139" s="19" t="s">
        <v>19</v>
      </c>
      <c r="G1139" s="20"/>
      <c r="H1139" s="23" t="str">
        <f>IF(Titanic_Raw[[#This Row],[age]]="","Unknown",IF(Titanic_Raw[[#This Row],[age]]&lt;13,"Child",IF(Titanic_Raw[[#This Row],[age]]&lt;20,"Teen",IF(Titanic_Raw[[#This Row],[age]]&lt;65,"Adult","Senior"))))</f>
        <v>Unknown</v>
      </c>
      <c r="I1139" s="19">
        <v>0</v>
      </c>
      <c r="J1139" s="19">
        <v>0</v>
      </c>
      <c r="K1139" s="26" t="s">
        <v>2701</v>
      </c>
      <c r="L1139" s="34">
        <v>7.2291999999999996</v>
      </c>
      <c r="M1139" s="20"/>
      <c r="N1139" s="26" t="s">
        <v>40</v>
      </c>
      <c r="O1139" s="20"/>
      <c r="P1139" s="20"/>
    </row>
    <row r="1140" spans="3:16" x14ac:dyDescent="0.25">
      <c r="C1140" s="19">
        <v>3</v>
      </c>
      <c r="D1140" s="19" t="s">
        <v>2809</v>
      </c>
      <c r="E1140" s="2" t="s">
        <v>1908</v>
      </c>
      <c r="F1140" s="19" t="s">
        <v>19</v>
      </c>
      <c r="G1140" s="20"/>
      <c r="H1140" s="23" t="str">
        <f>IF(Titanic_Raw[[#This Row],[age]]="","Unknown",IF(Titanic_Raw[[#This Row],[age]]&lt;13,"Child",IF(Titanic_Raw[[#This Row],[age]]&lt;20,"Teen",IF(Titanic_Raw[[#This Row],[age]]&lt;65,"Adult","Senior"))))</f>
        <v>Unknown</v>
      </c>
      <c r="I1140" s="19">
        <v>0</v>
      </c>
      <c r="J1140" s="19">
        <v>0</v>
      </c>
      <c r="K1140" s="26" t="s">
        <v>2702</v>
      </c>
      <c r="L1140" s="34">
        <v>7.25</v>
      </c>
      <c r="M1140" s="20"/>
      <c r="N1140" s="26" t="s">
        <v>16</v>
      </c>
      <c r="O1140" s="20"/>
      <c r="P1140" s="20"/>
    </row>
    <row r="1141" spans="3:16" x14ac:dyDescent="0.25">
      <c r="C1141" s="19">
        <v>3</v>
      </c>
      <c r="D1141" s="19" t="s">
        <v>2809</v>
      </c>
      <c r="E1141" s="2" t="s">
        <v>1909</v>
      </c>
      <c r="F1141" s="19" t="s">
        <v>19</v>
      </c>
      <c r="G1141" s="19">
        <v>38</v>
      </c>
      <c r="H1141" s="22" t="str">
        <f>IF(Titanic_Raw[[#This Row],[age]]="","Unknown",IF(Titanic_Raw[[#This Row],[age]]&lt;13,"Child",IF(Titanic_Raw[[#This Row],[age]]&lt;20,"Teen",IF(Titanic_Raw[[#This Row],[age]]&lt;65,"Adult","Senior"))))</f>
        <v>Adult</v>
      </c>
      <c r="I1141" s="19">
        <v>0</v>
      </c>
      <c r="J1141" s="19">
        <v>0</v>
      </c>
      <c r="K1141" s="26" t="s">
        <v>2703</v>
      </c>
      <c r="L1141" s="34">
        <v>7.8958000000000004</v>
      </c>
      <c r="M1141" s="20"/>
      <c r="N1141" s="26" t="s">
        <v>16</v>
      </c>
      <c r="O1141" s="20"/>
      <c r="P1141" s="20"/>
    </row>
    <row r="1142" spans="3:16" x14ac:dyDescent="0.25">
      <c r="C1142" s="19">
        <v>3</v>
      </c>
      <c r="D1142" s="19" t="s">
        <v>2809</v>
      </c>
      <c r="E1142" s="2" t="s">
        <v>1910</v>
      </c>
      <c r="F1142" s="19" t="s">
        <v>19</v>
      </c>
      <c r="G1142" s="19">
        <v>21</v>
      </c>
      <c r="H1142" s="22" t="str">
        <f>IF(Titanic_Raw[[#This Row],[age]]="","Unknown",IF(Titanic_Raw[[#This Row],[age]]&lt;13,"Child",IF(Titanic_Raw[[#This Row],[age]]&lt;20,"Teen",IF(Titanic_Raw[[#This Row],[age]]&lt;65,"Adult","Senior"))))</f>
        <v>Adult</v>
      </c>
      <c r="I1142" s="19">
        <v>0</v>
      </c>
      <c r="J1142" s="19">
        <v>0</v>
      </c>
      <c r="K1142" s="26" t="s">
        <v>2704</v>
      </c>
      <c r="L1142" s="34">
        <v>8.0500000000000007</v>
      </c>
      <c r="M1142" s="20"/>
      <c r="N1142" s="26" t="s">
        <v>16</v>
      </c>
      <c r="O1142" s="20"/>
      <c r="P1142" s="20"/>
    </row>
    <row r="1143" spans="3:16" x14ac:dyDescent="0.25">
      <c r="C1143" s="19">
        <v>3</v>
      </c>
      <c r="D1143" s="19" t="s">
        <v>2809</v>
      </c>
      <c r="E1143" s="2" t="s">
        <v>1911</v>
      </c>
      <c r="F1143" s="19" t="s">
        <v>19</v>
      </c>
      <c r="G1143" s="19">
        <v>10</v>
      </c>
      <c r="H1143" s="22" t="str">
        <f>IF(Titanic_Raw[[#This Row],[age]]="","Unknown",IF(Titanic_Raw[[#This Row],[age]]&lt;13,"Child",IF(Titanic_Raw[[#This Row],[age]]&lt;20,"Teen",IF(Titanic_Raw[[#This Row],[age]]&lt;65,"Adult","Senior"))))</f>
        <v>Child</v>
      </c>
      <c r="I1143" s="19">
        <v>4</v>
      </c>
      <c r="J1143" s="19">
        <v>1</v>
      </c>
      <c r="K1143" s="26" t="s">
        <v>2705</v>
      </c>
      <c r="L1143" s="34">
        <v>29.125</v>
      </c>
      <c r="M1143" s="20"/>
      <c r="N1143" s="26" t="s">
        <v>462</v>
      </c>
      <c r="O1143" s="20"/>
      <c r="P1143" s="20"/>
    </row>
    <row r="1144" spans="3:16" x14ac:dyDescent="0.25">
      <c r="C1144" s="19">
        <v>3</v>
      </c>
      <c r="D1144" s="19" t="s">
        <v>2809</v>
      </c>
      <c r="E1144" s="2" t="s">
        <v>1912</v>
      </c>
      <c r="F1144" s="19" t="s">
        <v>19</v>
      </c>
      <c r="G1144" s="19">
        <v>4</v>
      </c>
      <c r="H1144" s="22" t="str">
        <f>IF(Titanic_Raw[[#This Row],[age]]="","Unknown",IF(Titanic_Raw[[#This Row],[age]]&lt;13,"Child",IF(Titanic_Raw[[#This Row],[age]]&lt;20,"Teen",IF(Titanic_Raw[[#This Row],[age]]&lt;65,"Adult","Senior"))))</f>
        <v>Child</v>
      </c>
      <c r="I1144" s="19">
        <v>4</v>
      </c>
      <c r="J1144" s="19">
        <v>1</v>
      </c>
      <c r="K1144" s="26" t="s">
        <v>2705</v>
      </c>
      <c r="L1144" s="34">
        <v>29.125</v>
      </c>
      <c r="M1144" s="20"/>
      <c r="N1144" s="26" t="s">
        <v>462</v>
      </c>
      <c r="O1144" s="20"/>
      <c r="P1144" s="20"/>
    </row>
    <row r="1145" spans="3:16" x14ac:dyDescent="0.25">
      <c r="C1145" s="19">
        <v>3</v>
      </c>
      <c r="D1145" s="19" t="s">
        <v>2809</v>
      </c>
      <c r="E1145" s="2" t="s">
        <v>1913</v>
      </c>
      <c r="F1145" s="19" t="s">
        <v>19</v>
      </c>
      <c r="G1145" s="19">
        <v>7</v>
      </c>
      <c r="H1145" s="22" t="str">
        <f>IF(Titanic_Raw[[#This Row],[age]]="","Unknown",IF(Titanic_Raw[[#This Row],[age]]&lt;13,"Child",IF(Titanic_Raw[[#This Row],[age]]&lt;20,"Teen",IF(Titanic_Raw[[#This Row],[age]]&lt;65,"Adult","Senior"))))</f>
        <v>Child</v>
      </c>
      <c r="I1145" s="19">
        <v>4</v>
      </c>
      <c r="J1145" s="19">
        <v>1</v>
      </c>
      <c r="K1145" s="26" t="s">
        <v>2705</v>
      </c>
      <c r="L1145" s="34">
        <v>29.125</v>
      </c>
      <c r="M1145" s="20"/>
      <c r="N1145" s="26" t="s">
        <v>462</v>
      </c>
      <c r="O1145" s="20"/>
      <c r="P1145" s="20"/>
    </row>
    <row r="1146" spans="3:16" x14ac:dyDescent="0.25">
      <c r="C1146" s="19">
        <v>3</v>
      </c>
      <c r="D1146" s="19" t="s">
        <v>2809</v>
      </c>
      <c r="E1146" s="2" t="s">
        <v>1914</v>
      </c>
      <c r="F1146" s="19" t="s">
        <v>19</v>
      </c>
      <c r="G1146" s="19">
        <v>2</v>
      </c>
      <c r="H1146" s="22" t="str">
        <f>IF(Titanic_Raw[[#This Row],[age]]="","Unknown",IF(Titanic_Raw[[#This Row],[age]]&lt;13,"Child",IF(Titanic_Raw[[#This Row],[age]]&lt;20,"Teen",IF(Titanic_Raw[[#This Row],[age]]&lt;65,"Adult","Senior"))))</f>
        <v>Child</v>
      </c>
      <c r="I1146" s="19">
        <v>4</v>
      </c>
      <c r="J1146" s="19">
        <v>1</v>
      </c>
      <c r="K1146" s="26" t="s">
        <v>2705</v>
      </c>
      <c r="L1146" s="34">
        <v>29.125</v>
      </c>
      <c r="M1146" s="20"/>
      <c r="N1146" s="26" t="s">
        <v>462</v>
      </c>
      <c r="O1146" s="20"/>
      <c r="P1146" s="20"/>
    </row>
    <row r="1147" spans="3:16" x14ac:dyDescent="0.25">
      <c r="C1147" s="19">
        <v>3</v>
      </c>
      <c r="D1147" s="19" t="s">
        <v>2809</v>
      </c>
      <c r="E1147" s="2" t="s">
        <v>1915</v>
      </c>
      <c r="F1147" s="19" t="s">
        <v>19</v>
      </c>
      <c r="G1147" s="19">
        <v>8</v>
      </c>
      <c r="H1147" s="22" t="str">
        <f>IF(Titanic_Raw[[#This Row],[age]]="","Unknown",IF(Titanic_Raw[[#This Row],[age]]&lt;13,"Child",IF(Titanic_Raw[[#This Row],[age]]&lt;20,"Teen",IF(Titanic_Raw[[#This Row],[age]]&lt;65,"Adult","Senior"))))</f>
        <v>Child</v>
      </c>
      <c r="I1147" s="19">
        <v>4</v>
      </c>
      <c r="J1147" s="19">
        <v>1</v>
      </c>
      <c r="K1147" s="26" t="s">
        <v>2705</v>
      </c>
      <c r="L1147" s="34">
        <v>29.125</v>
      </c>
      <c r="M1147" s="20"/>
      <c r="N1147" s="26" t="s">
        <v>462</v>
      </c>
      <c r="O1147" s="20"/>
      <c r="P1147" s="20"/>
    </row>
    <row r="1148" spans="3:16" x14ac:dyDescent="0.25">
      <c r="C1148" s="19">
        <v>3</v>
      </c>
      <c r="D1148" s="19" t="s">
        <v>2809</v>
      </c>
      <c r="E1148" s="2" t="s">
        <v>1916</v>
      </c>
      <c r="F1148" s="19" t="s">
        <v>14</v>
      </c>
      <c r="G1148" s="19">
        <v>39</v>
      </c>
      <c r="H1148" s="22" t="str">
        <f>IF(Titanic_Raw[[#This Row],[age]]="","Unknown",IF(Titanic_Raw[[#This Row],[age]]&lt;13,"Child",IF(Titanic_Raw[[#This Row],[age]]&lt;20,"Teen",IF(Titanic_Raw[[#This Row],[age]]&lt;65,"Adult","Senior"))))</f>
        <v>Adult</v>
      </c>
      <c r="I1148" s="19">
        <v>0</v>
      </c>
      <c r="J1148" s="19">
        <v>5</v>
      </c>
      <c r="K1148" s="26" t="s">
        <v>2705</v>
      </c>
      <c r="L1148" s="34">
        <v>29.125</v>
      </c>
      <c r="M1148" s="20"/>
      <c r="N1148" s="26" t="s">
        <v>462</v>
      </c>
      <c r="O1148" s="20"/>
      <c r="P1148" s="26">
        <v>327</v>
      </c>
    </row>
    <row r="1149" spans="3:16" x14ac:dyDescent="0.25">
      <c r="C1149" s="19">
        <v>3</v>
      </c>
      <c r="D1149" s="19" t="s">
        <v>2809</v>
      </c>
      <c r="E1149" s="2" t="s">
        <v>1917</v>
      </c>
      <c r="F1149" s="19" t="s">
        <v>14</v>
      </c>
      <c r="G1149" s="19">
        <v>22</v>
      </c>
      <c r="H1149" s="22" t="str">
        <f>IF(Titanic_Raw[[#This Row],[age]]="","Unknown",IF(Titanic_Raw[[#This Row],[age]]&lt;13,"Child",IF(Titanic_Raw[[#This Row],[age]]&lt;20,"Teen",IF(Titanic_Raw[[#This Row],[age]]&lt;65,"Adult","Senior"))))</f>
        <v>Adult</v>
      </c>
      <c r="I1149" s="19">
        <v>0</v>
      </c>
      <c r="J1149" s="19">
        <v>0</v>
      </c>
      <c r="K1149" s="26" t="s">
        <v>2681</v>
      </c>
      <c r="L1149" s="34">
        <v>39.6875</v>
      </c>
      <c r="M1149" s="20"/>
      <c r="N1149" s="26" t="s">
        <v>16</v>
      </c>
      <c r="O1149" s="20"/>
      <c r="P1149" s="20"/>
    </row>
    <row r="1150" spans="3:16" x14ac:dyDescent="0.25">
      <c r="C1150" s="19">
        <v>3</v>
      </c>
      <c r="D1150" s="19" t="s">
        <v>2809</v>
      </c>
      <c r="E1150" s="2" t="s">
        <v>1918</v>
      </c>
      <c r="F1150" s="19" t="s">
        <v>19</v>
      </c>
      <c r="G1150" s="19">
        <v>35</v>
      </c>
      <c r="H1150" s="22" t="str">
        <f>IF(Titanic_Raw[[#This Row],[age]]="","Unknown",IF(Titanic_Raw[[#This Row],[age]]&lt;13,"Child",IF(Titanic_Raw[[#This Row],[age]]&lt;20,"Teen",IF(Titanic_Raw[[#This Row],[age]]&lt;65,"Adult","Senior"))))</f>
        <v>Adult</v>
      </c>
      <c r="I1150" s="19">
        <v>0</v>
      </c>
      <c r="J1150" s="19">
        <v>0</v>
      </c>
      <c r="K1150" s="26" t="s">
        <v>1919</v>
      </c>
      <c r="L1150" s="34">
        <v>7.125</v>
      </c>
      <c r="M1150" s="20"/>
      <c r="N1150" s="26" t="s">
        <v>16</v>
      </c>
      <c r="O1150" s="20"/>
      <c r="P1150" s="20"/>
    </row>
    <row r="1151" spans="3:16" x14ac:dyDescent="0.25">
      <c r="C1151" s="19">
        <v>3</v>
      </c>
      <c r="D1151" s="19" t="s">
        <v>2808</v>
      </c>
      <c r="E1151" s="2" t="s">
        <v>1920</v>
      </c>
      <c r="F1151" s="19" t="s">
        <v>14</v>
      </c>
      <c r="G1151" s="20"/>
      <c r="H1151" s="23" t="str">
        <f>IF(Titanic_Raw[[#This Row],[age]]="","Unknown",IF(Titanic_Raw[[#This Row],[age]]&lt;13,"Child",IF(Titanic_Raw[[#This Row],[age]]&lt;20,"Teen",IF(Titanic_Raw[[#This Row],[age]]&lt;65,"Adult","Senior"))))</f>
        <v>Unknown</v>
      </c>
      <c r="I1151" s="19">
        <v>0</v>
      </c>
      <c r="J1151" s="19">
        <v>0</v>
      </c>
      <c r="K1151" s="26" t="s">
        <v>2706</v>
      </c>
      <c r="L1151" s="34">
        <v>7.7207999999999997</v>
      </c>
      <c r="M1151" s="20"/>
      <c r="N1151" s="26" t="s">
        <v>462</v>
      </c>
      <c r="O1151" s="26" t="s">
        <v>2124</v>
      </c>
      <c r="P1151" s="20"/>
    </row>
    <row r="1152" spans="3:16" x14ac:dyDescent="0.25">
      <c r="C1152" s="19">
        <v>3</v>
      </c>
      <c r="D1152" s="19" t="s">
        <v>2809</v>
      </c>
      <c r="E1152" s="2" t="s">
        <v>1921</v>
      </c>
      <c r="F1152" s="19" t="s">
        <v>19</v>
      </c>
      <c r="G1152" s="20"/>
      <c r="H1152" s="23" t="str">
        <f>IF(Titanic_Raw[[#This Row],[age]]="","Unknown",IF(Titanic_Raw[[#This Row],[age]]&lt;13,"Child",IF(Titanic_Raw[[#This Row],[age]]&lt;20,"Teen",IF(Titanic_Raw[[#This Row],[age]]&lt;65,"Adult","Senior"))))</f>
        <v>Unknown</v>
      </c>
      <c r="I1152" s="19">
        <v>0</v>
      </c>
      <c r="J1152" s="19">
        <v>0</v>
      </c>
      <c r="K1152" s="26" t="s">
        <v>2707</v>
      </c>
      <c r="L1152" s="34">
        <v>14.5</v>
      </c>
      <c r="M1152" s="20"/>
      <c r="N1152" s="26" t="s">
        <v>16</v>
      </c>
      <c r="O1152" s="20"/>
      <c r="P1152" s="20"/>
    </row>
    <row r="1153" spans="3:16" x14ac:dyDescent="0.25">
      <c r="C1153" s="19">
        <v>3</v>
      </c>
      <c r="D1153" s="19" t="s">
        <v>2809</v>
      </c>
      <c r="E1153" s="2" t="s">
        <v>1922</v>
      </c>
      <c r="F1153" s="19" t="s">
        <v>14</v>
      </c>
      <c r="G1153" s="20"/>
      <c r="H1153" s="23" t="str">
        <f>IF(Titanic_Raw[[#This Row],[age]]="","Unknown",IF(Titanic_Raw[[#This Row],[age]]&lt;13,"Child",IF(Titanic_Raw[[#This Row],[age]]&lt;20,"Teen",IF(Titanic_Raw[[#This Row],[age]]&lt;65,"Adult","Senior"))))</f>
        <v>Unknown</v>
      </c>
      <c r="I1153" s="19">
        <v>0</v>
      </c>
      <c r="J1153" s="19">
        <v>0</v>
      </c>
      <c r="K1153" s="26" t="s">
        <v>2707</v>
      </c>
      <c r="L1153" s="34">
        <v>14.5</v>
      </c>
      <c r="M1153" s="20"/>
      <c r="N1153" s="26" t="s">
        <v>16</v>
      </c>
      <c r="O1153" s="20"/>
      <c r="P1153" s="20"/>
    </row>
    <row r="1154" spans="3:16" x14ac:dyDescent="0.25">
      <c r="C1154" s="19">
        <v>3</v>
      </c>
      <c r="D1154" s="19" t="s">
        <v>2809</v>
      </c>
      <c r="E1154" s="2" t="s">
        <v>1923</v>
      </c>
      <c r="F1154" s="19" t="s">
        <v>19</v>
      </c>
      <c r="G1154" s="19">
        <v>50</v>
      </c>
      <c r="H1154" s="22" t="str">
        <f>IF(Titanic_Raw[[#This Row],[age]]="","Unknown",IF(Titanic_Raw[[#This Row],[age]]&lt;13,"Child",IF(Titanic_Raw[[#This Row],[age]]&lt;20,"Teen",IF(Titanic_Raw[[#This Row],[age]]&lt;65,"Adult","Senior"))))</f>
        <v>Adult</v>
      </c>
      <c r="I1154" s="19">
        <v>1</v>
      </c>
      <c r="J1154" s="19">
        <v>0</v>
      </c>
      <c r="K1154" s="26" t="s">
        <v>1924</v>
      </c>
      <c r="L1154" s="34">
        <v>14.5</v>
      </c>
      <c r="M1154" s="20"/>
      <c r="N1154" s="26" t="s">
        <v>16</v>
      </c>
      <c r="O1154" s="20"/>
      <c r="P1154" s="26">
        <v>119</v>
      </c>
    </row>
    <row r="1155" spans="3:16" x14ac:dyDescent="0.25">
      <c r="C1155" s="19">
        <v>3</v>
      </c>
      <c r="D1155" s="19" t="s">
        <v>2809</v>
      </c>
      <c r="E1155" s="2" t="s">
        <v>1925</v>
      </c>
      <c r="F1155" s="19" t="s">
        <v>14</v>
      </c>
      <c r="G1155" s="19">
        <v>47</v>
      </c>
      <c r="H1155" s="22" t="str">
        <f>IF(Titanic_Raw[[#This Row],[age]]="","Unknown",IF(Titanic_Raw[[#This Row],[age]]&lt;13,"Child",IF(Titanic_Raw[[#This Row],[age]]&lt;20,"Teen",IF(Titanic_Raw[[#This Row],[age]]&lt;65,"Adult","Senior"))))</f>
        <v>Adult</v>
      </c>
      <c r="I1155" s="19">
        <v>1</v>
      </c>
      <c r="J1155" s="19">
        <v>0</v>
      </c>
      <c r="K1155" s="26" t="s">
        <v>1924</v>
      </c>
      <c r="L1155" s="34">
        <v>14.5</v>
      </c>
      <c r="M1155" s="20"/>
      <c r="N1155" s="26" t="s">
        <v>16</v>
      </c>
      <c r="O1155" s="20"/>
      <c r="P1155" s="26">
        <v>7</v>
      </c>
    </row>
    <row r="1156" spans="3:16" x14ac:dyDescent="0.25">
      <c r="C1156" s="19">
        <v>3</v>
      </c>
      <c r="D1156" s="19" t="s">
        <v>2809</v>
      </c>
      <c r="E1156" s="2" t="s">
        <v>1926</v>
      </c>
      <c r="F1156" s="19" t="s">
        <v>19</v>
      </c>
      <c r="G1156" s="20"/>
      <c r="H1156" s="23" t="str">
        <f>IF(Titanic_Raw[[#This Row],[age]]="","Unknown",IF(Titanic_Raw[[#This Row],[age]]&lt;13,"Child",IF(Titanic_Raw[[#This Row],[age]]&lt;20,"Teen",IF(Titanic_Raw[[#This Row],[age]]&lt;65,"Adult","Senior"))))</f>
        <v>Unknown</v>
      </c>
      <c r="I1156" s="19">
        <v>0</v>
      </c>
      <c r="J1156" s="19">
        <v>0</v>
      </c>
      <c r="K1156" s="26" t="s">
        <v>1927</v>
      </c>
      <c r="L1156" s="34">
        <v>8.0500000000000007</v>
      </c>
      <c r="M1156" s="20"/>
      <c r="N1156" s="26" t="s">
        <v>16</v>
      </c>
      <c r="O1156" s="20"/>
      <c r="P1156" s="20"/>
    </row>
    <row r="1157" spans="3:16" x14ac:dyDescent="0.25">
      <c r="C1157" s="19">
        <v>3</v>
      </c>
      <c r="D1157" s="19" t="s">
        <v>2809</v>
      </c>
      <c r="E1157" s="2" t="s">
        <v>1928</v>
      </c>
      <c r="F1157" s="19" t="s">
        <v>19</v>
      </c>
      <c r="G1157" s="20"/>
      <c r="H1157" s="23" t="str">
        <f>IF(Titanic_Raw[[#This Row],[age]]="","Unknown",IF(Titanic_Raw[[#This Row],[age]]&lt;13,"Child",IF(Titanic_Raw[[#This Row],[age]]&lt;20,"Teen",IF(Titanic_Raw[[#This Row],[age]]&lt;65,"Adult","Senior"))))</f>
        <v>Unknown</v>
      </c>
      <c r="I1157" s="19">
        <v>0</v>
      </c>
      <c r="J1157" s="19">
        <v>0</v>
      </c>
      <c r="K1157" s="26" t="s">
        <v>2708</v>
      </c>
      <c r="L1157" s="34">
        <v>7.7750000000000004</v>
      </c>
      <c r="M1157" s="20"/>
      <c r="N1157" s="26" t="s">
        <v>16</v>
      </c>
      <c r="O1157" s="20"/>
      <c r="P1157" s="20"/>
    </row>
    <row r="1158" spans="3:16" x14ac:dyDescent="0.25">
      <c r="C1158" s="19">
        <v>3</v>
      </c>
      <c r="D1158" s="19" t="s">
        <v>2809</v>
      </c>
      <c r="E1158" s="2" t="s">
        <v>1929</v>
      </c>
      <c r="F1158" s="19" t="s">
        <v>14</v>
      </c>
      <c r="G1158" s="19">
        <v>2</v>
      </c>
      <c r="H1158" s="22" t="str">
        <f>IF(Titanic_Raw[[#This Row],[age]]="","Unknown",IF(Titanic_Raw[[#This Row],[age]]&lt;13,"Child",IF(Titanic_Raw[[#This Row],[age]]&lt;20,"Teen",IF(Titanic_Raw[[#This Row],[age]]&lt;65,"Adult","Senior"))))</f>
        <v>Child</v>
      </c>
      <c r="I1158" s="19">
        <v>1</v>
      </c>
      <c r="J1158" s="19">
        <v>1</v>
      </c>
      <c r="K1158" s="26" t="s">
        <v>2709</v>
      </c>
      <c r="L1158" s="34">
        <v>20.212499999999999</v>
      </c>
      <c r="M1158" s="20"/>
      <c r="N1158" s="26" t="s">
        <v>16</v>
      </c>
      <c r="O1158" s="20"/>
      <c r="P1158" s="20"/>
    </row>
    <row r="1159" spans="3:16" x14ac:dyDescent="0.25">
      <c r="C1159" s="19">
        <v>3</v>
      </c>
      <c r="D1159" s="19" t="s">
        <v>2809</v>
      </c>
      <c r="E1159" s="2" t="s">
        <v>1930</v>
      </c>
      <c r="F1159" s="19" t="s">
        <v>19</v>
      </c>
      <c r="G1159" s="19">
        <v>18</v>
      </c>
      <c r="H1159" s="22" t="str">
        <f>IF(Titanic_Raw[[#This Row],[age]]="","Unknown",IF(Titanic_Raw[[#This Row],[age]]&lt;13,"Child",IF(Titanic_Raw[[#This Row],[age]]&lt;20,"Teen",IF(Titanic_Raw[[#This Row],[age]]&lt;65,"Adult","Senior"))))</f>
        <v>Teen</v>
      </c>
      <c r="I1159" s="19">
        <v>1</v>
      </c>
      <c r="J1159" s="19">
        <v>1</v>
      </c>
      <c r="K1159" s="26" t="s">
        <v>2709</v>
      </c>
      <c r="L1159" s="34">
        <v>20.212499999999999</v>
      </c>
      <c r="M1159" s="20"/>
      <c r="N1159" s="26" t="s">
        <v>16</v>
      </c>
      <c r="O1159" s="20"/>
      <c r="P1159" s="20"/>
    </row>
    <row r="1160" spans="3:16" x14ac:dyDescent="0.25">
      <c r="C1160" s="19">
        <v>3</v>
      </c>
      <c r="D1160" s="19" t="s">
        <v>2809</v>
      </c>
      <c r="E1160" s="2" t="s">
        <v>1931</v>
      </c>
      <c r="F1160" s="19" t="s">
        <v>14</v>
      </c>
      <c r="G1160" s="19">
        <v>41</v>
      </c>
      <c r="H1160" s="22" t="str">
        <f>IF(Titanic_Raw[[#This Row],[age]]="","Unknown",IF(Titanic_Raw[[#This Row],[age]]&lt;13,"Child",IF(Titanic_Raw[[#This Row],[age]]&lt;20,"Teen",IF(Titanic_Raw[[#This Row],[age]]&lt;65,"Adult","Senior"))))</f>
        <v>Adult</v>
      </c>
      <c r="I1160" s="19">
        <v>0</v>
      </c>
      <c r="J1160" s="19">
        <v>2</v>
      </c>
      <c r="K1160" s="26" t="s">
        <v>2709</v>
      </c>
      <c r="L1160" s="34">
        <v>20.212499999999999</v>
      </c>
      <c r="M1160" s="20"/>
      <c r="N1160" s="26" t="s">
        <v>16</v>
      </c>
      <c r="O1160" s="20"/>
      <c r="P1160" s="20"/>
    </row>
    <row r="1161" spans="3:16" x14ac:dyDescent="0.25">
      <c r="C1161" s="19">
        <v>3</v>
      </c>
      <c r="D1161" s="19" t="s">
        <v>2808</v>
      </c>
      <c r="E1161" s="2" t="s">
        <v>1932</v>
      </c>
      <c r="F1161" s="19" t="s">
        <v>14</v>
      </c>
      <c r="G1161" s="20"/>
      <c r="H1161" s="23" t="str">
        <f>IF(Titanic_Raw[[#This Row],[age]]="","Unknown",IF(Titanic_Raw[[#This Row],[age]]&lt;13,"Child",IF(Titanic_Raw[[#This Row],[age]]&lt;20,"Teen",IF(Titanic_Raw[[#This Row],[age]]&lt;65,"Adult","Senior"))))</f>
        <v>Unknown</v>
      </c>
      <c r="I1161" s="19">
        <v>0</v>
      </c>
      <c r="J1161" s="19">
        <v>0</v>
      </c>
      <c r="K1161" s="26" t="s">
        <v>2710</v>
      </c>
      <c r="L1161" s="34">
        <v>8.0500000000000007</v>
      </c>
      <c r="M1161" s="20"/>
      <c r="N1161" s="26" t="s">
        <v>16</v>
      </c>
      <c r="O1161" s="26" t="s">
        <v>40</v>
      </c>
      <c r="P1161" s="20"/>
    </row>
    <row r="1162" spans="3:16" x14ac:dyDescent="0.25">
      <c r="C1162" s="19">
        <v>3</v>
      </c>
      <c r="D1162" s="19" t="s">
        <v>2809</v>
      </c>
      <c r="E1162" s="2" t="s">
        <v>1933</v>
      </c>
      <c r="F1162" s="19" t="s">
        <v>19</v>
      </c>
      <c r="G1162" s="19">
        <v>50</v>
      </c>
      <c r="H1162" s="22" t="str">
        <f>IF(Titanic_Raw[[#This Row],[age]]="","Unknown",IF(Titanic_Raw[[#This Row],[age]]&lt;13,"Child",IF(Titanic_Raw[[#This Row],[age]]&lt;20,"Teen",IF(Titanic_Raw[[#This Row],[age]]&lt;65,"Adult","Senior"))))</f>
        <v>Adult</v>
      </c>
      <c r="I1162" s="19">
        <v>0</v>
      </c>
      <c r="J1162" s="19">
        <v>0</v>
      </c>
      <c r="K1162" s="26" t="s">
        <v>1934</v>
      </c>
      <c r="L1162" s="34">
        <v>8.0500000000000007</v>
      </c>
      <c r="M1162" s="20"/>
      <c r="N1162" s="26" t="s">
        <v>16</v>
      </c>
      <c r="O1162" s="20"/>
      <c r="P1162" s="20"/>
    </row>
    <row r="1163" spans="3:16" x14ac:dyDescent="0.25">
      <c r="C1163" s="19">
        <v>3</v>
      </c>
      <c r="D1163" s="19" t="s">
        <v>2809</v>
      </c>
      <c r="E1163" s="2" t="s">
        <v>1935</v>
      </c>
      <c r="F1163" s="19" t="s">
        <v>19</v>
      </c>
      <c r="G1163" s="19">
        <v>16</v>
      </c>
      <c r="H1163" s="22" t="str">
        <f>IF(Titanic_Raw[[#This Row],[age]]="","Unknown",IF(Titanic_Raw[[#This Row],[age]]&lt;13,"Child",IF(Titanic_Raw[[#This Row],[age]]&lt;20,"Teen",IF(Titanic_Raw[[#This Row],[age]]&lt;65,"Adult","Senior"))))</f>
        <v>Teen</v>
      </c>
      <c r="I1163" s="19">
        <v>0</v>
      </c>
      <c r="J1163" s="19">
        <v>0</v>
      </c>
      <c r="K1163" s="26" t="s">
        <v>1936</v>
      </c>
      <c r="L1163" s="34">
        <v>8.0500000000000007</v>
      </c>
      <c r="M1163" s="20"/>
      <c r="N1163" s="26" t="s">
        <v>16</v>
      </c>
      <c r="O1163" s="20"/>
      <c r="P1163" s="20"/>
    </row>
    <row r="1164" spans="3:16" x14ac:dyDescent="0.25">
      <c r="C1164" s="19">
        <v>3</v>
      </c>
      <c r="D1164" s="19" t="s">
        <v>2808</v>
      </c>
      <c r="E1164" s="2" t="s">
        <v>1937</v>
      </c>
      <c r="F1164" s="19" t="s">
        <v>19</v>
      </c>
      <c r="G1164" s="20"/>
      <c r="H1164" s="23" t="str">
        <f>IF(Titanic_Raw[[#This Row],[age]]="","Unknown",IF(Titanic_Raw[[#This Row],[age]]&lt;13,"Child",IF(Titanic_Raw[[#This Row],[age]]&lt;20,"Teen",IF(Titanic_Raw[[#This Row],[age]]&lt;65,"Adult","Senior"))))</f>
        <v>Unknown</v>
      </c>
      <c r="I1164" s="19">
        <v>0</v>
      </c>
      <c r="J1164" s="19">
        <v>0</v>
      </c>
      <c r="K1164" s="26" t="s">
        <v>2711</v>
      </c>
      <c r="L1164" s="34">
        <v>7.75</v>
      </c>
      <c r="M1164" s="20"/>
      <c r="N1164" s="26" t="s">
        <v>462</v>
      </c>
      <c r="O1164" s="26" t="s">
        <v>2122</v>
      </c>
      <c r="P1164" s="20"/>
    </row>
    <row r="1165" spans="3:16" x14ac:dyDescent="0.25">
      <c r="C1165" s="19">
        <v>3</v>
      </c>
      <c r="D1165" s="19" t="s">
        <v>2809</v>
      </c>
      <c r="E1165" s="2" t="s">
        <v>1938</v>
      </c>
      <c r="F1165" s="19" t="s">
        <v>19</v>
      </c>
      <c r="G1165" s="20"/>
      <c r="H1165" s="23" t="str">
        <f>IF(Titanic_Raw[[#This Row],[age]]="","Unknown",IF(Titanic_Raw[[#This Row],[age]]&lt;13,"Child",IF(Titanic_Raw[[#This Row],[age]]&lt;20,"Teen",IF(Titanic_Raw[[#This Row],[age]]&lt;65,"Adult","Senior"))))</f>
        <v>Unknown</v>
      </c>
      <c r="I1165" s="19">
        <v>0</v>
      </c>
      <c r="J1165" s="19">
        <v>0</v>
      </c>
      <c r="K1165" s="26" t="s">
        <v>2630</v>
      </c>
      <c r="L1165" s="34">
        <v>24.15</v>
      </c>
      <c r="M1165" s="20"/>
      <c r="N1165" s="26" t="s">
        <v>462</v>
      </c>
      <c r="O1165" s="20"/>
      <c r="P1165" s="20"/>
    </row>
    <row r="1166" spans="3:16" x14ac:dyDescent="0.25">
      <c r="C1166" s="19">
        <v>3</v>
      </c>
      <c r="D1166" s="19" t="s">
        <v>2809</v>
      </c>
      <c r="E1166" s="2" t="s">
        <v>1939</v>
      </c>
      <c r="F1166" s="19" t="s">
        <v>19</v>
      </c>
      <c r="G1166" s="20"/>
      <c r="H1166" s="23" t="str">
        <f>IF(Titanic_Raw[[#This Row],[age]]="","Unknown",IF(Titanic_Raw[[#This Row],[age]]&lt;13,"Child",IF(Titanic_Raw[[#This Row],[age]]&lt;20,"Teen",IF(Titanic_Raw[[#This Row],[age]]&lt;65,"Adult","Senior"))))</f>
        <v>Unknown</v>
      </c>
      <c r="I1166" s="19">
        <v>0</v>
      </c>
      <c r="J1166" s="19">
        <v>0</v>
      </c>
      <c r="K1166" s="26" t="s">
        <v>2712</v>
      </c>
      <c r="L1166" s="34">
        <v>7.2291999999999996</v>
      </c>
      <c r="M1166" s="20"/>
      <c r="N1166" s="26" t="s">
        <v>40</v>
      </c>
      <c r="O1166" s="20"/>
      <c r="P1166" s="20"/>
    </row>
    <row r="1167" spans="3:16" x14ac:dyDescent="0.25">
      <c r="C1167" s="19">
        <v>3</v>
      </c>
      <c r="D1167" s="19" t="s">
        <v>2809</v>
      </c>
      <c r="E1167" s="2" t="s">
        <v>1940</v>
      </c>
      <c r="F1167" s="19" t="s">
        <v>19</v>
      </c>
      <c r="G1167" s="19">
        <v>25</v>
      </c>
      <c r="H1167" s="22" t="str">
        <f>IF(Titanic_Raw[[#This Row],[age]]="","Unknown",IF(Titanic_Raw[[#This Row],[age]]&lt;13,"Child",IF(Titanic_Raw[[#This Row],[age]]&lt;20,"Teen",IF(Titanic_Raw[[#This Row],[age]]&lt;65,"Adult","Senior"))))</f>
        <v>Adult</v>
      </c>
      <c r="I1167" s="19">
        <v>0</v>
      </c>
      <c r="J1167" s="19">
        <v>0</v>
      </c>
      <c r="K1167" s="26" t="s">
        <v>2713</v>
      </c>
      <c r="L1167" s="34">
        <v>7.2249999999999996</v>
      </c>
      <c r="M1167" s="20"/>
      <c r="N1167" s="26" t="s">
        <v>40</v>
      </c>
      <c r="O1167" s="20"/>
      <c r="P1167" s="20"/>
    </row>
    <row r="1168" spans="3:16" x14ac:dyDescent="0.25">
      <c r="C1168" s="19">
        <v>3</v>
      </c>
      <c r="D1168" s="19" t="s">
        <v>2809</v>
      </c>
      <c r="E1168" s="2" t="s">
        <v>1941</v>
      </c>
      <c r="F1168" s="19" t="s">
        <v>19</v>
      </c>
      <c r="G1168" s="20"/>
      <c r="H1168" s="23" t="str">
        <f>IF(Titanic_Raw[[#This Row],[age]]="","Unknown",IF(Titanic_Raw[[#This Row],[age]]&lt;13,"Child",IF(Titanic_Raw[[#This Row],[age]]&lt;20,"Teen",IF(Titanic_Raw[[#This Row],[age]]&lt;65,"Adult","Senior"))))</f>
        <v>Unknown</v>
      </c>
      <c r="I1168" s="19">
        <v>0</v>
      </c>
      <c r="J1168" s="19">
        <v>0</v>
      </c>
      <c r="K1168" s="26" t="s">
        <v>2714</v>
      </c>
      <c r="L1168" s="34">
        <v>7.2249999999999996</v>
      </c>
      <c r="M1168" s="20"/>
      <c r="N1168" s="26" t="s">
        <v>40</v>
      </c>
      <c r="O1168" s="20"/>
      <c r="P1168" s="20"/>
    </row>
    <row r="1169" spans="3:16" x14ac:dyDescent="0.25">
      <c r="C1169" s="19">
        <v>3</v>
      </c>
      <c r="D1169" s="19" t="s">
        <v>2809</v>
      </c>
      <c r="E1169" s="2" t="s">
        <v>1942</v>
      </c>
      <c r="F1169" s="19" t="s">
        <v>19</v>
      </c>
      <c r="G1169" s="20"/>
      <c r="H1169" s="23" t="str">
        <f>IF(Titanic_Raw[[#This Row],[age]]="","Unknown",IF(Titanic_Raw[[#This Row],[age]]&lt;13,"Child",IF(Titanic_Raw[[#This Row],[age]]&lt;20,"Teen",IF(Titanic_Raw[[#This Row],[age]]&lt;65,"Adult","Senior"))))</f>
        <v>Unknown</v>
      </c>
      <c r="I1169" s="19">
        <v>0</v>
      </c>
      <c r="J1169" s="19">
        <v>0</v>
      </c>
      <c r="K1169" s="26" t="s">
        <v>2715</v>
      </c>
      <c r="L1169" s="34">
        <v>7.7291999999999996</v>
      </c>
      <c r="M1169" s="20"/>
      <c r="N1169" s="26" t="s">
        <v>462</v>
      </c>
      <c r="O1169" s="20"/>
      <c r="P1169" s="20"/>
    </row>
    <row r="1170" spans="3:16" x14ac:dyDescent="0.25">
      <c r="C1170" s="19">
        <v>3</v>
      </c>
      <c r="D1170" s="19" t="s">
        <v>2809</v>
      </c>
      <c r="E1170" s="2" t="s">
        <v>1943</v>
      </c>
      <c r="F1170" s="19" t="s">
        <v>19</v>
      </c>
      <c r="G1170" s="20"/>
      <c r="H1170" s="23" t="str">
        <f>IF(Titanic_Raw[[#This Row],[age]]="","Unknown",IF(Titanic_Raw[[#This Row],[age]]&lt;13,"Child",IF(Titanic_Raw[[#This Row],[age]]&lt;20,"Teen",IF(Titanic_Raw[[#This Row],[age]]&lt;65,"Adult","Senior"))))</f>
        <v>Unknown</v>
      </c>
      <c r="I1170" s="19">
        <v>0</v>
      </c>
      <c r="J1170" s="19">
        <v>0</v>
      </c>
      <c r="K1170" s="26" t="s">
        <v>1944</v>
      </c>
      <c r="L1170" s="34">
        <v>7.5750000000000002</v>
      </c>
      <c r="M1170" s="20"/>
      <c r="N1170" s="26" t="s">
        <v>16</v>
      </c>
      <c r="O1170" s="20"/>
      <c r="P1170" s="20"/>
    </row>
    <row r="1171" spans="3:16" x14ac:dyDescent="0.25">
      <c r="C1171" s="19">
        <v>3</v>
      </c>
      <c r="D1171" s="19" t="s">
        <v>2809</v>
      </c>
      <c r="E1171" s="2" t="s">
        <v>1945</v>
      </c>
      <c r="F1171" s="19" t="s">
        <v>19</v>
      </c>
      <c r="G1171" s="19">
        <v>38.5</v>
      </c>
      <c r="H1171" s="22" t="str">
        <f>IF(Titanic_Raw[[#This Row],[age]]="","Unknown",IF(Titanic_Raw[[#This Row],[age]]&lt;13,"Child",IF(Titanic_Raw[[#This Row],[age]]&lt;20,"Teen",IF(Titanic_Raw[[#This Row],[age]]&lt;65,"Adult","Senior"))))</f>
        <v>Adult</v>
      </c>
      <c r="I1171" s="19">
        <v>0</v>
      </c>
      <c r="J1171" s="19">
        <v>0</v>
      </c>
      <c r="K1171" s="26" t="s">
        <v>1946</v>
      </c>
      <c r="L1171" s="34">
        <v>7.25</v>
      </c>
      <c r="M1171" s="20"/>
      <c r="N1171" s="26" t="s">
        <v>16</v>
      </c>
      <c r="O1171" s="20"/>
      <c r="P1171" s="26">
        <v>32</v>
      </c>
    </row>
    <row r="1172" spans="3:16" x14ac:dyDescent="0.25">
      <c r="C1172" s="19">
        <v>3</v>
      </c>
      <c r="D1172" s="19" t="s">
        <v>2809</v>
      </c>
      <c r="E1172" s="2" t="s">
        <v>1947</v>
      </c>
      <c r="F1172" s="19" t="s">
        <v>19</v>
      </c>
      <c r="G1172" s="20"/>
      <c r="H1172" s="23" t="str">
        <f>IF(Titanic_Raw[[#This Row],[age]]="","Unknown",IF(Titanic_Raw[[#This Row],[age]]&lt;13,"Child",IF(Titanic_Raw[[#This Row],[age]]&lt;20,"Teen",IF(Titanic_Raw[[#This Row],[age]]&lt;65,"Adult","Senior"))))</f>
        <v>Unknown</v>
      </c>
      <c r="I1172" s="19">
        <v>8</v>
      </c>
      <c r="J1172" s="19">
        <v>2</v>
      </c>
      <c r="K1172" s="26" t="s">
        <v>1948</v>
      </c>
      <c r="L1172" s="34">
        <v>69.55</v>
      </c>
      <c r="M1172" s="20"/>
      <c r="N1172" s="26" t="s">
        <v>16</v>
      </c>
      <c r="O1172" s="20"/>
      <c r="P1172" s="20"/>
    </row>
    <row r="1173" spans="3:16" x14ac:dyDescent="0.25">
      <c r="C1173" s="19">
        <v>3</v>
      </c>
      <c r="D1173" s="19" t="s">
        <v>2809</v>
      </c>
      <c r="E1173" s="2" t="s">
        <v>1949</v>
      </c>
      <c r="F1173" s="19" t="s">
        <v>19</v>
      </c>
      <c r="G1173" s="19">
        <v>14.5</v>
      </c>
      <c r="H1173" s="22" t="str">
        <f>IF(Titanic_Raw[[#This Row],[age]]="","Unknown",IF(Titanic_Raw[[#This Row],[age]]&lt;13,"Child",IF(Titanic_Raw[[#This Row],[age]]&lt;20,"Teen",IF(Titanic_Raw[[#This Row],[age]]&lt;65,"Adult","Senior"))))</f>
        <v>Teen</v>
      </c>
      <c r="I1173" s="19">
        <v>8</v>
      </c>
      <c r="J1173" s="19">
        <v>2</v>
      </c>
      <c r="K1173" s="26" t="s">
        <v>1948</v>
      </c>
      <c r="L1173" s="34">
        <v>69.55</v>
      </c>
      <c r="M1173" s="20"/>
      <c r="N1173" s="26" t="s">
        <v>16</v>
      </c>
      <c r="O1173" s="20"/>
      <c r="P1173" s="26">
        <v>67</v>
      </c>
    </row>
    <row r="1174" spans="3:16" x14ac:dyDescent="0.25">
      <c r="C1174" s="19">
        <v>3</v>
      </c>
      <c r="D1174" s="19" t="s">
        <v>2809</v>
      </c>
      <c r="E1174" s="2" t="s">
        <v>1950</v>
      </c>
      <c r="F1174" s="19" t="s">
        <v>14</v>
      </c>
      <c r="G1174" s="20"/>
      <c r="H1174" s="23" t="str">
        <f>IF(Titanic_Raw[[#This Row],[age]]="","Unknown",IF(Titanic_Raw[[#This Row],[age]]&lt;13,"Child",IF(Titanic_Raw[[#This Row],[age]]&lt;20,"Teen",IF(Titanic_Raw[[#This Row],[age]]&lt;65,"Adult","Senior"))))</f>
        <v>Unknown</v>
      </c>
      <c r="I1174" s="19">
        <v>8</v>
      </c>
      <c r="J1174" s="19">
        <v>2</v>
      </c>
      <c r="K1174" s="26" t="s">
        <v>1948</v>
      </c>
      <c r="L1174" s="34">
        <v>69.55</v>
      </c>
      <c r="M1174" s="20"/>
      <c r="N1174" s="26" t="s">
        <v>16</v>
      </c>
      <c r="O1174" s="20"/>
      <c r="P1174" s="20"/>
    </row>
    <row r="1175" spans="3:16" x14ac:dyDescent="0.25">
      <c r="C1175" s="19">
        <v>3</v>
      </c>
      <c r="D1175" s="19" t="s">
        <v>2809</v>
      </c>
      <c r="E1175" s="2" t="s">
        <v>1951</v>
      </c>
      <c r="F1175" s="19" t="s">
        <v>14</v>
      </c>
      <c r="G1175" s="20"/>
      <c r="H1175" s="23" t="str">
        <f>IF(Titanic_Raw[[#This Row],[age]]="","Unknown",IF(Titanic_Raw[[#This Row],[age]]&lt;13,"Child",IF(Titanic_Raw[[#This Row],[age]]&lt;20,"Teen",IF(Titanic_Raw[[#This Row],[age]]&lt;65,"Adult","Senior"))))</f>
        <v>Unknown</v>
      </c>
      <c r="I1175" s="19">
        <v>8</v>
      </c>
      <c r="J1175" s="19">
        <v>2</v>
      </c>
      <c r="K1175" s="26" t="s">
        <v>1948</v>
      </c>
      <c r="L1175" s="34">
        <v>69.55</v>
      </c>
      <c r="M1175" s="20"/>
      <c r="N1175" s="26" t="s">
        <v>16</v>
      </c>
      <c r="O1175" s="20"/>
      <c r="P1175" s="20"/>
    </row>
    <row r="1176" spans="3:16" x14ac:dyDescent="0.25">
      <c r="C1176" s="19">
        <v>3</v>
      </c>
      <c r="D1176" s="19" t="s">
        <v>2809</v>
      </c>
      <c r="E1176" s="2" t="s">
        <v>1952</v>
      </c>
      <c r="F1176" s="19" t="s">
        <v>14</v>
      </c>
      <c r="G1176" s="20"/>
      <c r="H1176" s="23" t="str">
        <f>IF(Titanic_Raw[[#This Row],[age]]="","Unknown",IF(Titanic_Raw[[#This Row],[age]]&lt;13,"Child",IF(Titanic_Raw[[#This Row],[age]]&lt;20,"Teen",IF(Titanic_Raw[[#This Row],[age]]&lt;65,"Adult","Senior"))))</f>
        <v>Unknown</v>
      </c>
      <c r="I1176" s="19">
        <v>8</v>
      </c>
      <c r="J1176" s="19">
        <v>2</v>
      </c>
      <c r="K1176" s="26" t="s">
        <v>1948</v>
      </c>
      <c r="L1176" s="34">
        <v>69.55</v>
      </c>
      <c r="M1176" s="20"/>
      <c r="N1176" s="26" t="s">
        <v>16</v>
      </c>
      <c r="O1176" s="20"/>
      <c r="P1176" s="20"/>
    </row>
    <row r="1177" spans="3:16" x14ac:dyDescent="0.25">
      <c r="C1177" s="19">
        <v>3</v>
      </c>
      <c r="D1177" s="19" t="s">
        <v>2809</v>
      </c>
      <c r="E1177" s="2" t="s">
        <v>1953</v>
      </c>
      <c r="F1177" s="19" t="s">
        <v>14</v>
      </c>
      <c r="G1177" s="20"/>
      <c r="H1177" s="23" t="str">
        <f>IF(Titanic_Raw[[#This Row],[age]]="","Unknown",IF(Titanic_Raw[[#This Row],[age]]&lt;13,"Child",IF(Titanic_Raw[[#This Row],[age]]&lt;20,"Teen",IF(Titanic_Raw[[#This Row],[age]]&lt;65,"Adult","Senior"))))</f>
        <v>Unknown</v>
      </c>
      <c r="I1177" s="19">
        <v>8</v>
      </c>
      <c r="J1177" s="19">
        <v>2</v>
      </c>
      <c r="K1177" s="26" t="s">
        <v>1948</v>
      </c>
      <c r="L1177" s="34">
        <v>69.55</v>
      </c>
      <c r="M1177" s="20"/>
      <c r="N1177" s="26" t="s">
        <v>16</v>
      </c>
      <c r="O1177" s="20"/>
      <c r="P1177" s="20"/>
    </row>
    <row r="1178" spans="3:16" x14ac:dyDescent="0.25">
      <c r="C1178" s="19">
        <v>3</v>
      </c>
      <c r="D1178" s="19" t="s">
        <v>2809</v>
      </c>
      <c r="E1178" s="2" t="s">
        <v>1954</v>
      </c>
      <c r="F1178" s="19" t="s">
        <v>19</v>
      </c>
      <c r="G1178" s="20"/>
      <c r="H1178" s="23" t="str">
        <f>IF(Titanic_Raw[[#This Row],[age]]="","Unknown",IF(Titanic_Raw[[#This Row],[age]]&lt;13,"Child",IF(Titanic_Raw[[#This Row],[age]]&lt;20,"Teen",IF(Titanic_Raw[[#This Row],[age]]&lt;65,"Adult","Senior"))))</f>
        <v>Unknown</v>
      </c>
      <c r="I1178" s="19">
        <v>8</v>
      </c>
      <c r="J1178" s="19">
        <v>2</v>
      </c>
      <c r="K1178" s="26" t="s">
        <v>1948</v>
      </c>
      <c r="L1178" s="34">
        <v>69.55</v>
      </c>
      <c r="M1178" s="20"/>
      <c r="N1178" s="26" t="s">
        <v>16</v>
      </c>
      <c r="O1178" s="20"/>
      <c r="P1178" s="20"/>
    </row>
    <row r="1179" spans="3:16" x14ac:dyDescent="0.25">
      <c r="C1179" s="19">
        <v>3</v>
      </c>
      <c r="D1179" s="19" t="s">
        <v>2809</v>
      </c>
      <c r="E1179" s="2" t="s">
        <v>1955</v>
      </c>
      <c r="F1179" s="19" t="s">
        <v>19</v>
      </c>
      <c r="G1179" s="20"/>
      <c r="H1179" s="23" t="str">
        <f>IF(Titanic_Raw[[#This Row],[age]]="","Unknown",IF(Titanic_Raw[[#This Row],[age]]&lt;13,"Child",IF(Titanic_Raw[[#This Row],[age]]&lt;20,"Teen",IF(Titanic_Raw[[#This Row],[age]]&lt;65,"Adult","Senior"))))</f>
        <v>Unknown</v>
      </c>
      <c r="I1179" s="19">
        <v>8</v>
      </c>
      <c r="J1179" s="19">
        <v>2</v>
      </c>
      <c r="K1179" s="26" t="s">
        <v>1948</v>
      </c>
      <c r="L1179" s="34">
        <v>69.55</v>
      </c>
      <c r="M1179" s="20"/>
      <c r="N1179" s="26" t="s">
        <v>16</v>
      </c>
      <c r="O1179" s="20"/>
      <c r="P1179" s="20"/>
    </row>
    <row r="1180" spans="3:16" x14ac:dyDescent="0.25">
      <c r="C1180" s="19">
        <v>3</v>
      </c>
      <c r="D1180" s="19" t="s">
        <v>2809</v>
      </c>
      <c r="E1180" s="2" t="s">
        <v>1956</v>
      </c>
      <c r="F1180" s="19" t="s">
        <v>19</v>
      </c>
      <c r="G1180" s="20"/>
      <c r="H1180" s="23" t="str">
        <f>IF(Titanic_Raw[[#This Row],[age]]="","Unknown",IF(Titanic_Raw[[#This Row],[age]]&lt;13,"Child",IF(Titanic_Raw[[#This Row],[age]]&lt;20,"Teen",IF(Titanic_Raw[[#This Row],[age]]&lt;65,"Adult","Senior"))))</f>
        <v>Unknown</v>
      </c>
      <c r="I1180" s="19">
        <v>8</v>
      </c>
      <c r="J1180" s="19">
        <v>2</v>
      </c>
      <c r="K1180" s="26" t="s">
        <v>1948</v>
      </c>
      <c r="L1180" s="34">
        <v>69.55</v>
      </c>
      <c r="M1180" s="20"/>
      <c r="N1180" s="26" t="s">
        <v>16</v>
      </c>
      <c r="O1180" s="20"/>
      <c r="P1180" s="20"/>
    </row>
    <row r="1181" spans="3:16" x14ac:dyDescent="0.25">
      <c r="C1181" s="19">
        <v>3</v>
      </c>
      <c r="D1181" s="19" t="s">
        <v>2809</v>
      </c>
      <c r="E1181" s="2" t="s">
        <v>1957</v>
      </c>
      <c r="F1181" s="19" t="s">
        <v>19</v>
      </c>
      <c r="G1181" s="20"/>
      <c r="H1181" s="23" t="str">
        <f>IF(Titanic_Raw[[#This Row],[age]]="","Unknown",IF(Titanic_Raw[[#This Row],[age]]&lt;13,"Child",IF(Titanic_Raw[[#This Row],[age]]&lt;20,"Teen",IF(Titanic_Raw[[#This Row],[age]]&lt;65,"Adult","Senior"))))</f>
        <v>Unknown</v>
      </c>
      <c r="I1181" s="19">
        <v>1</v>
      </c>
      <c r="J1181" s="19">
        <v>9</v>
      </c>
      <c r="K1181" s="26" t="s">
        <v>1948</v>
      </c>
      <c r="L1181" s="34">
        <v>69.55</v>
      </c>
      <c r="M1181" s="20"/>
      <c r="N1181" s="26" t="s">
        <v>16</v>
      </c>
      <c r="O1181" s="20"/>
      <c r="P1181" s="20"/>
    </row>
    <row r="1182" spans="3:16" x14ac:dyDescent="0.25">
      <c r="C1182" s="19">
        <v>3</v>
      </c>
      <c r="D1182" s="19" t="s">
        <v>2809</v>
      </c>
      <c r="E1182" s="2" t="s">
        <v>1958</v>
      </c>
      <c r="F1182" s="19" t="s">
        <v>14</v>
      </c>
      <c r="G1182" s="20"/>
      <c r="H1182" s="23" t="str">
        <f>IF(Titanic_Raw[[#This Row],[age]]="","Unknown",IF(Titanic_Raw[[#This Row],[age]]&lt;13,"Child",IF(Titanic_Raw[[#This Row],[age]]&lt;20,"Teen",IF(Titanic_Raw[[#This Row],[age]]&lt;65,"Adult","Senior"))))</f>
        <v>Unknown</v>
      </c>
      <c r="I1182" s="19">
        <v>1</v>
      </c>
      <c r="J1182" s="19">
        <v>9</v>
      </c>
      <c r="K1182" s="26" t="s">
        <v>1948</v>
      </c>
      <c r="L1182" s="34">
        <v>69.55</v>
      </c>
      <c r="M1182" s="20"/>
      <c r="N1182" s="26" t="s">
        <v>16</v>
      </c>
      <c r="O1182" s="20"/>
      <c r="P1182" s="20"/>
    </row>
    <row r="1183" spans="3:16" x14ac:dyDescent="0.25">
      <c r="C1183" s="19">
        <v>3</v>
      </c>
      <c r="D1183" s="19" t="s">
        <v>2809</v>
      </c>
      <c r="E1183" s="2" t="s">
        <v>1959</v>
      </c>
      <c r="F1183" s="19" t="s">
        <v>19</v>
      </c>
      <c r="G1183" s="19">
        <v>24</v>
      </c>
      <c r="H1183" s="22" t="str">
        <f>IF(Titanic_Raw[[#This Row],[age]]="","Unknown",IF(Titanic_Raw[[#This Row],[age]]&lt;13,"Child",IF(Titanic_Raw[[#This Row],[age]]&lt;20,"Teen",IF(Titanic_Raw[[#This Row],[age]]&lt;65,"Adult","Senior"))))</f>
        <v>Adult</v>
      </c>
      <c r="I1183" s="19">
        <v>0</v>
      </c>
      <c r="J1183" s="19">
        <v>0</v>
      </c>
      <c r="K1183" s="26" t="s">
        <v>2716</v>
      </c>
      <c r="L1183" s="34">
        <v>9.3249999999999993</v>
      </c>
      <c r="M1183" s="20"/>
      <c r="N1183" s="26" t="s">
        <v>16</v>
      </c>
      <c r="O1183" s="20"/>
      <c r="P1183" s="20"/>
    </row>
    <row r="1184" spans="3:16" x14ac:dyDescent="0.25">
      <c r="C1184" s="19">
        <v>3</v>
      </c>
      <c r="D1184" s="19" t="s">
        <v>2808</v>
      </c>
      <c r="E1184" s="2" t="s">
        <v>1960</v>
      </c>
      <c r="F1184" s="19" t="s">
        <v>14</v>
      </c>
      <c r="G1184" s="19">
        <v>21</v>
      </c>
      <c r="H1184" s="22" t="str">
        <f>IF(Titanic_Raw[[#This Row],[age]]="","Unknown",IF(Titanic_Raw[[#This Row],[age]]&lt;13,"Child",IF(Titanic_Raw[[#This Row],[age]]&lt;20,"Teen",IF(Titanic_Raw[[#This Row],[age]]&lt;65,"Adult","Senior"))))</f>
        <v>Adult</v>
      </c>
      <c r="I1184" s="19">
        <v>0</v>
      </c>
      <c r="J1184" s="19">
        <v>0</v>
      </c>
      <c r="K1184" s="26" t="s">
        <v>2717</v>
      </c>
      <c r="L1184" s="34">
        <v>7.65</v>
      </c>
      <c r="M1184" s="20"/>
      <c r="N1184" s="26" t="s">
        <v>16</v>
      </c>
      <c r="O1184" s="26" t="s">
        <v>40</v>
      </c>
      <c r="P1184" s="20"/>
    </row>
    <row r="1185" spans="3:16" x14ac:dyDescent="0.25">
      <c r="C1185" s="19">
        <v>3</v>
      </c>
      <c r="D1185" s="19" t="s">
        <v>2809</v>
      </c>
      <c r="E1185" s="2" t="s">
        <v>1961</v>
      </c>
      <c r="F1185" s="19" t="s">
        <v>19</v>
      </c>
      <c r="G1185" s="19">
        <v>39</v>
      </c>
      <c r="H1185" s="22" t="str">
        <f>IF(Titanic_Raw[[#This Row],[age]]="","Unknown",IF(Titanic_Raw[[#This Row],[age]]&lt;13,"Child",IF(Titanic_Raw[[#This Row],[age]]&lt;20,"Teen",IF(Titanic_Raw[[#This Row],[age]]&lt;65,"Adult","Senior"))))</f>
        <v>Adult</v>
      </c>
      <c r="I1185" s="19">
        <v>0</v>
      </c>
      <c r="J1185" s="19">
        <v>0</v>
      </c>
      <c r="K1185" s="26" t="s">
        <v>2718</v>
      </c>
      <c r="L1185" s="34">
        <v>7.9249999999999998</v>
      </c>
      <c r="M1185" s="20"/>
      <c r="N1185" s="26" t="s">
        <v>16</v>
      </c>
      <c r="O1185" s="20"/>
      <c r="P1185" s="20"/>
    </row>
    <row r="1186" spans="3:16" x14ac:dyDescent="0.25">
      <c r="C1186" s="19">
        <v>3</v>
      </c>
      <c r="D1186" s="19" t="s">
        <v>2809</v>
      </c>
      <c r="E1186" s="2" t="s">
        <v>1962</v>
      </c>
      <c r="F1186" s="19" t="s">
        <v>19</v>
      </c>
      <c r="G1186" s="20"/>
      <c r="H1186" s="23" t="str">
        <f>IF(Titanic_Raw[[#This Row],[age]]="","Unknown",IF(Titanic_Raw[[#This Row],[age]]&lt;13,"Child",IF(Titanic_Raw[[#This Row],[age]]&lt;20,"Teen",IF(Titanic_Raw[[#This Row],[age]]&lt;65,"Adult","Senior"))))</f>
        <v>Unknown</v>
      </c>
      <c r="I1186" s="19">
        <v>2</v>
      </c>
      <c r="J1186" s="19">
        <v>0</v>
      </c>
      <c r="K1186" s="26" t="s">
        <v>2719</v>
      </c>
      <c r="L1186" s="34">
        <v>21.679200000000002</v>
      </c>
      <c r="M1186" s="20"/>
      <c r="N1186" s="26" t="s">
        <v>40</v>
      </c>
      <c r="O1186" s="20"/>
      <c r="P1186" s="20"/>
    </row>
    <row r="1187" spans="3:16" x14ac:dyDescent="0.25">
      <c r="C1187" s="19">
        <v>3</v>
      </c>
      <c r="D1187" s="19" t="s">
        <v>2809</v>
      </c>
      <c r="E1187" s="2" t="s">
        <v>1963</v>
      </c>
      <c r="F1187" s="19" t="s">
        <v>19</v>
      </c>
      <c r="G1187" s="20"/>
      <c r="H1187" s="23" t="str">
        <f>IF(Titanic_Raw[[#This Row],[age]]="","Unknown",IF(Titanic_Raw[[#This Row],[age]]&lt;13,"Child",IF(Titanic_Raw[[#This Row],[age]]&lt;20,"Teen",IF(Titanic_Raw[[#This Row],[age]]&lt;65,"Adult","Senior"))))</f>
        <v>Unknown</v>
      </c>
      <c r="I1187" s="19">
        <v>2</v>
      </c>
      <c r="J1187" s="19">
        <v>0</v>
      </c>
      <c r="K1187" s="26" t="s">
        <v>2719</v>
      </c>
      <c r="L1187" s="34">
        <v>21.679200000000002</v>
      </c>
      <c r="M1187" s="20"/>
      <c r="N1187" s="26" t="s">
        <v>40</v>
      </c>
      <c r="O1187" s="20"/>
      <c r="P1187" s="20"/>
    </row>
    <row r="1188" spans="3:16" x14ac:dyDescent="0.25">
      <c r="C1188" s="19">
        <v>3</v>
      </c>
      <c r="D1188" s="19" t="s">
        <v>2809</v>
      </c>
      <c r="E1188" s="2" t="s">
        <v>1964</v>
      </c>
      <c r="F1188" s="19" t="s">
        <v>19</v>
      </c>
      <c r="G1188" s="20"/>
      <c r="H1188" s="23" t="str">
        <f>IF(Titanic_Raw[[#This Row],[age]]="","Unknown",IF(Titanic_Raw[[#This Row],[age]]&lt;13,"Child",IF(Titanic_Raw[[#This Row],[age]]&lt;20,"Teen",IF(Titanic_Raw[[#This Row],[age]]&lt;65,"Adult","Senior"))))</f>
        <v>Unknown</v>
      </c>
      <c r="I1188" s="19">
        <v>2</v>
      </c>
      <c r="J1188" s="19">
        <v>0</v>
      </c>
      <c r="K1188" s="26" t="s">
        <v>2719</v>
      </c>
      <c r="L1188" s="34">
        <v>21.679200000000002</v>
      </c>
      <c r="M1188" s="20"/>
      <c r="N1188" s="26" t="s">
        <v>40</v>
      </c>
      <c r="O1188" s="20"/>
      <c r="P1188" s="20"/>
    </row>
    <row r="1189" spans="3:16" x14ac:dyDescent="0.25">
      <c r="C1189" s="19">
        <v>3</v>
      </c>
      <c r="D1189" s="19" t="s">
        <v>2808</v>
      </c>
      <c r="E1189" s="2" t="s">
        <v>1965</v>
      </c>
      <c r="F1189" s="19" t="s">
        <v>14</v>
      </c>
      <c r="G1189" s="19">
        <v>1</v>
      </c>
      <c r="H1189" s="22" t="str">
        <f>IF(Titanic_Raw[[#This Row],[age]]="","Unknown",IF(Titanic_Raw[[#This Row],[age]]&lt;13,"Child",IF(Titanic_Raw[[#This Row],[age]]&lt;20,"Teen",IF(Titanic_Raw[[#This Row],[age]]&lt;65,"Adult","Senior"))))</f>
        <v>Child</v>
      </c>
      <c r="I1189" s="19">
        <v>1</v>
      </c>
      <c r="J1189" s="19">
        <v>1</v>
      </c>
      <c r="K1189" s="26" t="s">
        <v>1966</v>
      </c>
      <c r="L1189" s="34">
        <v>16.7</v>
      </c>
      <c r="M1189" s="26" t="s">
        <v>1967</v>
      </c>
      <c r="N1189" s="26" t="s">
        <v>16</v>
      </c>
      <c r="O1189" s="26" t="s">
        <v>2124</v>
      </c>
      <c r="P1189" s="20"/>
    </row>
    <row r="1190" spans="3:16" x14ac:dyDescent="0.25">
      <c r="C1190" s="19">
        <v>3</v>
      </c>
      <c r="D1190" s="19" t="s">
        <v>2808</v>
      </c>
      <c r="E1190" s="2" t="s">
        <v>1968</v>
      </c>
      <c r="F1190" s="19" t="s">
        <v>14</v>
      </c>
      <c r="G1190" s="19">
        <v>24</v>
      </c>
      <c r="H1190" s="22" t="str">
        <f>IF(Titanic_Raw[[#This Row],[age]]="","Unknown",IF(Titanic_Raw[[#This Row],[age]]&lt;13,"Child",IF(Titanic_Raw[[#This Row],[age]]&lt;20,"Teen",IF(Titanic_Raw[[#This Row],[age]]&lt;65,"Adult","Senior"))))</f>
        <v>Adult</v>
      </c>
      <c r="I1190" s="19">
        <v>0</v>
      </c>
      <c r="J1190" s="19">
        <v>2</v>
      </c>
      <c r="K1190" s="26" t="s">
        <v>1966</v>
      </c>
      <c r="L1190" s="34">
        <v>16.7</v>
      </c>
      <c r="M1190" s="26" t="s">
        <v>1967</v>
      </c>
      <c r="N1190" s="26" t="s">
        <v>16</v>
      </c>
      <c r="O1190" s="26" t="s">
        <v>2124</v>
      </c>
      <c r="P1190" s="20"/>
    </row>
    <row r="1191" spans="3:16" x14ac:dyDescent="0.25">
      <c r="C1191" s="19">
        <v>3</v>
      </c>
      <c r="D1191" s="19" t="s">
        <v>2808</v>
      </c>
      <c r="E1191" s="2" t="s">
        <v>1969</v>
      </c>
      <c r="F1191" s="19" t="s">
        <v>14</v>
      </c>
      <c r="G1191" s="19">
        <v>4</v>
      </c>
      <c r="H1191" s="22" t="str">
        <f>IF(Titanic_Raw[[#This Row],[age]]="","Unknown",IF(Titanic_Raw[[#This Row],[age]]&lt;13,"Child",IF(Titanic_Raw[[#This Row],[age]]&lt;20,"Teen",IF(Titanic_Raw[[#This Row],[age]]&lt;65,"Adult","Senior"))))</f>
        <v>Child</v>
      </c>
      <c r="I1191" s="19">
        <v>1</v>
      </c>
      <c r="J1191" s="19">
        <v>1</v>
      </c>
      <c r="K1191" s="26" t="s">
        <v>1966</v>
      </c>
      <c r="L1191" s="34">
        <v>16.7</v>
      </c>
      <c r="M1191" s="26" t="s">
        <v>1967</v>
      </c>
      <c r="N1191" s="26" t="s">
        <v>16</v>
      </c>
      <c r="O1191" s="26" t="s">
        <v>2124</v>
      </c>
      <c r="P1191" s="20"/>
    </row>
    <row r="1192" spans="3:16" x14ac:dyDescent="0.25">
      <c r="C1192" s="19">
        <v>3</v>
      </c>
      <c r="D1192" s="19" t="s">
        <v>2808</v>
      </c>
      <c r="E1192" s="2" t="s">
        <v>1970</v>
      </c>
      <c r="F1192" s="19" t="s">
        <v>19</v>
      </c>
      <c r="G1192" s="19">
        <v>25</v>
      </c>
      <c r="H1192" s="22" t="str">
        <f>IF(Titanic_Raw[[#This Row],[age]]="","Unknown",IF(Titanic_Raw[[#This Row],[age]]&lt;13,"Child",IF(Titanic_Raw[[#This Row],[age]]&lt;20,"Teen",IF(Titanic_Raw[[#This Row],[age]]&lt;65,"Adult","Senior"))))</f>
        <v>Adult</v>
      </c>
      <c r="I1192" s="19">
        <v>0</v>
      </c>
      <c r="J1192" s="19">
        <v>0</v>
      </c>
      <c r="K1192" s="26" t="s">
        <v>2720</v>
      </c>
      <c r="L1192" s="34">
        <v>9.5</v>
      </c>
      <c r="M1192" s="20"/>
      <c r="N1192" s="26" t="s">
        <v>16</v>
      </c>
      <c r="O1192" s="26" t="s">
        <v>2113</v>
      </c>
      <c r="P1192" s="20"/>
    </row>
    <row r="1193" spans="3:16" x14ac:dyDescent="0.25">
      <c r="C1193" s="19">
        <v>3</v>
      </c>
      <c r="D1193" s="19" t="s">
        <v>2809</v>
      </c>
      <c r="E1193" s="2" t="s">
        <v>1971</v>
      </c>
      <c r="F1193" s="19" t="s">
        <v>19</v>
      </c>
      <c r="G1193" s="19">
        <v>20</v>
      </c>
      <c r="H1193" s="22" t="str">
        <f>IF(Titanic_Raw[[#This Row],[age]]="","Unknown",IF(Titanic_Raw[[#This Row],[age]]&lt;13,"Child",IF(Titanic_Raw[[#This Row],[age]]&lt;20,"Teen",IF(Titanic_Raw[[#This Row],[age]]&lt;65,"Adult","Senior"))))</f>
        <v>Adult</v>
      </c>
      <c r="I1193" s="19">
        <v>0</v>
      </c>
      <c r="J1193" s="19">
        <v>0</v>
      </c>
      <c r="K1193" s="26" t="s">
        <v>1972</v>
      </c>
      <c r="L1193" s="34">
        <v>8.0500000000000007</v>
      </c>
      <c r="M1193" s="20"/>
      <c r="N1193" s="26" t="s">
        <v>16</v>
      </c>
      <c r="O1193" s="20"/>
      <c r="P1193" s="20"/>
    </row>
    <row r="1194" spans="3:16" x14ac:dyDescent="0.25">
      <c r="C1194" s="19">
        <v>3</v>
      </c>
      <c r="D1194" s="19" t="s">
        <v>2809</v>
      </c>
      <c r="E1194" s="2" t="s">
        <v>1973</v>
      </c>
      <c r="F1194" s="19" t="s">
        <v>19</v>
      </c>
      <c r="G1194" s="19">
        <v>24.5</v>
      </c>
      <c r="H1194" s="22" t="str">
        <f>IF(Titanic_Raw[[#This Row],[age]]="","Unknown",IF(Titanic_Raw[[#This Row],[age]]&lt;13,"Child",IF(Titanic_Raw[[#This Row],[age]]&lt;20,"Teen",IF(Titanic_Raw[[#This Row],[age]]&lt;65,"Adult","Senior"))))</f>
        <v>Adult</v>
      </c>
      <c r="I1194" s="19">
        <v>0</v>
      </c>
      <c r="J1194" s="19">
        <v>0</v>
      </c>
      <c r="K1194" s="26" t="s">
        <v>2721</v>
      </c>
      <c r="L1194" s="34">
        <v>8.0500000000000007</v>
      </c>
      <c r="M1194" s="20"/>
      <c r="N1194" s="26" t="s">
        <v>16</v>
      </c>
      <c r="O1194" s="20"/>
      <c r="P1194" s="26">
        <v>284</v>
      </c>
    </row>
    <row r="1195" spans="3:16" x14ac:dyDescent="0.25">
      <c r="C1195" s="19">
        <v>3</v>
      </c>
      <c r="D1195" s="19" t="s">
        <v>2809</v>
      </c>
      <c r="E1195" s="2" t="s">
        <v>1974</v>
      </c>
      <c r="F1195" s="19" t="s">
        <v>19</v>
      </c>
      <c r="G1195" s="20"/>
      <c r="H1195" s="23" t="str">
        <f>IF(Titanic_Raw[[#This Row],[age]]="","Unknown",IF(Titanic_Raw[[#This Row],[age]]&lt;13,"Child",IF(Titanic_Raw[[#This Row],[age]]&lt;20,"Teen",IF(Titanic_Raw[[#This Row],[age]]&lt;65,"Adult","Senior"))))</f>
        <v>Unknown</v>
      </c>
      <c r="I1195" s="19">
        <v>0</v>
      </c>
      <c r="J1195" s="19">
        <v>0</v>
      </c>
      <c r="K1195" s="26" t="s">
        <v>2722</v>
      </c>
      <c r="L1195" s="34">
        <v>7.7249999999999996</v>
      </c>
      <c r="M1195" s="20"/>
      <c r="N1195" s="26" t="s">
        <v>462</v>
      </c>
      <c r="O1195" s="20"/>
      <c r="P1195" s="20"/>
    </row>
    <row r="1196" spans="3:16" x14ac:dyDescent="0.25">
      <c r="C1196" s="19">
        <v>3</v>
      </c>
      <c r="D1196" s="19" t="s">
        <v>2809</v>
      </c>
      <c r="E1196" s="2" t="s">
        <v>1975</v>
      </c>
      <c r="F1196" s="19" t="s">
        <v>19</v>
      </c>
      <c r="G1196" s="20"/>
      <c r="H1196" s="23" t="str">
        <f>IF(Titanic_Raw[[#This Row],[age]]="","Unknown",IF(Titanic_Raw[[#This Row],[age]]&lt;13,"Child",IF(Titanic_Raw[[#This Row],[age]]&lt;20,"Teen",IF(Titanic_Raw[[#This Row],[age]]&lt;65,"Adult","Senior"))))</f>
        <v>Unknown</v>
      </c>
      <c r="I1196" s="19">
        <v>0</v>
      </c>
      <c r="J1196" s="19">
        <v>0</v>
      </c>
      <c r="K1196" s="26" t="s">
        <v>2723</v>
      </c>
      <c r="L1196" s="34">
        <v>7.8958000000000004</v>
      </c>
      <c r="M1196" s="20"/>
      <c r="N1196" s="26" t="s">
        <v>16</v>
      </c>
      <c r="O1196" s="20"/>
      <c r="P1196" s="20"/>
    </row>
    <row r="1197" spans="3:16" x14ac:dyDescent="0.25">
      <c r="C1197" s="19">
        <v>3</v>
      </c>
      <c r="D1197" s="19" t="s">
        <v>2809</v>
      </c>
      <c r="E1197" s="2" t="s">
        <v>1976</v>
      </c>
      <c r="F1197" s="19" t="s">
        <v>19</v>
      </c>
      <c r="G1197" s="20"/>
      <c r="H1197" s="23" t="str">
        <f>IF(Titanic_Raw[[#This Row],[age]]="","Unknown",IF(Titanic_Raw[[#This Row],[age]]&lt;13,"Child",IF(Titanic_Raw[[#This Row],[age]]&lt;20,"Teen",IF(Titanic_Raw[[#This Row],[age]]&lt;65,"Adult","Senior"))))</f>
        <v>Unknown</v>
      </c>
      <c r="I1197" s="19">
        <v>0</v>
      </c>
      <c r="J1197" s="19">
        <v>0</v>
      </c>
      <c r="K1197" s="26" t="s">
        <v>2724</v>
      </c>
      <c r="L1197" s="34">
        <v>7.75</v>
      </c>
      <c r="M1197" s="20"/>
      <c r="N1197" s="26" t="s">
        <v>462</v>
      </c>
      <c r="O1197" s="20"/>
      <c r="P1197" s="20"/>
    </row>
    <row r="1198" spans="3:16" x14ac:dyDescent="0.25">
      <c r="C1198" s="19">
        <v>3</v>
      </c>
      <c r="D1198" s="19" t="s">
        <v>2808</v>
      </c>
      <c r="E1198" s="2" t="s">
        <v>1977</v>
      </c>
      <c r="F1198" s="19" t="s">
        <v>19</v>
      </c>
      <c r="G1198" s="19">
        <v>29</v>
      </c>
      <c r="H1198" s="22" t="str">
        <f>IF(Titanic_Raw[[#This Row],[age]]="","Unknown",IF(Titanic_Raw[[#This Row],[age]]&lt;13,"Child",IF(Titanic_Raw[[#This Row],[age]]&lt;20,"Teen",IF(Titanic_Raw[[#This Row],[age]]&lt;65,"Adult","Senior"))))</f>
        <v>Adult</v>
      </c>
      <c r="I1198" s="19">
        <v>0</v>
      </c>
      <c r="J1198" s="19">
        <v>0</v>
      </c>
      <c r="K1198" s="26" t="s">
        <v>2725</v>
      </c>
      <c r="L1198" s="34">
        <v>9.5</v>
      </c>
      <c r="M1198" s="20"/>
      <c r="N1198" s="26" t="s">
        <v>16</v>
      </c>
      <c r="O1198" s="26" t="s">
        <v>2113</v>
      </c>
      <c r="P1198" s="20"/>
    </row>
    <row r="1199" spans="3:16" x14ac:dyDescent="0.25">
      <c r="C1199" s="19">
        <v>3</v>
      </c>
      <c r="D1199" s="19" t="s">
        <v>2809</v>
      </c>
      <c r="E1199" s="2" t="s">
        <v>1978</v>
      </c>
      <c r="F1199" s="19" t="s">
        <v>19</v>
      </c>
      <c r="G1199" s="20"/>
      <c r="H1199" s="23" t="str">
        <f>IF(Titanic_Raw[[#This Row],[age]]="","Unknown",IF(Titanic_Raw[[#This Row],[age]]&lt;13,"Child",IF(Titanic_Raw[[#This Row],[age]]&lt;20,"Teen",IF(Titanic_Raw[[#This Row],[age]]&lt;65,"Adult","Senior"))))</f>
        <v>Unknown</v>
      </c>
      <c r="I1199" s="19">
        <v>0</v>
      </c>
      <c r="J1199" s="19">
        <v>0</v>
      </c>
      <c r="K1199" s="26" t="s">
        <v>1496</v>
      </c>
      <c r="L1199" s="34">
        <v>15.1</v>
      </c>
      <c r="M1199" s="20"/>
      <c r="N1199" s="26" t="s">
        <v>16</v>
      </c>
      <c r="O1199" s="20"/>
      <c r="P1199" s="20"/>
    </row>
    <row r="1200" spans="3:16" x14ac:dyDescent="0.25">
      <c r="C1200" s="19">
        <v>3</v>
      </c>
      <c r="D1200" s="19" t="s">
        <v>2808</v>
      </c>
      <c r="E1200" s="2" t="s">
        <v>1979</v>
      </c>
      <c r="F1200" s="19" t="s">
        <v>14</v>
      </c>
      <c r="G1200" s="20"/>
      <c r="H1200" s="23" t="str">
        <f>IF(Titanic_Raw[[#This Row],[age]]="","Unknown",IF(Titanic_Raw[[#This Row],[age]]&lt;13,"Child",IF(Titanic_Raw[[#This Row],[age]]&lt;20,"Teen",IF(Titanic_Raw[[#This Row],[age]]&lt;65,"Adult","Senior"))))</f>
        <v>Unknown</v>
      </c>
      <c r="I1200" s="19">
        <v>0</v>
      </c>
      <c r="J1200" s="19">
        <v>0</v>
      </c>
      <c r="K1200" s="26" t="s">
        <v>2726</v>
      </c>
      <c r="L1200" s="34">
        <v>7.7792000000000003</v>
      </c>
      <c r="M1200" s="20"/>
      <c r="N1200" s="26" t="s">
        <v>462</v>
      </c>
      <c r="O1200" s="20"/>
      <c r="P1200" s="20"/>
    </row>
    <row r="1201" spans="3:15" x14ac:dyDescent="0.25">
      <c r="C1201" s="19">
        <v>3</v>
      </c>
      <c r="D1201" s="19" t="s">
        <v>2809</v>
      </c>
      <c r="E1201" s="2" t="s">
        <v>1980</v>
      </c>
      <c r="F1201" s="19" t="s">
        <v>19</v>
      </c>
      <c r="G1201" s="20"/>
      <c r="H1201" s="23" t="str">
        <f>IF(Titanic_Raw[[#This Row],[age]]="","Unknown",IF(Titanic_Raw[[#This Row],[age]]&lt;13,"Child",IF(Titanic_Raw[[#This Row],[age]]&lt;20,"Teen",IF(Titanic_Raw[[#This Row],[age]]&lt;65,"Adult","Senior"))))</f>
        <v>Unknown</v>
      </c>
      <c r="I1201" s="19">
        <v>0</v>
      </c>
      <c r="J1201" s="19">
        <v>0</v>
      </c>
      <c r="K1201" s="26" t="s">
        <v>2727</v>
      </c>
      <c r="L1201" s="34">
        <v>8.0500000000000007</v>
      </c>
      <c r="M1201" s="20"/>
      <c r="N1201" s="26" t="s">
        <v>16</v>
      </c>
      <c r="O1201" s="20"/>
    </row>
    <row r="1202" spans="3:15" x14ac:dyDescent="0.25">
      <c r="C1202" s="19">
        <v>3</v>
      </c>
      <c r="D1202" s="19" t="s">
        <v>2809</v>
      </c>
      <c r="E1202" s="2" t="s">
        <v>1981</v>
      </c>
      <c r="F1202" s="19" t="s">
        <v>19</v>
      </c>
      <c r="G1202" s="20"/>
      <c r="H1202" s="23" t="str">
        <f>IF(Titanic_Raw[[#This Row],[age]]="","Unknown",IF(Titanic_Raw[[#This Row],[age]]&lt;13,"Child",IF(Titanic_Raw[[#This Row],[age]]&lt;20,"Teen",IF(Titanic_Raw[[#This Row],[age]]&lt;65,"Adult","Senior"))))</f>
        <v>Unknown</v>
      </c>
      <c r="I1202" s="19">
        <v>0</v>
      </c>
      <c r="J1202" s="19">
        <v>0</v>
      </c>
      <c r="K1202" s="26" t="s">
        <v>1982</v>
      </c>
      <c r="L1202" s="34">
        <v>8.0500000000000007</v>
      </c>
      <c r="M1202" s="20"/>
      <c r="N1202" s="26" t="s">
        <v>16</v>
      </c>
      <c r="O1202" s="20"/>
    </row>
    <row r="1203" spans="3:15" x14ac:dyDescent="0.25">
      <c r="C1203" s="19">
        <v>3</v>
      </c>
      <c r="D1203" s="19" t="s">
        <v>2809</v>
      </c>
      <c r="E1203" s="2" t="s">
        <v>1983</v>
      </c>
      <c r="F1203" s="19" t="s">
        <v>19</v>
      </c>
      <c r="G1203" s="19">
        <v>22</v>
      </c>
      <c r="H1203" s="22" t="str">
        <f>IF(Titanic_Raw[[#This Row],[age]]="","Unknown",IF(Titanic_Raw[[#This Row],[age]]&lt;13,"Child",IF(Titanic_Raw[[#This Row],[age]]&lt;20,"Teen",IF(Titanic_Raw[[#This Row],[age]]&lt;65,"Adult","Senior"))))</f>
        <v>Adult</v>
      </c>
      <c r="I1203" s="19">
        <v>0</v>
      </c>
      <c r="J1203" s="19">
        <v>0</v>
      </c>
      <c r="K1203" s="26" t="s">
        <v>2728</v>
      </c>
      <c r="L1203" s="34">
        <v>7.2291999999999996</v>
      </c>
      <c r="M1203" s="20"/>
      <c r="N1203" s="26" t="s">
        <v>40</v>
      </c>
      <c r="O1203" s="20"/>
    </row>
    <row r="1204" spans="3:15" x14ac:dyDescent="0.25">
      <c r="C1204" s="19">
        <v>3</v>
      </c>
      <c r="D1204" s="19" t="s">
        <v>2809</v>
      </c>
      <c r="E1204" s="2" t="s">
        <v>1984</v>
      </c>
      <c r="F1204" s="19" t="s">
        <v>19</v>
      </c>
      <c r="G1204" s="20"/>
      <c r="H1204" s="23" t="str">
        <f>IF(Titanic_Raw[[#This Row],[age]]="","Unknown",IF(Titanic_Raw[[#This Row],[age]]&lt;13,"Child",IF(Titanic_Raw[[#This Row],[age]]&lt;20,"Teen",IF(Titanic_Raw[[#This Row],[age]]&lt;65,"Adult","Senior"))))</f>
        <v>Unknown</v>
      </c>
      <c r="I1204" s="19">
        <v>0</v>
      </c>
      <c r="J1204" s="19">
        <v>0</v>
      </c>
      <c r="K1204" s="26" t="s">
        <v>2729</v>
      </c>
      <c r="L1204" s="34">
        <v>8.0500000000000007</v>
      </c>
      <c r="M1204" s="20"/>
      <c r="N1204" s="26" t="s">
        <v>16</v>
      </c>
      <c r="O1204" s="20"/>
    </row>
    <row r="1205" spans="3:15" x14ac:dyDescent="0.25">
      <c r="C1205" s="19">
        <v>3</v>
      </c>
      <c r="D1205" s="19" t="s">
        <v>2809</v>
      </c>
      <c r="E1205" s="2" t="s">
        <v>1985</v>
      </c>
      <c r="F1205" s="19" t="s">
        <v>19</v>
      </c>
      <c r="G1205" s="19">
        <v>40</v>
      </c>
      <c r="H1205" s="22" t="str">
        <f>IF(Titanic_Raw[[#This Row],[age]]="","Unknown",IF(Titanic_Raw[[#This Row],[age]]&lt;13,"Child",IF(Titanic_Raw[[#This Row],[age]]&lt;20,"Teen",IF(Titanic_Raw[[#This Row],[age]]&lt;65,"Adult","Senior"))))</f>
        <v>Adult</v>
      </c>
      <c r="I1205" s="19">
        <v>0</v>
      </c>
      <c r="J1205" s="19">
        <v>0</v>
      </c>
      <c r="K1205" s="26" t="s">
        <v>2730</v>
      </c>
      <c r="L1205" s="34">
        <v>7.8958000000000004</v>
      </c>
      <c r="M1205" s="20"/>
      <c r="N1205" s="26" t="s">
        <v>16</v>
      </c>
      <c r="O1205" s="20"/>
    </row>
    <row r="1206" spans="3:15" x14ac:dyDescent="0.25">
      <c r="C1206" s="19">
        <v>3</v>
      </c>
      <c r="D1206" s="19" t="s">
        <v>2809</v>
      </c>
      <c r="E1206" s="2" t="s">
        <v>1986</v>
      </c>
      <c r="F1206" s="19" t="s">
        <v>19</v>
      </c>
      <c r="G1206" s="19">
        <v>21</v>
      </c>
      <c r="H1206" s="22" t="str">
        <f>IF(Titanic_Raw[[#This Row],[age]]="","Unknown",IF(Titanic_Raw[[#This Row],[age]]&lt;13,"Child",IF(Titanic_Raw[[#This Row],[age]]&lt;20,"Teen",IF(Titanic_Raw[[#This Row],[age]]&lt;65,"Adult","Senior"))))</f>
        <v>Adult</v>
      </c>
      <c r="I1206" s="19">
        <v>0</v>
      </c>
      <c r="J1206" s="19">
        <v>0</v>
      </c>
      <c r="K1206" s="26" t="s">
        <v>1987</v>
      </c>
      <c r="L1206" s="34">
        <v>7.9249999999999998</v>
      </c>
      <c r="M1206" s="20"/>
      <c r="N1206" s="26" t="s">
        <v>16</v>
      </c>
      <c r="O1206" s="20"/>
    </row>
    <row r="1207" spans="3:15" x14ac:dyDescent="0.25">
      <c r="C1207" s="19">
        <v>3</v>
      </c>
      <c r="D1207" s="19" t="s">
        <v>2808</v>
      </c>
      <c r="E1207" s="2" t="s">
        <v>1988</v>
      </c>
      <c r="F1207" s="19" t="s">
        <v>14</v>
      </c>
      <c r="G1207" s="19">
        <v>18</v>
      </c>
      <c r="H1207" s="22" t="str">
        <f>IF(Titanic_Raw[[#This Row],[age]]="","Unknown",IF(Titanic_Raw[[#This Row],[age]]&lt;13,"Child",IF(Titanic_Raw[[#This Row],[age]]&lt;20,"Teen",IF(Titanic_Raw[[#This Row],[age]]&lt;65,"Adult","Senior"))))</f>
        <v>Teen</v>
      </c>
      <c r="I1207" s="19">
        <v>0</v>
      </c>
      <c r="J1207" s="19">
        <v>0</v>
      </c>
      <c r="K1207" s="26" t="s">
        <v>2731</v>
      </c>
      <c r="L1207" s="34">
        <v>7.4958</v>
      </c>
      <c r="M1207" s="20"/>
      <c r="N1207" s="26" t="s">
        <v>16</v>
      </c>
      <c r="O1207" s="26" t="s">
        <v>2268</v>
      </c>
    </row>
    <row r="1208" spans="3:15" x14ac:dyDescent="0.25">
      <c r="C1208" s="19">
        <v>3</v>
      </c>
      <c r="D1208" s="19" t="s">
        <v>2809</v>
      </c>
      <c r="E1208" s="2" t="s">
        <v>1989</v>
      </c>
      <c r="F1208" s="19" t="s">
        <v>19</v>
      </c>
      <c r="G1208" s="19">
        <v>4</v>
      </c>
      <c r="H1208" s="22" t="str">
        <f>IF(Titanic_Raw[[#This Row],[age]]="","Unknown",IF(Titanic_Raw[[#This Row],[age]]&lt;13,"Child",IF(Titanic_Raw[[#This Row],[age]]&lt;20,"Teen",IF(Titanic_Raw[[#This Row],[age]]&lt;65,"Adult","Senior"))))</f>
        <v>Child</v>
      </c>
      <c r="I1208" s="19">
        <v>3</v>
      </c>
      <c r="J1208" s="19">
        <v>2</v>
      </c>
      <c r="K1208" s="26" t="s">
        <v>2732</v>
      </c>
      <c r="L1208" s="34">
        <v>27.9</v>
      </c>
      <c r="M1208" s="20"/>
      <c r="N1208" s="26" t="s">
        <v>16</v>
      </c>
      <c r="O1208" s="20"/>
    </row>
    <row r="1209" spans="3:15" x14ac:dyDescent="0.25">
      <c r="C1209" s="19">
        <v>3</v>
      </c>
      <c r="D1209" s="19" t="s">
        <v>2809</v>
      </c>
      <c r="E1209" s="2" t="s">
        <v>1990</v>
      </c>
      <c r="F1209" s="19" t="s">
        <v>19</v>
      </c>
      <c r="G1209" s="19">
        <v>10</v>
      </c>
      <c r="H1209" s="22" t="str">
        <f>IF(Titanic_Raw[[#This Row],[age]]="","Unknown",IF(Titanic_Raw[[#This Row],[age]]&lt;13,"Child",IF(Titanic_Raw[[#This Row],[age]]&lt;20,"Teen",IF(Titanic_Raw[[#This Row],[age]]&lt;65,"Adult","Senior"))))</f>
        <v>Child</v>
      </c>
      <c r="I1209" s="19">
        <v>3</v>
      </c>
      <c r="J1209" s="19">
        <v>2</v>
      </c>
      <c r="K1209" s="26" t="s">
        <v>2732</v>
      </c>
      <c r="L1209" s="34">
        <v>27.9</v>
      </c>
      <c r="M1209" s="20"/>
      <c r="N1209" s="26" t="s">
        <v>16</v>
      </c>
      <c r="O1209" s="20"/>
    </row>
    <row r="1210" spans="3:15" x14ac:dyDescent="0.25">
      <c r="C1210" s="19">
        <v>3</v>
      </c>
      <c r="D1210" s="19" t="s">
        <v>2809</v>
      </c>
      <c r="E1210" s="2" t="s">
        <v>1991</v>
      </c>
      <c r="F1210" s="19" t="s">
        <v>14</v>
      </c>
      <c r="G1210" s="19">
        <v>9</v>
      </c>
      <c r="H1210" s="22" t="str">
        <f>IF(Titanic_Raw[[#This Row],[age]]="","Unknown",IF(Titanic_Raw[[#This Row],[age]]&lt;13,"Child",IF(Titanic_Raw[[#This Row],[age]]&lt;20,"Teen",IF(Titanic_Raw[[#This Row],[age]]&lt;65,"Adult","Senior"))))</f>
        <v>Child</v>
      </c>
      <c r="I1210" s="19">
        <v>3</v>
      </c>
      <c r="J1210" s="19">
        <v>2</v>
      </c>
      <c r="K1210" s="26" t="s">
        <v>2732</v>
      </c>
      <c r="L1210" s="34">
        <v>27.9</v>
      </c>
      <c r="M1210" s="20"/>
      <c r="N1210" s="26" t="s">
        <v>16</v>
      </c>
      <c r="O1210" s="20"/>
    </row>
    <row r="1211" spans="3:15" x14ac:dyDescent="0.25">
      <c r="C1211" s="19">
        <v>3</v>
      </c>
      <c r="D1211" s="19" t="s">
        <v>2809</v>
      </c>
      <c r="E1211" s="2" t="s">
        <v>1992</v>
      </c>
      <c r="F1211" s="19" t="s">
        <v>14</v>
      </c>
      <c r="G1211" s="19">
        <v>2</v>
      </c>
      <c r="H1211" s="22" t="str">
        <f>IF(Titanic_Raw[[#This Row],[age]]="","Unknown",IF(Titanic_Raw[[#This Row],[age]]&lt;13,"Child",IF(Titanic_Raw[[#This Row],[age]]&lt;20,"Teen",IF(Titanic_Raw[[#This Row],[age]]&lt;65,"Adult","Senior"))))</f>
        <v>Child</v>
      </c>
      <c r="I1211" s="19">
        <v>3</v>
      </c>
      <c r="J1211" s="19">
        <v>2</v>
      </c>
      <c r="K1211" s="26" t="s">
        <v>2732</v>
      </c>
      <c r="L1211" s="34">
        <v>27.9</v>
      </c>
      <c r="M1211" s="20"/>
      <c r="N1211" s="26" t="s">
        <v>16</v>
      </c>
      <c r="O1211" s="20"/>
    </row>
    <row r="1212" spans="3:15" x14ac:dyDescent="0.25">
      <c r="C1212" s="19">
        <v>3</v>
      </c>
      <c r="D1212" s="19" t="s">
        <v>2809</v>
      </c>
      <c r="E1212" s="2" t="s">
        <v>1993</v>
      </c>
      <c r="F1212" s="19" t="s">
        <v>19</v>
      </c>
      <c r="G1212" s="19">
        <v>40</v>
      </c>
      <c r="H1212" s="22" t="str">
        <f>IF(Titanic_Raw[[#This Row],[age]]="","Unknown",IF(Titanic_Raw[[#This Row],[age]]&lt;13,"Child",IF(Titanic_Raw[[#This Row],[age]]&lt;20,"Teen",IF(Titanic_Raw[[#This Row],[age]]&lt;65,"Adult","Senior"))))</f>
        <v>Adult</v>
      </c>
      <c r="I1212" s="19">
        <v>1</v>
      </c>
      <c r="J1212" s="19">
        <v>4</v>
      </c>
      <c r="K1212" s="26" t="s">
        <v>2732</v>
      </c>
      <c r="L1212" s="34">
        <v>27.9</v>
      </c>
      <c r="M1212" s="20"/>
      <c r="N1212" s="26" t="s">
        <v>16</v>
      </c>
      <c r="O1212" s="20"/>
    </row>
    <row r="1213" spans="3:15" x14ac:dyDescent="0.25">
      <c r="C1213" s="19">
        <v>3</v>
      </c>
      <c r="D1213" s="19" t="s">
        <v>2809</v>
      </c>
      <c r="E1213" s="2" t="s">
        <v>1994</v>
      </c>
      <c r="F1213" s="19" t="s">
        <v>14</v>
      </c>
      <c r="G1213" s="19">
        <v>45</v>
      </c>
      <c r="H1213" s="22" t="str">
        <f>IF(Titanic_Raw[[#This Row],[age]]="","Unknown",IF(Titanic_Raw[[#This Row],[age]]&lt;13,"Child",IF(Titanic_Raw[[#This Row],[age]]&lt;20,"Teen",IF(Titanic_Raw[[#This Row],[age]]&lt;65,"Adult","Senior"))))</f>
        <v>Adult</v>
      </c>
      <c r="I1213" s="19">
        <v>1</v>
      </c>
      <c r="J1213" s="19">
        <v>4</v>
      </c>
      <c r="K1213" s="26" t="s">
        <v>2732</v>
      </c>
      <c r="L1213" s="34">
        <v>27.9</v>
      </c>
      <c r="M1213" s="20"/>
      <c r="N1213" s="26" t="s">
        <v>16</v>
      </c>
      <c r="O1213" s="20"/>
    </row>
    <row r="1214" spans="3:15" x14ac:dyDescent="0.25">
      <c r="C1214" s="19">
        <v>3</v>
      </c>
      <c r="D1214" s="19" t="s">
        <v>2809</v>
      </c>
      <c r="E1214" s="2" t="s">
        <v>1995</v>
      </c>
      <c r="F1214" s="19" t="s">
        <v>19</v>
      </c>
      <c r="G1214" s="20"/>
      <c r="H1214" s="23" t="str">
        <f>IF(Titanic_Raw[[#This Row],[age]]="","Unknown",IF(Titanic_Raw[[#This Row],[age]]&lt;13,"Child",IF(Titanic_Raw[[#This Row],[age]]&lt;20,"Teen",IF(Titanic_Raw[[#This Row],[age]]&lt;65,"Adult","Senior"))))</f>
        <v>Unknown</v>
      </c>
      <c r="I1214" s="19">
        <v>0</v>
      </c>
      <c r="J1214" s="19">
        <v>0</v>
      </c>
      <c r="K1214" s="26" t="s">
        <v>2733</v>
      </c>
      <c r="L1214" s="34">
        <v>7.8958000000000004</v>
      </c>
      <c r="M1214" s="20"/>
      <c r="N1214" s="26" t="s">
        <v>16</v>
      </c>
      <c r="O1214" s="20"/>
    </row>
    <row r="1215" spans="3:15" x14ac:dyDescent="0.25">
      <c r="C1215" s="19">
        <v>3</v>
      </c>
      <c r="D1215" s="19" t="s">
        <v>2809</v>
      </c>
      <c r="E1215" s="2" t="s">
        <v>1996</v>
      </c>
      <c r="F1215" s="19" t="s">
        <v>19</v>
      </c>
      <c r="G1215" s="20"/>
      <c r="H1215" s="23" t="str">
        <f>IF(Titanic_Raw[[#This Row],[age]]="","Unknown",IF(Titanic_Raw[[#This Row],[age]]&lt;13,"Child",IF(Titanic_Raw[[#This Row],[age]]&lt;20,"Teen",IF(Titanic_Raw[[#This Row],[age]]&lt;65,"Adult","Senior"))))</f>
        <v>Unknown</v>
      </c>
      <c r="I1215" s="19">
        <v>0</v>
      </c>
      <c r="J1215" s="19">
        <v>0</v>
      </c>
      <c r="K1215" s="26" t="s">
        <v>1997</v>
      </c>
      <c r="L1215" s="34">
        <v>8.0500000000000007</v>
      </c>
      <c r="M1215" s="20"/>
      <c r="N1215" s="26" t="s">
        <v>16</v>
      </c>
      <c r="O1215" s="20"/>
    </row>
    <row r="1216" spans="3:15" x14ac:dyDescent="0.25">
      <c r="C1216" s="19">
        <v>3</v>
      </c>
      <c r="D1216" s="19" t="s">
        <v>2809</v>
      </c>
      <c r="E1216" s="2" t="s">
        <v>1998</v>
      </c>
      <c r="F1216" s="19" t="s">
        <v>19</v>
      </c>
      <c r="G1216" s="20"/>
      <c r="H1216" s="23" t="str">
        <f>IF(Titanic_Raw[[#This Row],[age]]="","Unknown",IF(Titanic_Raw[[#This Row],[age]]&lt;13,"Child",IF(Titanic_Raw[[#This Row],[age]]&lt;20,"Teen",IF(Titanic_Raw[[#This Row],[age]]&lt;65,"Adult","Senior"))))</f>
        <v>Unknown</v>
      </c>
      <c r="I1216" s="19">
        <v>0</v>
      </c>
      <c r="J1216" s="19">
        <v>0</v>
      </c>
      <c r="K1216" s="26" t="s">
        <v>2734</v>
      </c>
      <c r="L1216" s="34">
        <v>8.6624999999999996</v>
      </c>
      <c r="M1216" s="20"/>
      <c r="N1216" s="26" t="s">
        <v>16</v>
      </c>
      <c r="O1216" s="20"/>
    </row>
    <row r="1217" spans="3:16" x14ac:dyDescent="0.25">
      <c r="C1217" s="19">
        <v>3</v>
      </c>
      <c r="D1217" s="19" t="s">
        <v>2809</v>
      </c>
      <c r="E1217" s="2" t="s">
        <v>1999</v>
      </c>
      <c r="F1217" s="19" t="s">
        <v>19</v>
      </c>
      <c r="G1217" s="20"/>
      <c r="H1217" s="23" t="str">
        <f>IF(Titanic_Raw[[#This Row],[age]]="","Unknown",IF(Titanic_Raw[[#This Row],[age]]&lt;13,"Child",IF(Titanic_Raw[[#This Row],[age]]&lt;20,"Teen",IF(Titanic_Raw[[#This Row],[age]]&lt;65,"Adult","Senior"))))</f>
        <v>Unknown</v>
      </c>
      <c r="I1217" s="19">
        <v>0</v>
      </c>
      <c r="J1217" s="19">
        <v>0</v>
      </c>
      <c r="K1217" s="26" t="s">
        <v>2735</v>
      </c>
      <c r="L1217" s="34">
        <v>7.75</v>
      </c>
      <c r="M1217" s="20"/>
      <c r="N1217" s="26" t="s">
        <v>462</v>
      </c>
      <c r="O1217" s="20"/>
      <c r="P1217" s="20"/>
    </row>
    <row r="1218" spans="3:16" x14ac:dyDescent="0.25">
      <c r="C1218" s="19">
        <v>3</v>
      </c>
      <c r="D1218" s="19" t="s">
        <v>2808</v>
      </c>
      <c r="E1218" s="2" t="s">
        <v>2000</v>
      </c>
      <c r="F1218" s="19" t="s">
        <v>14</v>
      </c>
      <c r="G1218" s="20"/>
      <c r="H1218" s="23" t="str">
        <f>IF(Titanic_Raw[[#This Row],[age]]="","Unknown",IF(Titanic_Raw[[#This Row],[age]]&lt;13,"Child",IF(Titanic_Raw[[#This Row],[age]]&lt;20,"Teen",IF(Titanic_Raw[[#This Row],[age]]&lt;65,"Adult","Senior"))))</f>
        <v>Unknown</v>
      </c>
      <c r="I1218" s="19">
        <v>0</v>
      </c>
      <c r="J1218" s="19">
        <v>0</v>
      </c>
      <c r="K1218" s="26" t="s">
        <v>2736</v>
      </c>
      <c r="L1218" s="34">
        <v>7.7332999999999998</v>
      </c>
      <c r="M1218" s="20"/>
      <c r="N1218" s="26" t="s">
        <v>462</v>
      </c>
      <c r="O1218" s="26" t="s">
        <v>2124</v>
      </c>
      <c r="P1218" s="20"/>
    </row>
    <row r="1219" spans="3:16" x14ac:dyDescent="0.25">
      <c r="C1219" s="19">
        <v>3</v>
      </c>
      <c r="D1219" s="19" t="s">
        <v>2809</v>
      </c>
      <c r="E1219" s="2" t="s">
        <v>2001</v>
      </c>
      <c r="F1219" s="19" t="s">
        <v>19</v>
      </c>
      <c r="G1219" s="19">
        <v>19</v>
      </c>
      <c r="H1219" s="22" t="str">
        <f>IF(Titanic_Raw[[#This Row],[age]]="","Unknown",IF(Titanic_Raw[[#This Row],[age]]&lt;13,"Child",IF(Titanic_Raw[[#This Row],[age]]&lt;20,"Teen",IF(Titanic_Raw[[#This Row],[age]]&lt;65,"Adult","Senior"))))</f>
        <v>Teen</v>
      </c>
      <c r="I1219" s="19">
        <v>0</v>
      </c>
      <c r="J1219" s="19">
        <v>0</v>
      </c>
      <c r="K1219" s="26" t="s">
        <v>2737</v>
      </c>
      <c r="L1219" s="34">
        <v>7.65</v>
      </c>
      <c r="M1219" s="26" t="s">
        <v>1775</v>
      </c>
      <c r="N1219" s="26" t="s">
        <v>16</v>
      </c>
      <c r="O1219" s="20"/>
      <c r="P1219" s="20"/>
    </row>
    <row r="1220" spans="3:16" x14ac:dyDescent="0.25">
      <c r="C1220" s="19">
        <v>3</v>
      </c>
      <c r="D1220" s="19" t="s">
        <v>2809</v>
      </c>
      <c r="E1220" s="2" t="s">
        <v>2002</v>
      </c>
      <c r="F1220" s="19" t="s">
        <v>19</v>
      </c>
      <c r="G1220" s="19">
        <v>30</v>
      </c>
      <c r="H1220" s="22" t="str">
        <f>IF(Titanic_Raw[[#This Row],[age]]="","Unknown",IF(Titanic_Raw[[#This Row],[age]]&lt;13,"Child",IF(Titanic_Raw[[#This Row],[age]]&lt;20,"Teen",IF(Titanic_Raw[[#This Row],[age]]&lt;65,"Adult","Senior"))))</f>
        <v>Adult</v>
      </c>
      <c r="I1220" s="19">
        <v>0</v>
      </c>
      <c r="J1220" s="19">
        <v>0</v>
      </c>
      <c r="K1220" s="26" t="s">
        <v>2003</v>
      </c>
      <c r="L1220" s="34">
        <v>8.0500000000000007</v>
      </c>
      <c r="M1220" s="20"/>
      <c r="N1220" s="26" t="s">
        <v>16</v>
      </c>
      <c r="O1220" s="20"/>
      <c r="P1220" s="20"/>
    </row>
    <row r="1221" spans="3:16" x14ac:dyDescent="0.25">
      <c r="C1221" s="19">
        <v>3</v>
      </c>
      <c r="D1221" s="19" t="s">
        <v>2809</v>
      </c>
      <c r="E1221" s="2" t="s">
        <v>2004</v>
      </c>
      <c r="F1221" s="19" t="s">
        <v>19</v>
      </c>
      <c r="G1221" s="20"/>
      <c r="H1221" s="23" t="str">
        <f>IF(Titanic_Raw[[#This Row],[age]]="","Unknown",IF(Titanic_Raw[[#This Row],[age]]&lt;13,"Child",IF(Titanic_Raw[[#This Row],[age]]&lt;20,"Teen",IF(Titanic_Raw[[#This Row],[age]]&lt;65,"Adult","Senior"))))</f>
        <v>Unknown</v>
      </c>
      <c r="I1221" s="19">
        <v>0</v>
      </c>
      <c r="J1221" s="19">
        <v>0</v>
      </c>
      <c r="K1221" s="26" t="s">
        <v>2005</v>
      </c>
      <c r="L1221" s="34">
        <v>8.0500000000000007</v>
      </c>
      <c r="M1221" s="20"/>
      <c r="N1221" s="26" t="s">
        <v>16</v>
      </c>
      <c r="O1221" s="20"/>
      <c r="P1221" s="20"/>
    </row>
    <row r="1222" spans="3:16" x14ac:dyDescent="0.25">
      <c r="C1222" s="19">
        <v>3</v>
      </c>
      <c r="D1222" s="19" t="s">
        <v>2809</v>
      </c>
      <c r="E1222" s="2" t="s">
        <v>2006</v>
      </c>
      <c r="F1222" s="19" t="s">
        <v>19</v>
      </c>
      <c r="G1222" s="19">
        <v>32</v>
      </c>
      <c r="H1222" s="22" t="str">
        <f>IF(Titanic_Raw[[#This Row],[age]]="","Unknown",IF(Titanic_Raw[[#This Row],[age]]&lt;13,"Child",IF(Titanic_Raw[[#This Row],[age]]&lt;20,"Teen",IF(Titanic_Raw[[#This Row],[age]]&lt;65,"Adult","Senior"))))</f>
        <v>Adult</v>
      </c>
      <c r="I1222" s="19">
        <v>0</v>
      </c>
      <c r="J1222" s="19">
        <v>0</v>
      </c>
      <c r="K1222" s="26" t="s">
        <v>2007</v>
      </c>
      <c r="L1222" s="34">
        <v>8.0500000000000007</v>
      </c>
      <c r="M1222" s="20"/>
      <c r="N1222" s="26" t="s">
        <v>16</v>
      </c>
      <c r="O1222" s="20"/>
      <c r="P1222" s="20"/>
    </row>
    <row r="1223" spans="3:16" x14ac:dyDescent="0.25">
      <c r="C1223" s="19">
        <v>3</v>
      </c>
      <c r="D1223" s="19" t="s">
        <v>2809</v>
      </c>
      <c r="E1223" s="2" t="s">
        <v>2008</v>
      </c>
      <c r="F1223" s="19" t="s">
        <v>19</v>
      </c>
      <c r="G1223" s="20"/>
      <c r="H1223" s="23" t="str">
        <f>IF(Titanic_Raw[[#This Row],[age]]="","Unknown",IF(Titanic_Raw[[#This Row],[age]]&lt;13,"Child",IF(Titanic_Raw[[#This Row],[age]]&lt;20,"Teen",IF(Titanic_Raw[[#This Row],[age]]&lt;65,"Adult","Senior"))))</f>
        <v>Unknown</v>
      </c>
      <c r="I1223" s="19">
        <v>0</v>
      </c>
      <c r="J1223" s="19">
        <v>0</v>
      </c>
      <c r="K1223" s="26" t="s">
        <v>2738</v>
      </c>
      <c r="L1223" s="34">
        <v>7.8958000000000004</v>
      </c>
      <c r="M1223" s="20"/>
      <c r="N1223" s="26" t="s">
        <v>16</v>
      </c>
      <c r="O1223" s="20"/>
      <c r="P1223" s="20"/>
    </row>
    <row r="1224" spans="3:16" x14ac:dyDescent="0.25">
      <c r="C1224" s="19">
        <v>3</v>
      </c>
      <c r="D1224" s="19" t="s">
        <v>2809</v>
      </c>
      <c r="E1224" s="2" t="s">
        <v>2009</v>
      </c>
      <c r="F1224" s="19" t="s">
        <v>19</v>
      </c>
      <c r="G1224" s="19">
        <v>33</v>
      </c>
      <c r="H1224" s="22" t="str">
        <f>IF(Titanic_Raw[[#This Row],[age]]="","Unknown",IF(Titanic_Raw[[#This Row],[age]]&lt;13,"Child",IF(Titanic_Raw[[#This Row],[age]]&lt;20,"Teen",IF(Titanic_Raw[[#This Row],[age]]&lt;65,"Adult","Senior"))))</f>
        <v>Adult</v>
      </c>
      <c r="I1224" s="19">
        <v>0</v>
      </c>
      <c r="J1224" s="19">
        <v>0</v>
      </c>
      <c r="K1224" s="26" t="s">
        <v>2739</v>
      </c>
      <c r="L1224" s="34">
        <v>8.6624999999999996</v>
      </c>
      <c r="M1224" s="20"/>
      <c r="N1224" s="26" t="s">
        <v>40</v>
      </c>
      <c r="O1224" s="20"/>
      <c r="P1224" s="20"/>
    </row>
    <row r="1225" spans="3:16" x14ac:dyDescent="0.25">
      <c r="C1225" s="19">
        <v>3</v>
      </c>
      <c r="D1225" s="19" t="s">
        <v>2808</v>
      </c>
      <c r="E1225" s="2" t="s">
        <v>2010</v>
      </c>
      <c r="F1225" s="19" t="s">
        <v>14</v>
      </c>
      <c r="G1225" s="19">
        <v>23</v>
      </c>
      <c r="H1225" s="22" t="str">
        <f>IF(Titanic_Raw[[#This Row],[age]]="","Unknown",IF(Titanic_Raw[[#This Row],[age]]&lt;13,"Child",IF(Titanic_Raw[[#This Row],[age]]&lt;20,"Teen",IF(Titanic_Raw[[#This Row],[age]]&lt;65,"Adult","Senior"))))</f>
        <v>Adult</v>
      </c>
      <c r="I1225" s="19">
        <v>0</v>
      </c>
      <c r="J1225" s="19">
        <v>0</v>
      </c>
      <c r="K1225" s="26" t="s">
        <v>2011</v>
      </c>
      <c r="L1225" s="34">
        <v>7.55</v>
      </c>
      <c r="M1225" s="20"/>
      <c r="N1225" s="26" t="s">
        <v>16</v>
      </c>
      <c r="O1225" s="26" t="s">
        <v>40</v>
      </c>
      <c r="P1225" s="20"/>
    </row>
    <row r="1226" spans="3:16" x14ac:dyDescent="0.25">
      <c r="C1226" s="19">
        <v>3</v>
      </c>
      <c r="D1226" s="19" t="s">
        <v>2809</v>
      </c>
      <c r="E1226" s="2" t="s">
        <v>2012</v>
      </c>
      <c r="F1226" s="19" t="s">
        <v>19</v>
      </c>
      <c r="G1226" s="19">
        <v>21</v>
      </c>
      <c r="H1226" s="22" t="str">
        <f>IF(Titanic_Raw[[#This Row],[age]]="","Unknown",IF(Titanic_Raw[[#This Row],[age]]&lt;13,"Child",IF(Titanic_Raw[[#This Row],[age]]&lt;20,"Teen",IF(Titanic_Raw[[#This Row],[age]]&lt;65,"Adult","Senior"))))</f>
        <v>Adult</v>
      </c>
      <c r="I1226" s="19">
        <v>0</v>
      </c>
      <c r="J1226" s="19">
        <v>0</v>
      </c>
      <c r="K1226" s="26" t="s">
        <v>2013</v>
      </c>
      <c r="L1226" s="34">
        <v>8.0500000000000007</v>
      </c>
      <c r="M1226" s="20"/>
      <c r="N1226" s="26" t="s">
        <v>16</v>
      </c>
      <c r="O1226" s="20"/>
      <c r="P1226" s="20"/>
    </row>
    <row r="1227" spans="3:16" x14ac:dyDescent="0.25">
      <c r="C1227" s="19">
        <v>3</v>
      </c>
      <c r="D1227" s="19" t="s">
        <v>2809</v>
      </c>
      <c r="E1227" s="2" t="s">
        <v>2014</v>
      </c>
      <c r="F1227" s="19" t="s">
        <v>19</v>
      </c>
      <c r="G1227" s="19">
        <v>60.5</v>
      </c>
      <c r="H1227" s="22" t="str">
        <f>IF(Titanic_Raw[[#This Row],[age]]="","Unknown",IF(Titanic_Raw[[#This Row],[age]]&lt;13,"Child",IF(Titanic_Raw[[#This Row],[age]]&lt;20,"Teen",IF(Titanic_Raw[[#This Row],[age]]&lt;65,"Adult","Senior"))))</f>
        <v>Adult</v>
      </c>
      <c r="I1227" s="19">
        <v>0</v>
      </c>
      <c r="J1227" s="19">
        <v>0</v>
      </c>
      <c r="K1227" s="26" t="s">
        <v>2740</v>
      </c>
      <c r="L1227" s="35"/>
      <c r="M1227" s="20"/>
      <c r="N1227" s="26" t="s">
        <v>16</v>
      </c>
      <c r="O1227" s="20"/>
      <c r="P1227" s="26">
        <v>261</v>
      </c>
    </row>
    <row r="1228" spans="3:16" x14ac:dyDescent="0.25">
      <c r="C1228" s="19">
        <v>3</v>
      </c>
      <c r="D1228" s="19" t="s">
        <v>2809</v>
      </c>
      <c r="E1228" s="2" t="s">
        <v>2015</v>
      </c>
      <c r="F1228" s="19" t="s">
        <v>19</v>
      </c>
      <c r="G1228" s="19">
        <v>19</v>
      </c>
      <c r="H1228" s="22" t="str">
        <f>IF(Titanic_Raw[[#This Row],[age]]="","Unknown",IF(Titanic_Raw[[#This Row],[age]]&lt;13,"Child",IF(Titanic_Raw[[#This Row],[age]]&lt;20,"Teen",IF(Titanic_Raw[[#This Row],[age]]&lt;65,"Adult","Senior"))))</f>
        <v>Teen</v>
      </c>
      <c r="I1228" s="19">
        <v>0</v>
      </c>
      <c r="J1228" s="19">
        <v>0</v>
      </c>
      <c r="K1228" s="26" t="s">
        <v>2741</v>
      </c>
      <c r="L1228" s="34">
        <v>7.8958000000000004</v>
      </c>
      <c r="M1228" s="20"/>
      <c r="N1228" s="26" t="s">
        <v>16</v>
      </c>
      <c r="O1228" s="20"/>
      <c r="P1228" s="20"/>
    </row>
    <row r="1229" spans="3:16" x14ac:dyDescent="0.25">
      <c r="C1229" s="19">
        <v>3</v>
      </c>
      <c r="D1229" s="19" t="s">
        <v>2809</v>
      </c>
      <c r="E1229" s="2" t="s">
        <v>2016</v>
      </c>
      <c r="F1229" s="19" t="s">
        <v>14</v>
      </c>
      <c r="G1229" s="19">
        <v>22</v>
      </c>
      <c r="H1229" s="22" t="str">
        <f>IF(Titanic_Raw[[#This Row],[age]]="","Unknown",IF(Titanic_Raw[[#This Row],[age]]&lt;13,"Child",IF(Titanic_Raw[[#This Row],[age]]&lt;20,"Teen",IF(Titanic_Raw[[#This Row],[age]]&lt;65,"Adult","Senior"))))</f>
        <v>Adult</v>
      </c>
      <c r="I1229" s="19">
        <v>0</v>
      </c>
      <c r="J1229" s="19">
        <v>0</v>
      </c>
      <c r="K1229" s="26" t="s">
        <v>2742</v>
      </c>
      <c r="L1229" s="34">
        <v>9.8375000000000004</v>
      </c>
      <c r="M1229" s="20"/>
      <c r="N1229" s="26" t="s">
        <v>16</v>
      </c>
      <c r="O1229" s="20"/>
      <c r="P1229" s="20"/>
    </row>
    <row r="1230" spans="3:16" x14ac:dyDescent="0.25">
      <c r="C1230" s="19">
        <v>3</v>
      </c>
      <c r="D1230" s="19" t="s">
        <v>2808</v>
      </c>
      <c r="E1230" s="2" t="s">
        <v>2017</v>
      </c>
      <c r="F1230" s="19" t="s">
        <v>19</v>
      </c>
      <c r="G1230" s="19">
        <v>31</v>
      </c>
      <c r="H1230" s="22" t="str">
        <f>IF(Titanic_Raw[[#This Row],[age]]="","Unknown",IF(Titanic_Raw[[#This Row],[age]]&lt;13,"Child",IF(Titanic_Raw[[#This Row],[age]]&lt;20,"Teen",IF(Titanic_Raw[[#This Row],[age]]&lt;65,"Adult","Senior"))))</f>
        <v>Adult</v>
      </c>
      <c r="I1230" s="19">
        <v>0</v>
      </c>
      <c r="J1230" s="19">
        <v>0</v>
      </c>
      <c r="K1230" s="26" t="s">
        <v>2018</v>
      </c>
      <c r="L1230" s="34">
        <v>7.9249999999999998</v>
      </c>
      <c r="M1230" s="20"/>
      <c r="N1230" s="26" t="s">
        <v>16</v>
      </c>
      <c r="O1230" s="26" t="s">
        <v>2117</v>
      </c>
      <c r="P1230" s="20"/>
    </row>
    <row r="1231" spans="3:16" x14ac:dyDescent="0.25">
      <c r="C1231" s="19">
        <v>3</v>
      </c>
      <c r="D1231" s="19" t="s">
        <v>2809</v>
      </c>
      <c r="E1231" s="2" t="s">
        <v>2019</v>
      </c>
      <c r="F1231" s="19" t="s">
        <v>19</v>
      </c>
      <c r="G1231" s="19">
        <v>27</v>
      </c>
      <c r="H1231" s="22" t="str">
        <f>IF(Titanic_Raw[[#This Row],[age]]="","Unknown",IF(Titanic_Raw[[#This Row],[age]]&lt;13,"Child",IF(Titanic_Raw[[#This Row],[age]]&lt;20,"Teen",IF(Titanic_Raw[[#This Row],[age]]&lt;65,"Adult","Senior"))))</f>
        <v>Adult</v>
      </c>
      <c r="I1231" s="19">
        <v>0</v>
      </c>
      <c r="J1231" s="19">
        <v>0</v>
      </c>
      <c r="K1231" s="26" t="s">
        <v>2743</v>
      </c>
      <c r="L1231" s="34">
        <v>8.6624999999999996</v>
      </c>
      <c r="M1231" s="20"/>
      <c r="N1231" s="26" t="s">
        <v>16</v>
      </c>
      <c r="O1231" s="20"/>
      <c r="P1231" s="20"/>
    </row>
    <row r="1232" spans="3:16" x14ac:dyDescent="0.25">
      <c r="C1232" s="19">
        <v>3</v>
      </c>
      <c r="D1232" s="19" t="s">
        <v>2809</v>
      </c>
      <c r="E1232" s="2" t="s">
        <v>2020</v>
      </c>
      <c r="F1232" s="19" t="s">
        <v>14</v>
      </c>
      <c r="G1232" s="19">
        <v>2</v>
      </c>
      <c r="H1232" s="22" t="str">
        <f>IF(Titanic_Raw[[#This Row],[age]]="","Unknown",IF(Titanic_Raw[[#This Row],[age]]&lt;13,"Child",IF(Titanic_Raw[[#This Row],[age]]&lt;20,"Teen",IF(Titanic_Raw[[#This Row],[age]]&lt;65,"Adult","Senior"))))</f>
        <v>Child</v>
      </c>
      <c r="I1232" s="19">
        <v>0</v>
      </c>
      <c r="J1232" s="19">
        <v>1</v>
      </c>
      <c r="K1232" s="26" t="s">
        <v>2744</v>
      </c>
      <c r="L1232" s="34">
        <v>10.4625</v>
      </c>
      <c r="M1232" s="26" t="s">
        <v>1967</v>
      </c>
      <c r="N1232" s="26" t="s">
        <v>16</v>
      </c>
      <c r="O1232" s="20"/>
      <c r="P1232" s="20"/>
    </row>
    <row r="1233" spans="3:16" x14ac:dyDescent="0.25">
      <c r="C1233" s="19">
        <v>3</v>
      </c>
      <c r="D1233" s="19" t="s">
        <v>2809</v>
      </c>
      <c r="E1233" s="2" t="s">
        <v>2021</v>
      </c>
      <c r="F1233" s="19" t="s">
        <v>14</v>
      </c>
      <c r="G1233" s="19">
        <v>29</v>
      </c>
      <c r="H1233" s="22" t="str">
        <f>IF(Titanic_Raw[[#This Row],[age]]="","Unknown",IF(Titanic_Raw[[#This Row],[age]]&lt;13,"Child",IF(Titanic_Raw[[#This Row],[age]]&lt;20,"Teen",IF(Titanic_Raw[[#This Row],[age]]&lt;65,"Adult","Senior"))))</f>
        <v>Adult</v>
      </c>
      <c r="I1233" s="19">
        <v>1</v>
      </c>
      <c r="J1233" s="19">
        <v>1</v>
      </c>
      <c r="K1233" s="26" t="s">
        <v>2744</v>
      </c>
      <c r="L1233" s="34">
        <v>10.4625</v>
      </c>
      <c r="M1233" s="26" t="s">
        <v>1967</v>
      </c>
      <c r="N1233" s="26" t="s">
        <v>16</v>
      </c>
      <c r="O1233" s="20"/>
      <c r="P1233" s="20"/>
    </row>
    <row r="1234" spans="3:16" x14ac:dyDescent="0.25">
      <c r="C1234" s="19">
        <v>3</v>
      </c>
      <c r="D1234" s="19" t="s">
        <v>2808</v>
      </c>
      <c r="E1234" s="2" t="s">
        <v>2022</v>
      </c>
      <c r="F1234" s="19" t="s">
        <v>19</v>
      </c>
      <c r="G1234" s="19">
        <v>16</v>
      </c>
      <c r="H1234" s="22" t="str">
        <f>IF(Titanic_Raw[[#This Row],[age]]="","Unknown",IF(Titanic_Raw[[#This Row],[age]]&lt;13,"Child",IF(Titanic_Raw[[#This Row],[age]]&lt;20,"Teen",IF(Titanic_Raw[[#This Row],[age]]&lt;65,"Adult","Senior"))))</f>
        <v>Teen</v>
      </c>
      <c r="I1234" s="19">
        <v>0</v>
      </c>
      <c r="J1234" s="19">
        <v>0</v>
      </c>
      <c r="K1234" s="26" t="s">
        <v>2023</v>
      </c>
      <c r="L1234" s="34">
        <v>8.0500000000000007</v>
      </c>
      <c r="M1234" s="20"/>
      <c r="N1234" s="26" t="s">
        <v>16</v>
      </c>
      <c r="O1234" s="26" t="s">
        <v>53</v>
      </c>
      <c r="P1234" s="20"/>
    </row>
    <row r="1235" spans="3:16" x14ac:dyDescent="0.25">
      <c r="C1235" s="19">
        <v>3</v>
      </c>
      <c r="D1235" s="19" t="s">
        <v>2808</v>
      </c>
      <c r="E1235" s="2" t="s">
        <v>2024</v>
      </c>
      <c r="F1235" s="19" t="s">
        <v>19</v>
      </c>
      <c r="G1235" s="19">
        <v>44</v>
      </c>
      <c r="H1235" s="22" t="str">
        <f>IF(Titanic_Raw[[#This Row],[age]]="","Unknown",IF(Titanic_Raw[[#This Row],[age]]&lt;13,"Child",IF(Titanic_Raw[[#This Row],[age]]&lt;20,"Teen",IF(Titanic_Raw[[#This Row],[age]]&lt;65,"Adult","Senior"))))</f>
        <v>Adult</v>
      </c>
      <c r="I1235" s="19">
        <v>0</v>
      </c>
      <c r="J1235" s="19">
        <v>0</v>
      </c>
      <c r="K1235" s="26" t="s">
        <v>2025</v>
      </c>
      <c r="L1235" s="34">
        <v>7.9249999999999998</v>
      </c>
      <c r="M1235" s="20"/>
      <c r="N1235" s="26" t="s">
        <v>16</v>
      </c>
      <c r="O1235" s="26" t="s">
        <v>2155</v>
      </c>
      <c r="P1235" s="20"/>
    </row>
    <row r="1236" spans="3:16" x14ac:dyDescent="0.25">
      <c r="C1236" s="19">
        <v>3</v>
      </c>
      <c r="D1236" s="19" t="s">
        <v>2809</v>
      </c>
      <c r="E1236" s="2" t="s">
        <v>2026</v>
      </c>
      <c r="F1236" s="19" t="s">
        <v>19</v>
      </c>
      <c r="G1236" s="19">
        <v>25</v>
      </c>
      <c r="H1236" s="22" t="str">
        <f>IF(Titanic_Raw[[#This Row],[age]]="","Unknown",IF(Titanic_Raw[[#This Row],[age]]&lt;13,"Child",IF(Titanic_Raw[[#This Row],[age]]&lt;20,"Teen",IF(Titanic_Raw[[#This Row],[age]]&lt;65,"Adult","Senior"))))</f>
        <v>Adult</v>
      </c>
      <c r="I1236" s="19">
        <v>0</v>
      </c>
      <c r="J1236" s="19">
        <v>0</v>
      </c>
      <c r="K1236" s="26" t="s">
        <v>2027</v>
      </c>
      <c r="L1236" s="34">
        <v>7.05</v>
      </c>
      <c r="M1236" s="20"/>
      <c r="N1236" s="26" t="s">
        <v>16</v>
      </c>
      <c r="O1236" s="20"/>
      <c r="P1236" s="20"/>
    </row>
    <row r="1237" spans="3:16" x14ac:dyDescent="0.25">
      <c r="C1237" s="19">
        <v>3</v>
      </c>
      <c r="D1237" s="19" t="s">
        <v>2809</v>
      </c>
      <c r="E1237" s="2" t="s">
        <v>2028</v>
      </c>
      <c r="F1237" s="19" t="s">
        <v>19</v>
      </c>
      <c r="G1237" s="19">
        <v>74</v>
      </c>
      <c r="H1237" s="22" t="str">
        <f>IF(Titanic_Raw[[#This Row],[age]]="","Unknown",IF(Titanic_Raw[[#This Row],[age]]&lt;13,"Child",IF(Titanic_Raw[[#This Row],[age]]&lt;20,"Teen",IF(Titanic_Raw[[#This Row],[age]]&lt;65,"Adult","Senior"))))</f>
        <v>Senior</v>
      </c>
      <c r="I1237" s="19">
        <v>0</v>
      </c>
      <c r="J1237" s="19">
        <v>0</v>
      </c>
      <c r="K1237" s="26" t="s">
        <v>2745</v>
      </c>
      <c r="L1237" s="34">
        <v>7.7750000000000004</v>
      </c>
      <c r="M1237" s="20"/>
      <c r="N1237" s="26" t="s">
        <v>16</v>
      </c>
      <c r="O1237" s="20"/>
      <c r="P1237" s="20"/>
    </row>
    <row r="1238" spans="3:16" x14ac:dyDescent="0.25">
      <c r="C1238" s="19">
        <v>3</v>
      </c>
      <c r="D1238" s="19" t="s">
        <v>2808</v>
      </c>
      <c r="E1238" s="2" t="s">
        <v>2029</v>
      </c>
      <c r="F1238" s="19" t="s">
        <v>19</v>
      </c>
      <c r="G1238" s="19">
        <v>14</v>
      </c>
      <c r="H1238" s="22" t="str">
        <f>IF(Titanic_Raw[[#This Row],[age]]="","Unknown",IF(Titanic_Raw[[#This Row],[age]]&lt;13,"Child",IF(Titanic_Raw[[#This Row],[age]]&lt;20,"Teen",IF(Titanic_Raw[[#This Row],[age]]&lt;65,"Adult","Senior"))))</f>
        <v>Teen</v>
      </c>
      <c r="I1238" s="19">
        <v>0</v>
      </c>
      <c r="J1238" s="19">
        <v>0</v>
      </c>
      <c r="K1238" s="26" t="s">
        <v>2746</v>
      </c>
      <c r="L1238" s="34">
        <v>9.2249999999999996</v>
      </c>
      <c r="M1238" s="20"/>
      <c r="N1238" s="26" t="s">
        <v>16</v>
      </c>
      <c r="O1238" s="26" t="s">
        <v>2124</v>
      </c>
      <c r="P1238" s="20"/>
    </row>
    <row r="1239" spans="3:16" x14ac:dyDescent="0.25">
      <c r="C1239" s="19">
        <v>3</v>
      </c>
      <c r="D1239" s="19" t="s">
        <v>2809</v>
      </c>
      <c r="E1239" s="2" t="s">
        <v>2030</v>
      </c>
      <c r="F1239" s="19" t="s">
        <v>19</v>
      </c>
      <c r="G1239" s="19">
        <v>24</v>
      </c>
      <c r="H1239" s="22" t="str">
        <f>IF(Titanic_Raw[[#This Row],[age]]="","Unknown",IF(Titanic_Raw[[#This Row],[age]]&lt;13,"Child",IF(Titanic_Raw[[#This Row],[age]]&lt;20,"Teen",IF(Titanic_Raw[[#This Row],[age]]&lt;65,"Adult","Senior"))))</f>
        <v>Adult</v>
      </c>
      <c r="I1239" s="19">
        <v>0</v>
      </c>
      <c r="J1239" s="19">
        <v>0</v>
      </c>
      <c r="K1239" s="26" t="s">
        <v>2747</v>
      </c>
      <c r="L1239" s="34">
        <v>7.7957999999999998</v>
      </c>
      <c r="M1239" s="20"/>
      <c r="N1239" s="26" t="s">
        <v>16</v>
      </c>
      <c r="O1239" s="20"/>
      <c r="P1239" s="20"/>
    </row>
    <row r="1240" spans="3:16" x14ac:dyDescent="0.25">
      <c r="C1240" s="19">
        <v>3</v>
      </c>
      <c r="D1240" s="19" t="s">
        <v>2808</v>
      </c>
      <c r="E1240" s="2" t="s">
        <v>2031</v>
      </c>
      <c r="F1240" s="19" t="s">
        <v>19</v>
      </c>
      <c r="G1240" s="19">
        <v>25</v>
      </c>
      <c r="H1240" s="22" t="str">
        <f>IF(Titanic_Raw[[#This Row],[age]]="","Unknown",IF(Titanic_Raw[[#This Row],[age]]&lt;13,"Child",IF(Titanic_Raw[[#This Row],[age]]&lt;20,"Teen",IF(Titanic_Raw[[#This Row],[age]]&lt;65,"Adult","Senior"))))</f>
        <v>Adult</v>
      </c>
      <c r="I1240" s="19">
        <v>0</v>
      </c>
      <c r="J1240" s="19">
        <v>0</v>
      </c>
      <c r="K1240" s="26" t="s">
        <v>2748</v>
      </c>
      <c r="L1240" s="34">
        <v>7.7957999999999998</v>
      </c>
      <c r="M1240" s="20"/>
      <c r="N1240" s="26" t="s">
        <v>16</v>
      </c>
      <c r="O1240" s="26" t="s">
        <v>2032</v>
      </c>
      <c r="P1240" s="20"/>
    </row>
    <row r="1241" spans="3:16" x14ac:dyDescent="0.25">
      <c r="C1241" s="19">
        <v>3</v>
      </c>
      <c r="D1241" s="19" t="s">
        <v>2809</v>
      </c>
      <c r="E1241" s="2" t="s">
        <v>2033</v>
      </c>
      <c r="F1241" s="19" t="s">
        <v>19</v>
      </c>
      <c r="G1241" s="19">
        <v>34</v>
      </c>
      <c r="H1241" s="22" t="str">
        <f>IF(Titanic_Raw[[#This Row],[age]]="","Unknown",IF(Titanic_Raw[[#This Row],[age]]&lt;13,"Child",IF(Titanic_Raw[[#This Row],[age]]&lt;20,"Teen",IF(Titanic_Raw[[#This Row],[age]]&lt;65,"Adult","Senior"))))</f>
        <v>Adult</v>
      </c>
      <c r="I1241" s="19">
        <v>0</v>
      </c>
      <c r="J1241" s="19">
        <v>0</v>
      </c>
      <c r="K1241" s="26" t="s">
        <v>2749</v>
      </c>
      <c r="L1241" s="34">
        <v>8.0500000000000007</v>
      </c>
      <c r="M1241" s="20"/>
      <c r="N1241" s="26" t="s">
        <v>16</v>
      </c>
      <c r="O1241" s="20"/>
      <c r="P1241" s="26">
        <v>176</v>
      </c>
    </row>
    <row r="1242" spans="3:16" x14ac:dyDescent="0.25">
      <c r="C1242" s="19">
        <v>3</v>
      </c>
      <c r="D1242" s="19" t="s">
        <v>2808</v>
      </c>
      <c r="E1242" s="2" t="s">
        <v>2034</v>
      </c>
      <c r="F1242" s="19" t="s">
        <v>19</v>
      </c>
      <c r="G1242" s="19">
        <v>0.41670000000000001</v>
      </c>
      <c r="H1242" s="22" t="str">
        <f>IF(Titanic_Raw[[#This Row],[age]]="","Unknown",IF(Titanic_Raw[[#This Row],[age]]&lt;13,"Child",IF(Titanic_Raw[[#This Row],[age]]&lt;20,"Teen",IF(Titanic_Raw[[#This Row],[age]]&lt;65,"Adult","Senior"))))</f>
        <v>Child</v>
      </c>
      <c r="I1242" s="19">
        <v>0</v>
      </c>
      <c r="J1242" s="19">
        <v>1</v>
      </c>
      <c r="K1242" s="26" t="s">
        <v>2750</v>
      </c>
      <c r="L1242" s="34">
        <v>8.5167000000000002</v>
      </c>
      <c r="M1242" s="20"/>
      <c r="N1242" s="26" t="s">
        <v>40</v>
      </c>
      <c r="O1242" s="26" t="s">
        <v>2268</v>
      </c>
      <c r="P1242" s="20"/>
    </row>
    <row r="1243" spans="3:16" x14ac:dyDescent="0.25">
      <c r="C1243" s="19">
        <v>3</v>
      </c>
      <c r="D1243" s="19" t="s">
        <v>2809</v>
      </c>
      <c r="E1243" s="2" t="s">
        <v>2035</v>
      </c>
      <c r="F1243" s="19" t="s">
        <v>19</v>
      </c>
      <c r="G1243" s="20"/>
      <c r="H1243" s="23" t="str">
        <f>IF(Titanic_Raw[[#This Row],[age]]="","Unknown",IF(Titanic_Raw[[#This Row],[age]]&lt;13,"Child",IF(Titanic_Raw[[#This Row],[age]]&lt;20,"Teen",IF(Titanic_Raw[[#This Row],[age]]&lt;65,"Adult","Senior"))))</f>
        <v>Unknown</v>
      </c>
      <c r="I1243" s="19">
        <v>1</v>
      </c>
      <c r="J1243" s="19">
        <v>0</v>
      </c>
      <c r="K1243" s="26" t="s">
        <v>2751</v>
      </c>
      <c r="L1243" s="34">
        <v>6.4375</v>
      </c>
      <c r="M1243" s="20"/>
      <c r="N1243" s="26" t="s">
        <v>40</v>
      </c>
      <c r="O1243" s="20"/>
      <c r="P1243" s="20"/>
    </row>
    <row r="1244" spans="3:16" x14ac:dyDescent="0.25">
      <c r="C1244" s="19">
        <v>3</v>
      </c>
      <c r="D1244" s="19" t="s">
        <v>2809</v>
      </c>
      <c r="E1244" s="2" t="s">
        <v>2036</v>
      </c>
      <c r="F1244" s="19" t="s">
        <v>19</v>
      </c>
      <c r="G1244" s="20"/>
      <c r="H1244" s="23" t="str">
        <f>IF(Titanic_Raw[[#This Row],[age]]="","Unknown",IF(Titanic_Raw[[#This Row],[age]]&lt;13,"Child",IF(Titanic_Raw[[#This Row],[age]]&lt;20,"Teen",IF(Titanic_Raw[[#This Row],[age]]&lt;65,"Adult","Senior"))))</f>
        <v>Unknown</v>
      </c>
      <c r="I1244" s="19">
        <v>0</v>
      </c>
      <c r="J1244" s="19">
        <v>0</v>
      </c>
      <c r="K1244" s="26" t="s">
        <v>2752</v>
      </c>
      <c r="L1244" s="34">
        <v>6.4375</v>
      </c>
      <c r="M1244" s="20"/>
      <c r="N1244" s="26" t="s">
        <v>40</v>
      </c>
      <c r="O1244" s="20"/>
      <c r="P1244" s="20"/>
    </row>
    <row r="1245" spans="3:16" x14ac:dyDescent="0.25">
      <c r="C1245" s="19">
        <v>3</v>
      </c>
      <c r="D1245" s="19" t="s">
        <v>2809</v>
      </c>
      <c r="E1245" s="2" t="s">
        <v>2037</v>
      </c>
      <c r="F1245" s="19" t="s">
        <v>19</v>
      </c>
      <c r="G1245" s="20"/>
      <c r="H1245" s="23" t="str">
        <f>IF(Titanic_Raw[[#This Row],[age]]="","Unknown",IF(Titanic_Raw[[#This Row],[age]]&lt;13,"Child",IF(Titanic_Raw[[#This Row],[age]]&lt;20,"Teen",IF(Titanic_Raw[[#This Row],[age]]&lt;65,"Adult","Senior"))))</f>
        <v>Unknown</v>
      </c>
      <c r="I1245" s="19">
        <v>0</v>
      </c>
      <c r="J1245" s="19">
        <v>0</v>
      </c>
      <c r="K1245" s="26" t="s">
        <v>2753</v>
      </c>
      <c r="L1245" s="34">
        <v>7.2249999999999996</v>
      </c>
      <c r="M1245" s="20"/>
      <c r="N1245" s="26" t="s">
        <v>40</v>
      </c>
      <c r="O1245" s="20"/>
      <c r="P1245" s="20"/>
    </row>
    <row r="1246" spans="3:16" x14ac:dyDescent="0.25">
      <c r="C1246" s="19">
        <v>3</v>
      </c>
      <c r="D1246" s="19" t="s">
        <v>2808</v>
      </c>
      <c r="E1246" s="2" t="s">
        <v>2038</v>
      </c>
      <c r="F1246" s="19" t="s">
        <v>14</v>
      </c>
      <c r="G1246" s="19">
        <v>16</v>
      </c>
      <c r="H1246" s="22" t="str">
        <f>IF(Titanic_Raw[[#This Row],[age]]="","Unknown",IF(Titanic_Raw[[#This Row],[age]]&lt;13,"Child",IF(Titanic_Raw[[#This Row],[age]]&lt;20,"Teen",IF(Titanic_Raw[[#This Row],[age]]&lt;65,"Adult","Senior"))))</f>
        <v>Teen</v>
      </c>
      <c r="I1246" s="19">
        <v>1</v>
      </c>
      <c r="J1246" s="19">
        <v>1</v>
      </c>
      <c r="K1246" s="26" t="s">
        <v>2750</v>
      </c>
      <c r="L1246" s="34">
        <v>8.5167000000000002</v>
      </c>
      <c r="M1246" s="20"/>
      <c r="N1246" s="26" t="s">
        <v>40</v>
      </c>
      <c r="O1246" s="26" t="s">
        <v>2122</v>
      </c>
      <c r="P1246" s="20"/>
    </row>
    <row r="1247" spans="3:16" x14ac:dyDescent="0.25">
      <c r="C1247" s="19">
        <v>3</v>
      </c>
      <c r="D1247" s="19" t="s">
        <v>2809</v>
      </c>
      <c r="E1247" s="2" t="s">
        <v>2039</v>
      </c>
      <c r="F1247" s="19" t="s">
        <v>19</v>
      </c>
      <c r="G1247" s="20"/>
      <c r="H1247" s="23" t="str">
        <f>IF(Titanic_Raw[[#This Row],[age]]="","Unknown",IF(Titanic_Raw[[#This Row],[age]]&lt;13,"Child",IF(Titanic_Raw[[#This Row],[age]]&lt;20,"Teen",IF(Titanic_Raw[[#This Row],[age]]&lt;65,"Adult","Senior"))))</f>
        <v>Unknown</v>
      </c>
      <c r="I1247" s="19">
        <v>0</v>
      </c>
      <c r="J1247" s="19">
        <v>0</v>
      </c>
      <c r="K1247" s="26" t="s">
        <v>2754</v>
      </c>
      <c r="L1247" s="34">
        <v>8.0500000000000007</v>
      </c>
      <c r="M1247" s="20"/>
      <c r="N1247" s="26" t="s">
        <v>16</v>
      </c>
      <c r="O1247" s="20"/>
      <c r="P1247" s="20"/>
    </row>
    <row r="1248" spans="3:16" x14ac:dyDescent="0.25">
      <c r="C1248" s="19">
        <v>3</v>
      </c>
      <c r="D1248" s="19" t="s">
        <v>2809</v>
      </c>
      <c r="E1248" s="2" t="s">
        <v>2040</v>
      </c>
      <c r="F1248" s="19" t="s">
        <v>19</v>
      </c>
      <c r="G1248" s="20"/>
      <c r="H1248" s="23" t="str">
        <f>IF(Titanic_Raw[[#This Row],[age]]="","Unknown",IF(Titanic_Raw[[#This Row],[age]]&lt;13,"Child",IF(Titanic_Raw[[#This Row],[age]]&lt;20,"Teen",IF(Titanic_Raw[[#This Row],[age]]&lt;65,"Adult","Senior"))))</f>
        <v>Unknown</v>
      </c>
      <c r="I1248" s="19">
        <v>1</v>
      </c>
      <c r="J1248" s="19">
        <v>0</v>
      </c>
      <c r="K1248" s="26" t="s">
        <v>2755</v>
      </c>
      <c r="L1248" s="34">
        <v>16.100000000000001</v>
      </c>
      <c r="M1248" s="20"/>
      <c r="N1248" s="26" t="s">
        <v>16</v>
      </c>
      <c r="O1248" s="20"/>
      <c r="P1248" s="20"/>
    </row>
    <row r="1249" spans="3:16" x14ac:dyDescent="0.25">
      <c r="C1249" s="19">
        <v>3</v>
      </c>
      <c r="D1249" s="19" t="s">
        <v>2808</v>
      </c>
      <c r="E1249" s="2" t="s">
        <v>2041</v>
      </c>
      <c r="F1249" s="19" t="s">
        <v>14</v>
      </c>
      <c r="G1249" s="20"/>
      <c r="H1249" s="23" t="str">
        <f>IF(Titanic_Raw[[#This Row],[age]]="","Unknown",IF(Titanic_Raw[[#This Row],[age]]&lt;13,"Child",IF(Titanic_Raw[[#This Row],[age]]&lt;20,"Teen",IF(Titanic_Raw[[#This Row],[age]]&lt;65,"Adult","Senior"))))</f>
        <v>Unknown</v>
      </c>
      <c r="I1249" s="19">
        <v>1</v>
      </c>
      <c r="J1249" s="19">
        <v>0</v>
      </c>
      <c r="K1249" s="26" t="s">
        <v>2755</v>
      </c>
      <c r="L1249" s="34">
        <v>16.100000000000001</v>
      </c>
      <c r="M1249" s="20"/>
      <c r="N1249" s="26" t="s">
        <v>16</v>
      </c>
      <c r="O1249" s="26" t="s">
        <v>2115</v>
      </c>
      <c r="P1249" s="20"/>
    </row>
    <row r="1250" spans="3:16" x14ac:dyDescent="0.25">
      <c r="C1250" s="19">
        <v>3</v>
      </c>
      <c r="D1250" s="19" t="s">
        <v>2809</v>
      </c>
      <c r="E1250" s="2" t="s">
        <v>2042</v>
      </c>
      <c r="F1250" s="19" t="s">
        <v>19</v>
      </c>
      <c r="G1250" s="19">
        <v>32</v>
      </c>
      <c r="H1250" s="22" t="str">
        <f>IF(Titanic_Raw[[#This Row],[age]]="","Unknown",IF(Titanic_Raw[[#This Row],[age]]&lt;13,"Child",IF(Titanic_Raw[[#This Row],[age]]&lt;20,"Teen",IF(Titanic_Raw[[#This Row],[age]]&lt;65,"Adult","Senior"))))</f>
        <v>Adult</v>
      </c>
      <c r="I1250" s="19">
        <v>0</v>
      </c>
      <c r="J1250" s="19">
        <v>0</v>
      </c>
      <c r="K1250" s="26" t="s">
        <v>2043</v>
      </c>
      <c r="L1250" s="34">
        <v>7.9249999999999998</v>
      </c>
      <c r="M1250" s="20"/>
      <c r="N1250" s="26" t="s">
        <v>16</v>
      </c>
      <c r="O1250" s="20"/>
      <c r="P1250" s="20"/>
    </row>
    <row r="1251" spans="3:16" x14ac:dyDescent="0.25">
      <c r="C1251" s="19">
        <v>3</v>
      </c>
      <c r="D1251" s="19" t="s">
        <v>2809</v>
      </c>
      <c r="E1251" s="2" t="s">
        <v>2044</v>
      </c>
      <c r="F1251" s="19" t="s">
        <v>19</v>
      </c>
      <c r="G1251" s="20"/>
      <c r="H1251" s="23" t="str">
        <f>IF(Titanic_Raw[[#This Row],[age]]="","Unknown",IF(Titanic_Raw[[#This Row],[age]]&lt;13,"Child",IF(Titanic_Raw[[#This Row],[age]]&lt;20,"Teen",IF(Titanic_Raw[[#This Row],[age]]&lt;65,"Adult","Senior"))))</f>
        <v>Unknown</v>
      </c>
      <c r="I1251" s="19">
        <v>0</v>
      </c>
      <c r="J1251" s="19">
        <v>0</v>
      </c>
      <c r="K1251" s="26" t="s">
        <v>2756</v>
      </c>
      <c r="L1251" s="34">
        <v>7.75</v>
      </c>
      <c r="M1251" s="26" t="s">
        <v>2045</v>
      </c>
      <c r="N1251" s="26" t="s">
        <v>462</v>
      </c>
      <c r="O1251" s="20"/>
      <c r="P1251" s="20"/>
    </row>
    <row r="1252" spans="3:16" x14ac:dyDescent="0.25">
      <c r="C1252" s="19">
        <v>3</v>
      </c>
      <c r="D1252" s="19" t="s">
        <v>2809</v>
      </c>
      <c r="E1252" s="2" t="s">
        <v>2046</v>
      </c>
      <c r="F1252" s="19" t="s">
        <v>19</v>
      </c>
      <c r="G1252" s="20"/>
      <c r="H1252" s="23" t="str">
        <f>IF(Titanic_Raw[[#This Row],[age]]="","Unknown",IF(Titanic_Raw[[#This Row],[age]]&lt;13,"Child",IF(Titanic_Raw[[#This Row],[age]]&lt;20,"Teen",IF(Titanic_Raw[[#This Row],[age]]&lt;65,"Adult","Senior"))))</f>
        <v>Unknown</v>
      </c>
      <c r="I1252" s="19">
        <v>0</v>
      </c>
      <c r="J1252" s="19">
        <v>0</v>
      </c>
      <c r="K1252" s="26" t="s">
        <v>2757</v>
      </c>
      <c r="L1252" s="34">
        <v>7.8958000000000004</v>
      </c>
      <c r="M1252" s="20"/>
      <c r="N1252" s="26" t="s">
        <v>16</v>
      </c>
      <c r="O1252" s="20"/>
      <c r="P1252" s="20"/>
    </row>
    <row r="1253" spans="3:16" x14ac:dyDescent="0.25">
      <c r="C1253" s="19">
        <v>3</v>
      </c>
      <c r="D1253" s="19" t="s">
        <v>2809</v>
      </c>
      <c r="E1253" s="2" t="s">
        <v>2047</v>
      </c>
      <c r="F1253" s="19" t="s">
        <v>19</v>
      </c>
      <c r="G1253" s="19">
        <v>30.5</v>
      </c>
      <c r="H1253" s="22" t="str">
        <f>IF(Titanic_Raw[[#This Row],[age]]="","Unknown",IF(Titanic_Raw[[#This Row],[age]]&lt;13,"Child",IF(Titanic_Raw[[#This Row],[age]]&lt;20,"Teen",IF(Titanic_Raw[[#This Row],[age]]&lt;65,"Adult","Senior"))))</f>
        <v>Adult</v>
      </c>
      <c r="I1253" s="19">
        <v>0</v>
      </c>
      <c r="J1253" s="19">
        <v>0</v>
      </c>
      <c r="K1253" s="26" t="s">
        <v>2758</v>
      </c>
      <c r="L1253" s="34">
        <v>8.0500000000000007</v>
      </c>
      <c r="M1253" s="20"/>
      <c r="N1253" s="26" t="s">
        <v>16</v>
      </c>
      <c r="O1253" s="20"/>
      <c r="P1253" s="26">
        <v>50</v>
      </c>
    </row>
    <row r="1254" spans="3:16" x14ac:dyDescent="0.25">
      <c r="C1254" s="19">
        <v>3</v>
      </c>
      <c r="D1254" s="19" t="s">
        <v>2809</v>
      </c>
      <c r="E1254" s="2" t="s">
        <v>2048</v>
      </c>
      <c r="F1254" s="19" t="s">
        <v>19</v>
      </c>
      <c r="G1254" s="19">
        <v>44</v>
      </c>
      <c r="H1254" s="22" t="str">
        <f>IF(Titanic_Raw[[#This Row],[age]]="","Unknown",IF(Titanic_Raw[[#This Row],[age]]&lt;13,"Child",IF(Titanic_Raw[[#This Row],[age]]&lt;20,"Teen",IF(Titanic_Raw[[#This Row],[age]]&lt;65,"Adult","Senior"))))</f>
        <v>Adult</v>
      </c>
      <c r="I1254" s="19">
        <v>0</v>
      </c>
      <c r="J1254" s="19">
        <v>0</v>
      </c>
      <c r="K1254" s="26" t="s">
        <v>2759</v>
      </c>
      <c r="L1254" s="34">
        <v>8.0500000000000007</v>
      </c>
      <c r="M1254" s="20"/>
      <c r="N1254" s="26" t="s">
        <v>16</v>
      </c>
      <c r="O1254" s="20"/>
      <c r="P1254" s="20"/>
    </row>
    <row r="1255" spans="3:16" x14ac:dyDescent="0.25">
      <c r="C1255" s="19">
        <v>3</v>
      </c>
      <c r="D1255" s="19" t="s">
        <v>2809</v>
      </c>
      <c r="E1255" s="2" t="s">
        <v>2049</v>
      </c>
      <c r="F1255" s="19" t="s">
        <v>19</v>
      </c>
      <c r="G1255" s="20"/>
      <c r="H1255" s="23" t="str">
        <f>IF(Titanic_Raw[[#This Row],[age]]="","Unknown",IF(Titanic_Raw[[#This Row],[age]]&lt;13,"Child",IF(Titanic_Raw[[#This Row],[age]]&lt;20,"Teen",IF(Titanic_Raw[[#This Row],[age]]&lt;65,"Adult","Senior"))))</f>
        <v>Unknown</v>
      </c>
      <c r="I1255" s="19">
        <v>0</v>
      </c>
      <c r="J1255" s="19">
        <v>0</v>
      </c>
      <c r="K1255" s="26" t="s">
        <v>2760</v>
      </c>
      <c r="L1255" s="34">
        <v>7.2291999999999996</v>
      </c>
      <c r="M1255" s="20"/>
      <c r="N1255" s="26" t="s">
        <v>40</v>
      </c>
      <c r="O1255" s="20"/>
      <c r="P1255" s="20"/>
    </row>
    <row r="1256" spans="3:16" x14ac:dyDescent="0.25">
      <c r="C1256" s="19">
        <v>3</v>
      </c>
      <c r="D1256" s="19" t="s">
        <v>2808</v>
      </c>
      <c r="E1256" s="2" t="s">
        <v>2050</v>
      </c>
      <c r="F1256" s="19" t="s">
        <v>19</v>
      </c>
      <c r="G1256" s="19">
        <v>25</v>
      </c>
      <c r="H1256" s="22" t="str">
        <f>IF(Titanic_Raw[[#This Row],[age]]="","Unknown",IF(Titanic_Raw[[#This Row],[age]]&lt;13,"Child",IF(Titanic_Raw[[#This Row],[age]]&lt;20,"Teen",IF(Titanic_Raw[[#This Row],[age]]&lt;65,"Adult","Senior"))))</f>
        <v>Adult</v>
      </c>
      <c r="I1256" s="19">
        <v>0</v>
      </c>
      <c r="J1256" s="19">
        <v>0</v>
      </c>
      <c r="K1256" s="26" t="s">
        <v>1627</v>
      </c>
      <c r="L1256" s="34">
        <v>0</v>
      </c>
      <c r="M1256" s="20"/>
      <c r="N1256" s="26" t="s">
        <v>16</v>
      </c>
      <c r="O1256" s="26" t="s">
        <v>2155</v>
      </c>
      <c r="P1256" s="20"/>
    </row>
    <row r="1257" spans="3:16" x14ac:dyDescent="0.25">
      <c r="C1257" s="19">
        <v>3</v>
      </c>
      <c r="D1257" s="19" t="s">
        <v>2809</v>
      </c>
      <c r="E1257" s="2" t="s">
        <v>2051</v>
      </c>
      <c r="F1257" s="19" t="s">
        <v>19</v>
      </c>
      <c r="G1257" s="20"/>
      <c r="H1257" s="23" t="str">
        <f>IF(Titanic_Raw[[#This Row],[age]]="","Unknown",IF(Titanic_Raw[[#This Row],[age]]&lt;13,"Child",IF(Titanic_Raw[[#This Row],[age]]&lt;20,"Teen",IF(Titanic_Raw[[#This Row],[age]]&lt;65,"Adult","Senior"))))</f>
        <v>Unknown</v>
      </c>
      <c r="I1257" s="19">
        <v>0</v>
      </c>
      <c r="J1257" s="19">
        <v>0</v>
      </c>
      <c r="K1257" s="26" t="s">
        <v>2761</v>
      </c>
      <c r="L1257" s="34">
        <v>7.2291999999999996</v>
      </c>
      <c r="M1257" s="20"/>
      <c r="N1257" s="26" t="s">
        <v>40</v>
      </c>
      <c r="O1257" s="20"/>
      <c r="P1257" s="20"/>
    </row>
    <row r="1258" spans="3:16" x14ac:dyDescent="0.25">
      <c r="C1258" s="19">
        <v>3</v>
      </c>
      <c r="D1258" s="19" t="s">
        <v>2808</v>
      </c>
      <c r="E1258" s="2" t="s">
        <v>2052</v>
      </c>
      <c r="F1258" s="19" t="s">
        <v>19</v>
      </c>
      <c r="G1258" s="19">
        <v>7</v>
      </c>
      <c r="H1258" s="22" t="str">
        <f>IF(Titanic_Raw[[#This Row],[age]]="","Unknown",IF(Titanic_Raw[[#This Row],[age]]&lt;13,"Child",IF(Titanic_Raw[[#This Row],[age]]&lt;20,"Teen",IF(Titanic_Raw[[#This Row],[age]]&lt;65,"Adult","Senior"))))</f>
        <v>Child</v>
      </c>
      <c r="I1258" s="19">
        <v>1</v>
      </c>
      <c r="J1258" s="19">
        <v>1</v>
      </c>
      <c r="K1258" s="26" t="s">
        <v>2762</v>
      </c>
      <c r="L1258" s="34">
        <v>15.245799999999999</v>
      </c>
      <c r="M1258" s="20"/>
      <c r="N1258" s="26" t="s">
        <v>40</v>
      </c>
      <c r="O1258" s="26" t="s">
        <v>40</v>
      </c>
      <c r="P1258" s="20"/>
    </row>
    <row r="1259" spans="3:16" x14ac:dyDescent="0.25">
      <c r="C1259" s="19">
        <v>3</v>
      </c>
      <c r="D1259" s="19" t="s">
        <v>2808</v>
      </c>
      <c r="E1259" s="2" t="s">
        <v>2053</v>
      </c>
      <c r="F1259" s="19" t="s">
        <v>14</v>
      </c>
      <c r="G1259" s="19">
        <v>9</v>
      </c>
      <c r="H1259" s="22" t="str">
        <f>IF(Titanic_Raw[[#This Row],[age]]="","Unknown",IF(Titanic_Raw[[#This Row],[age]]&lt;13,"Child",IF(Titanic_Raw[[#This Row],[age]]&lt;20,"Teen",IF(Titanic_Raw[[#This Row],[age]]&lt;65,"Adult","Senior"))))</f>
        <v>Child</v>
      </c>
      <c r="I1259" s="19">
        <v>1</v>
      </c>
      <c r="J1259" s="19">
        <v>1</v>
      </c>
      <c r="K1259" s="26" t="s">
        <v>2762</v>
      </c>
      <c r="L1259" s="34">
        <v>15.245799999999999</v>
      </c>
      <c r="M1259" s="20"/>
      <c r="N1259" s="26" t="s">
        <v>40</v>
      </c>
      <c r="O1259" s="26" t="s">
        <v>40</v>
      </c>
      <c r="P1259" s="20"/>
    </row>
    <row r="1260" spans="3:16" x14ac:dyDescent="0.25">
      <c r="C1260" s="19">
        <v>3</v>
      </c>
      <c r="D1260" s="19" t="s">
        <v>2808</v>
      </c>
      <c r="E1260" s="2" t="s">
        <v>2054</v>
      </c>
      <c r="F1260" s="19" t="s">
        <v>14</v>
      </c>
      <c r="G1260" s="19">
        <v>29</v>
      </c>
      <c r="H1260" s="22" t="str">
        <f>IF(Titanic_Raw[[#This Row],[age]]="","Unknown",IF(Titanic_Raw[[#This Row],[age]]&lt;13,"Child",IF(Titanic_Raw[[#This Row],[age]]&lt;20,"Teen",IF(Titanic_Raw[[#This Row],[age]]&lt;65,"Adult","Senior"))))</f>
        <v>Adult</v>
      </c>
      <c r="I1260" s="19">
        <v>0</v>
      </c>
      <c r="J1260" s="19">
        <v>2</v>
      </c>
      <c r="K1260" s="26" t="s">
        <v>2762</v>
      </c>
      <c r="L1260" s="34">
        <v>15.245799999999999</v>
      </c>
      <c r="M1260" s="20"/>
      <c r="N1260" s="26" t="s">
        <v>40</v>
      </c>
      <c r="O1260" s="26" t="s">
        <v>40</v>
      </c>
      <c r="P1260" s="20"/>
    </row>
    <row r="1261" spans="3:16" x14ac:dyDescent="0.25">
      <c r="C1261" s="19">
        <v>3</v>
      </c>
      <c r="D1261" s="19" t="s">
        <v>2809</v>
      </c>
      <c r="E1261" s="2" t="s">
        <v>2055</v>
      </c>
      <c r="F1261" s="19" t="s">
        <v>19</v>
      </c>
      <c r="G1261" s="19">
        <v>36</v>
      </c>
      <c r="H1261" s="22" t="str">
        <f>IF(Titanic_Raw[[#This Row],[age]]="","Unknown",IF(Titanic_Raw[[#This Row],[age]]&lt;13,"Child",IF(Titanic_Raw[[#This Row],[age]]&lt;20,"Teen",IF(Titanic_Raw[[#This Row],[age]]&lt;65,"Adult","Senior"))))</f>
        <v>Adult</v>
      </c>
      <c r="I1261" s="19">
        <v>0</v>
      </c>
      <c r="J1261" s="19">
        <v>0</v>
      </c>
      <c r="K1261" s="26" t="s">
        <v>2763</v>
      </c>
      <c r="L1261" s="34">
        <v>7.8958000000000004</v>
      </c>
      <c r="M1261" s="20"/>
      <c r="N1261" s="26" t="s">
        <v>16</v>
      </c>
      <c r="O1261" s="20"/>
      <c r="P1261" s="20"/>
    </row>
    <row r="1262" spans="3:16" x14ac:dyDescent="0.25">
      <c r="C1262" s="19">
        <v>3</v>
      </c>
      <c r="D1262" s="19" t="s">
        <v>2808</v>
      </c>
      <c r="E1262" s="2" t="s">
        <v>2056</v>
      </c>
      <c r="F1262" s="19" t="s">
        <v>14</v>
      </c>
      <c r="G1262" s="19">
        <v>18</v>
      </c>
      <c r="H1262" s="22" t="str">
        <f>IF(Titanic_Raw[[#This Row],[age]]="","Unknown",IF(Titanic_Raw[[#This Row],[age]]&lt;13,"Child",IF(Titanic_Raw[[#This Row],[age]]&lt;20,"Teen",IF(Titanic_Raw[[#This Row],[age]]&lt;65,"Adult","Senior"))))</f>
        <v>Teen</v>
      </c>
      <c r="I1262" s="19">
        <v>0</v>
      </c>
      <c r="J1262" s="19">
        <v>0</v>
      </c>
      <c r="K1262" s="26" t="s">
        <v>2764</v>
      </c>
      <c r="L1262" s="34">
        <v>9.8416999999999994</v>
      </c>
      <c r="M1262" s="20"/>
      <c r="N1262" s="26" t="s">
        <v>16</v>
      </c>
      <c r="O1262" s="26" t="s">
        <v>2155</v>
      </c>
      <c r="P1262" s="20"/>
    </row>
    <row r="1263" spans="3:16" x14ac:dyDescent="0.25">
      <c r="C1263" s="19">
        <v>3</v>
      </c>
      <c r="D1263" s="19" t="s">
        <v>2808</v>
      </c>
      <c r="E1263" s="2" t="s">
        <v>2057</v>
      </c>
      <c r="F1263" s="19" t="s">
        <v>14</v>
      </c>
      <c r="G1263" s="19">
        <v>63</v>
      </c>
      <c r="H1263" s="22" t="str">
        <f>IF(Titanic_Raw[[#This Row],[age]]="","Unknown",IF(Titanic_Raw[[#This Row],[age]]&lt;13,"Child",IF(Titanic_Raw[[#This Row],[age]]&lt;20,"Teen",IF(Titanic_Raw[[#This Row],[age]]&lt;65,"Adult","Senior"))))</f>
        <v>Adult</v>
      </c>
      <c r="I1263" s="19">
        <v>0</v>
      </c>
      <c r="J1263" s="19">
        <v>0</v>
      </c>
      <c r="K1263" s="26" t="s">
        <v>2765</v>
      </c>
      <c r="L1263" s="34">
        <v>9.5875000000000004</v>
      </c>
      <c r="M1263" s="20"/>
      <c r="N1263" s="26" t="s">
        <v>16</v>
      </c>
      <c r="O1263" s="26" t="s">
        <v>2155</v>
      </c>
      <c r="P1263" s="20"/>
    </row>
    <row r="1264" spans="3:16" x14ac:dyDescent="0.25">
      <c r="C1264" s="19">
        <v>3</v>
      </c>
      <c r="D1264" s="19" t="s">
        <v>2809</v>
      </c>
      <c r="E1264" s="2" t="s">
        <v>2058</v>
      </c>
      <c r="F1264" s="19" t="s">
        <v>19</v>
      </c>
      <c r="G1264" s="20"/>
      <c r="H1264" s="23" t="str">
        <f>IF(Titanic_Raw[[#This Row],[age]]="","Unknown",IF(Titanic_Raw[[#This Row],[age]]&lt;13,"Child",IF(Titanic_Raw[[#This Row],[age]]&lt;20,"Teen",IF(Titanic_Raw[[#This Row],[age]]&lt;65,"Adult","Senior"))))</f>
        <v>Unknown</v>
      </c>
      <c r="I1264" s="19">
        <v>1</v>
      </c>
      <c r="J1264" s="19">
        <v>1</v>
      </c>
      <c r="K1264" s="26" t="s">
        <v>2059</v>
      </c>
      <c r="L1264" s="34">
        <v>14.5</v>
      </c>
      <c r="M1264" s="20"/>
      <c r="N1264" s="26" t="s">
        <v>16</v>
      </c>
      <c r="O1264" s="20"/>
      <c r="P1264" s="20"/>
    </row>
    <row r="1265" spans="3:16" x14ac:dyDescent="0.25">
      <c r="C1265" s="19">
        <v>3</v>
      </c>
      <c r="D1265" s="19" t="s">
        <v>2809</v>
      </c>
      <c r="E1265" s="2" t="s">
        <v>2060</v>
      </c>
      <c r="F1265" s="19" t="s">
        <v>19</v>
      </c>
      <c r="G1265" s="19">
        <v>11.5</v>
      </c>
      <c r="H1265" s="22" t="str">
        <f>IF(Titanic_Raw[[#This Row],[age]]="","Unknown",IF(Titanic_Raw[[#This Row],[age]]&lt;13,"Child",IF(Titanic_Raw[[#This Row],[age]]&lt;20,"Teen",IF(Titanic_Raw[[#This Row],[age]]&lt;65,"Adult","Senior"))))</f>
        <v>Child</v>
      </c>
      <c r="I1265" s="19">
        <v>1</v>
      </c>
      <c r="J1265" s="19">
        <v>1</v>
      </c>
      <c r="K1265" s="26" t="s">
        <v>2059</v>
      </c>
      <c r="L1265" s="34">
        <v>14.5</v>
      </c>
      <c r="M1265" s="20"/>
      <c r="N1265" s="26" t="s">
        <v>16</v>
      </c>
      <c r="O1265" s="20"/>
      <c r="P1265" s="26">
        <v>1</v>
      </c>
    </row>
    <row r="1266" spans="3:16" x14ac:dyDescent="0.25">
      <c r="C1266" s="19">
        <v>3</v>
      </c>
      <c r="D1266" s="19" t="s">
        <v>2809</v>
      </c>
      <c r="E1266" s="2" t="s">
        <v>2061</v>
      </c>
      <c r="F1266" s="19" t="s">
        <v>19</v>
      </c>
      <c r="G1266" s="19">
        <v>40.5</v>
      </c>
      <c r="H1266" s="22" t="str">
        <f>IF(Titanic_Raw[[#This Row],[age]]="","Unknown",IF(Titanic_Raw[[#This Row],[age]]&lt;13,"Child",IF(Titanic_Raw[[#This Row],[age]]&lt;20,"Teen",IF(Titanic_Raw[[#This Row],[age]]&lt;65,"Adult","Senior"))))</f>
        <v>Adult</v>
      </c>
      <c r="I1266" s="19">
        <v>0</v>
      </c>
      <c r="J1266" s="19">
        <v>2</v>
      </c>
      <c r="K1266" s="26" t="s">
        <v>2059</v>
      </c>
      <c r="L1266" s="34">
        <v>14.5</v>
      </c>
      <c r="M1266" s="20"/>
      <c r="N1266" s="26" t="s">
        <v>16</v>
      </c>
      <c r="O1266" s="20"/>
      <c r="P1266" s="26">
        <v>255</v>
      </c>
    </row>
    <row r="1267" spans="3:16" x14ac:dyDescent="0.25">
      <c r="C1267" s="19">
        <v>3</v>
      </c>
      <c r="D1267" s="19" t="s">
        <v>2809</v>
      </c>
      <c r="E1267" s="2" t="s">
        <v>2062</v>
      </c>
      <c r="F1267" s="19" t="s">
        <v>14</v>
      </c>
      <c r="G1267" s="19">
        <v>10</v>
      </c>
      <c r="H1267" s="22" t="str">
        <f>IF(Titanic_Raw[[#This Row],[age]]="","Unknown",IF(Titanic_Raw[[#This Row],[age]]&lt;13,"Child",IF(Titanic_Raw[[#This Row],[age]]&lt;20,"Teen",IF(Titanic_Raw[[#This Row],[age]]&lt;65,"Adult","Senior"))))</f>
        <v>Child</v>
      </c>
      <c r="I1267" s="19">
        <v>0</v>
      </c>
      <c r="J1267" s="19">
        <v>2</v>
      </c>
      <c r="K1267" s="26" t="s">
        <v>2766</v>
      </c>
      <c r="L1267" s="34">
        <v>24.15</v>
      </c>
      <c r="M1267" s="20"/>
      <c r="N1267" s="26" t="s">
        <v>16</v>
      </c>
      <c r="O1267" s="20"/>
      <c r="P1267" s="20"/>
    </row>
    <row r="1268" spans="3:16" x14ac:dyDescent="0.25">
      <c r="C1268" s="19">
        <v>3</v>
      </c>
      <c r="D1268" s="19" t="s">
        <v>2809</v>
      </c>
      <c r="E1268" s="2" t="s">
        <v>2063</v>
      </c>
      <c r="F1268" s="19" t="s">
        <v>19</v>
      </c>
      <c r="G1268" s="19">
        <v>36</v>
      </c>
      <c r="H1268" s="22" t="str">
        <f>IF(Titanic_Raw[[#This Row],[age]]="","Unknown",IF(Titanic_Raw[[#This Row],[age]]&lt;13,"Child",IF(Titanic_Raw[[#This Row],[age]]&lt;20,"Teen",IF(Titanic_Raw[[#This Row],[age]]&lt;65,"Adult","Senior"))))</f>
        <v>Adult</v>
      </c>
      <c r="I1268" s="19">
        <v>1</v>
      </c>
      <c r="J1268" s="19">
        <v>1</v>
      </c>
      <c r="K1268" s="26" t="s">
        <v>2766</v>
      </c>
      <c r="L1268" s="34">
        <v>24.15</v>
      </c>
      <c r="M1268" s="20"/>
      <c r="N1268" s="26" t="s">
        <v>16</v>
      </c>
      <c r="O1268" s="20"/>
      <c r="P1268" s="20"/>
    </row>
    <row r="1269" spans="3:16" x14ac:dyDescent="0.25">
      <c r="C1269" s="19">
        <v>3</v>
      </c>
      <c r="D1269" s="19" t="s">
        <v>2809</v>
      </c>
      <c r="E1269" s="2" t="s">
        <v>2064</v>
      </c>
      <c r="F1269" s="19" t="s">
        <v>14</v>
      </c>
      <c r="G1269" s="19">
        <v>30</v>
      </c>
      <c r="H1269" s="22" t="str">
        <f>IF(Titanic_Raw[[#This Row],[age]]="","Unknown",IF(Titanic_Raw[[#This Row],[age]]&lt;13,"Child",IF(Titanic_Raw[[#This Row],[age]]&lt;20,"Teen",IF(Titanic_Raw[[#This Row],[age]]&lt;65,"Adult","Senior"))))</f>
        <v>Adult</v>
      </c>
      <c r="I1269" s="19">
        <v>1</v>
      </c>
      <c r="J1269" s="19">
        <v>1</v>
      </c>
      <c r="K1269" s="26" t="s">
        <v>2766</v>
      </c>
      <c r="L1269" s="34">
        <v>24.15</v>
      </c>
      <c r="M1269" s="20"/>
      <c r="N1269" s="26" t="s">
        <v>16</v>
      </c>
      <c r="O1269" s="20"/>
      <c r="P1269" s="20"/>
    </row>
    <row r="1270" spans="3:16" x14ac:dyDescent="0.25">
      <c r="C1270" s="19">
        <v>3</v>
      </c>
      <c r="D1270" s="19" t="s">
        <v>2809</v>
      </c>
      <c r="E1270" s="2" t="s">
        <v>2065</v>
      </c>
      <c r="F1270" s="19" t="s">
        <v>19</v>
      </c>
      <c r="G1270" s="20"/>
      <c r="H1270" s="23" t="str">
        <f>IF(Titanic_Raw[[#This Row],[age]]="","Unknown",IF(Titanic_Raw[[#This Row],[age]]&lt;13,"Child",IF(Titanic_Raw[[#This Row],[age]]&lt;20,"Teen",IF(Titanic_Raw[[#This Row],[age]]&lt;65,"Adult","Senior"))))</f>
        <v>Unknown</v>
      </c>
      <c r="I1270" s="19">
        <v>0</v>
      </c>
      <c r="J1270" s="19">
        <v>0</v>
      </c>
      <c r="K1270" s="26" t="s">
        <v>2767</v>
      </c>
      <c r="L1270" s="34">
        <v>9.5</v>
      </c>
      <c r="M1270" s="20"/>
      <c r="N1270" s="26" t="s">
        <v>16</v>
      </c>
      <c r="O1270" s="20"/>
      <c r="P1270" s="20"/>
    </row>
    <row r="1271" spans="3:16" x14ac:dyDescent="0.25">
      <c r="C1271" s="19">
        <v>3</v>
      </c>
      <c r="D1271" s="19" t="s">
        <v>2809</v>
      </c>
      <c r="E1271" s="2" t="s">
        <v>2066</v>
      </c>
      <c r="F1271" s="19" t="s">
        <v>19</v>
      </c>
      <c r="G1271" s="19">
        <v>33</v>
      </c>
      <c r="H1271" s="22" t="str">
        <f>IF(Titanic_Raw[[#This Row],[age]]="","Unknown",IF(Titanic_Raw[[#This Row],[age]]&lt;13,"Child",IF(Titanic_Raw[[#This Row],[age]]&lt;20,"Teen",IF(Titanic_Raw[[#This Row],[age]]&lt;65,"Adult","Senior"))))</f>
        <v>Adult</v>
      </c>
      <c r="I1271" s="19">
        <v>0</v>
      </c>
      <c r="J1271" s="19">
        <v>0</v>
      </c>
      <c r="K1271" s="26" t="s">
        <v>2768</v>
      </c>
      <c r="L1271" s="34">
        <v>9.5</v>
      </c>
      <c r="M1271" s="20"/>
      <c r="N1271" s="26" t="s">
        <v>16</v>
      </c>
      <c r="O1271" s="20"/>
      <c r="P1271" s="20"/>
    </row>
    <row r="1272" spans="3:16" x14ac:dyDescent="0.25">
      <c r="C1272" s="19">
        <v>3</v>
      </c>
      <c r="D1272" s="19" t="s">
        <v>2809</v>
      </c>
      <c r="E1272" s="2" t="s">
        <v>2067</v>
      </c>
      <c r="F1272" s="19" t="s">
        <v>19</v>
      </c>
      <c r="G1272" s="19">
        <v>28</v>
      </c>
      <c r="H1272" s="22" t="str">
        <f>IF(Titanic_Raw[[#This Row],[age]]="","Unknown",IF(Titanic_Raw[[#This Row],[age]]&lt;13,"Child",IF(Titanic_Raw[[#This Row],[age]]&lt;20,"Teen",IF(Titanic_Raw[[#This Row],[age]]&lt;65,"Adult","Senior"))))</f>
        <v>Adult</v>
      </c>
      <c r="I1272" s="19">
        <v>0</v>
      </c>
      <c r="J1272" s="19">
        <v>0</v>
      </c>
      <c r="K1272" s="26" t="s">
        <v>2769</v>
      </c>
      <c r="L1272" s="34">
        <v>9.5</v>
      </c>
      <c r="M1272" s="20"/>
      <c r="N1272" s="26" t="s">
        <v>16</v>
      </c>
      <c r="O1272" s="20"/>
      <c r="P1272" s="20"/>
    </row>
    <row r="1273" spans="3:16" x14ac:dyDescent="0.25">
      <c r="C1273" s="19">
        <v>3</v>
      </c>
      <c r="D1273" s="19" t="s">
        <v>2809</v>
      </c>
      <c r="E1273" s="2" t="s">
        <v>2068</v>
      </c>
      <c r="F1273" s="19" t="s">
        <v>19</v>
      </c>
      <c r="G1273" s="19">
        <v>28</v>
      </c>
      <c r="H1273" s="22" t="str">
        <f>IF(Titanic_Raw[[#This Row],[age]]="","Unknown",IF(Titanic_Raw[[#This Row],[age]]&lt;13,"Child",IF(Titanic_Raw[[#This Row],[age]]&lt;20,"Teen",IF(Titanic_Raw[[#This Row],[age]]&lt;65,"Adult","Senior"))))</f>
        <v>Adult</v>
      </c>
      <c r="I1273" s="19">
        <v>0</v>
      </c>
      <c r="J1273" s="19">
        <v>0</v>
      </c>
      <c r="K1273" s="26" t="s">
        <v>2770</v>
      </c>
      <c r="L1273" s="34">
        <v>9.5</v>
      </c>
      <c r="M1273" s="20"/>
      <c r="N1273" s="26" t="s">
        <v>16</v>
      </c>
      <c r="O1273" s="20"/>
      <c r="P1273" s="20"/>
    </row>
    <row r="1274" spans="3:16" x14ac:dyDescent="0.25">
      <c r="C1274" s="19">
        <v>3</v>
      </c>
      <c r="D1274" s="19" t="s">
        <v>2809</v>
      </c>
      <c r="E1274" s="2" t="s">
        <v>2069</v>
      </c>
      <c r="F1274" s="19" t="s">
        <v>19</v>
      </c>
      <c r="G1274" s="19">
        <v>47</v>
      </c>
      <c r="H1274" s="22" t="str">
        <f>IF(Titanic_Raw[[#This Row],[age]]="","Unknown",IF(Titanic_Raw[[#This Row],[age]]&lt;13,"Child",IF(Titanic_Raw[[#This Row],[age]]&lt;20,"Teen",IF(Titanic_Raw[[#This Row],[age]]&lt;65,"Adult","Senior"))))</f>
        <v>Adult</v>
      </c>
      <c r="I1274" s="19">
        <v>0</v>
      </c>
      <c r="J1274" s="19">
        <v>0</v>
      </c>
      <c r="K1274" s="26" t="s">
        <v>2771</v>
      </c>
      <c r="L1274" s="34">
        <v>9</v>
      </c>
      <c r="M1274" s="20"/>
      <c r="N1274" s="26" t="s">
        <v>16</v>
      </c>
      <c r="O1274" s="20"/>
      <c r="P1274" s="20"/>
    </row>
    <row r="1275" spans="3:16" x14ac:dyDescent="0.25">
      <c r="C1275" s="19">
        <v>3</v>
      </c>
      <c r="D1275" s="19" t="s">
        <v>2809</v>
      </c>
      <c r="E1275" s="2" t="s">
        <v>2070</v>
      </c>
      <c r="F1275" s="19" t="s">
        <v>14</v>
      </c>
      <c r="G1275" s="19">
        <v>18</v>
      </c>
      <c r="H1275" s="22" t="str">
        <f>IF(Titanic_Raw[[#This Row],[age]]="","Unknown",IF(Titanic_Raw[[#This Row],[age]]&lt;13,"Child",IF(Titanic_Raw[[#This Row],[age]]&lt;20,"Teen",IF(Titanic_Raw[[#This Row],[age]]&lt;65,"Adult","Senior"))))</f>
        <v>Teen</v>
      </c>
      <c r="I1275" s="19">
        <v>2</v>
      </c>
      <c r="J1275" s="19">
        <v>0</v>
      </c>
      <c r="K1275" s="26" t="s">
        <v>2772</v>
      </c>
      <c r="L1275" s="34">
        <v>18</v>
      </c>
      <c r="M1275" s="20"/>
      <c r="N1275" s="26" t="s">
        <v>16</v>
      </c>
      <c r="O1275" s="20"/>
      <c r="P1275" s="20"/>
    </row>
    <row r="1276" spans="3:16" x14ac:dyDescent="0.25">
      <c r="C1276" s="19">
        <v>3</v>
      </c>
      <c r="D1276" s="19" t="s">
        <v>2809</v>
      </c>
      <c r="E1276" s="2" t="s">
        <v>2071</v>
      </c>
      <c r="F1276" s="19" t="s">
        <v>19</v>
      </c>
      <c r="G1276" s="19">
        <v>31</v>
      </c>
      <c r="H1276" s="22" t="str">
        <f>IF(Titanic_Raw[[#This Row],[age]]="","Unknown",IF(Titanic_Raw[[#This Row],[age]]&lt;13,"Child",IF(Titanic_Raw[[#This Row],[age]]&lt;20,"Teen",IF(Titanic_Raw[[#This Row],[age]]&lt;65,"Adult","Senior"))))</f>
        <v>Adult</v>
      </c>
      <c r="I1276" s="19">
        <v>3</v>
      </c>
      <c r="J1276" s="19">
        <v>0</v>
      </c>
      <c r="K1276" s="26" t="s">
        <v>2773</v>
      </c>
      <c r="L1276" s="34">
        <v>18</v>
      </c>
      <c r="M1276" s="20"/>
      <c r="N1276" s="26" t="s">
        <v>16</v>
      </c>
      <c r="O1276" s="20"/>
      <c r="P1276" s="20"/>
    </row>
    <row r="1277" spans="3:16" x14ac:dyDescent="0.25">
      <c r="C1277" s="19">
        <v>3</v>
      </c>
      <c r="D1277" s="19" t="s">
        <v>2809</v>
      </c>
      <c r="E1277" s="2" t="s">
        <v>2072</v>
      </c>
      <c r="F1277" s="19" t="s">
        <v>19</v>
      </c>
      <c r="G1277" s="19">
        <v>16</v>
      </c>
      <c r="H1277" s="22" t="str">
        <f>IF(Titanic_Raw[[#This Row],[age]]="","Unknown",IF(Titanic_Raw[[#This Row],[age]]&lt;13,"Child",IF(Titanic_Raw[[#This Row],[age]]&lt;20,"Teen",IF(Titanic_Raw[[#This Row],[age]]&lt;65,"Adult","Senior"))))</f>
        <v>Teen</v>
      </c>
      <c r="I1277" s="19">
        <v>2</v>
      </c>
      <c r="J1277" s="19">
        <v>0</v>
      </c>
      <c r="K1277" s="26" t="s">
        <v>2772</v>
      </c>
      <c r="L1277" s="34">
        <v>18</v>
      </c>
      <c r="M1277" s="20"/>
      <c r="N1277" s="26" t="s">
        <v>16</v>
      </c>
      <c r="O1277" s="20"/>
      <c r="P1277" s="20"/>
    </row>
    <row r="1278" spans="3:16" x14ac:dyDescent="0.25">
      <c r="C1278" s="19">
        <v>3</v>
      </c>
      <c r="D1278" s="19" t="s">
        <v>2809</v>
      </c>
      <c r="E1278" s="2" t="s">
        <v>2073</v>
      </c>
      <c r="F1278" s="19" t="s">
        <v>14</v>
      </c>
      <c r="G1278" s="19">
        <v>31</v>
      </c>
      <c r="H1278" s="22" t="str">
        <f>IF(Titanic_Raw[[#This Row],[age]]="","Unknown",IF(Titanic_Raw[[#This Row],[age]]&lt;13,"Child",IF(Titanic_Raw[[#This Row],[age]]&lt;20,"Teen",IF(Titanic_Raw[[#This Row],[age]]&lt;65,"Adult","Senior"))))</f>
        <v>Adult</v>
      </c>
      <c r="I1278" s="19">
        <v>1</v>
      </c>
      <c r="J1278" s="19">
        <v>0</v>
      </c>
      <c r="K1278" s="26" t="s">
        <v>2773</v>
      </c>
      <c r="L1278" s="34">
        <v>18</v>
      </c>
      <c r="M1278" s="20"/>
      <c r="N1278" s="26" t="s">
        <v>16</v>
      </c>
      <c r="O1278" s="20"/>
      <c r="P1278" s="20"/>
    </row>
    <row r="1279" spans="3:16" x14ac:dyDescent="0.25">
      <c r="C1279" s="19">
        <v>3</v>
      </c>
      <c r="D1279" s="19" t="s">
        <v>2808</v>
      </c>
      <c r="E1279" s="2" t="s">
        <v>2074</v>
      </c>
      <c r="F1279" s="19" t="s">
        <v>19</v>
      </c>
      <c r="G1279" s="19">
        <v>22</v>
      </c>
      <c r="H1279" s="22" t="str">
        <f>IF(Titanic_Raw[[#This Row],[age]]="","Unknown",IF(Titanic_Raw[[#This Row],[age]]&lt;13,"Child",IF(Titanic_Raw[[#This Row],[age]]&lt;20,"Teen",IF(Titanic_Raw[[#This Row],[age]]&lt;65,"Adult","Senior"))))</f>
        <v>Adult</v>
      </c>
      <c r="I1279" s="19">
        <v>0</v>
      </c>
      <c r="J1279" s="19">
        <v>0</v>
      </c>
      <c r="K1279" s="26" t="s">
        <v>2774</v>
      </c>
      <c r="L1279" s="34">
        <v>7.2249999999999996</v>
      </c>
      <c r="M1279" s="20"/>
      <c r="N1279" s="26" t="s">
        <v>40</v>
      </c>
      <c r="O1279" s="26" t="s">
        <v>2032</v>
      </c>
      <c r="P1279" s="20"/>
    </row>
    <row r="1280" spans="3:16" x14ac:dyDescent="0.25">
      <c r="C1280" s="19">
        <v>3</v>
      </c>
      <c r="D1280" s="19" t="s">
        <v>2809</v>
      </c>
      <c r="E1280" s="2" t="s">
        <v>2075</v>
      </c>
      <c r="F1280" s="19" t="s">
        <v>19</v>
      </c>
      <c r="G1280" s="19">
        <v>20</v>
      </c>
      <c r="H1280" s="22" t="str">
        <f>IF(Titanic_Raw[[#This Row],[age]]="","Unknown",IF(Titanic_Raw[[#This Row],[age]]&lt;13,"Child",IF(Titanic_Raw[[#This Row],[age]]&lt;20,"Teen",IF(Titanic_Raw[[#This Row],[age]]&lt;65,"Adult","Senior"))))</f>
        <v>Adult</v>
      </c>
      <c r="I1280" s="19">
        <v>0</v>
      </c>
      <c r="J1280" s="19">
        <v>0</v>
      </c>
      <c r="K1280" s="26" t="s">
        <v>2775</v>
      </c>
      <c r="L1280" s="34">
        <v>7.8541999999999996</v>
      </c>
      <c r="M1280" s="20"/>
      <c r="N1280" s="26" t="s">
        <v>16</v>
      </c>
      <c r="O1280" s="20"/>
      <c r="P1280" s="20"/>
    </row>
    <row r="1281" spans="3:17" x14ac:dyDescent="0.25">
      <c r="C1281" s="19">
        <v>3</v>
      </c>
      <c r="D1281" s="19" t="s">
        <v>2809</v>
      </c>
      <c r="E1281" s="2" t="s">
        <v>2076</v>
      </c>
      <c r="F1281" s="19" t="s">
        <v>14</v>
      </c>
      <c r="G1281" s="19">
        <v>14</v>
      </c>
      <c r="H1281" s="22" t="str">
        <f>IF(Titanic_Raw[[#This Row],[age]]="","Unknown",IF(Titanic_Raw[[#This Row],[age]]&lt;13,"Child",IF(Titanic_Raw[[#This Row],[age]]&lt;20,"Teen",IF(Titanic_Raw[[#This Row],[age]]&lt;65,"Adult","Senior"))))</f>
        <v>Teen</v>
      </c>
      <c r="I1281" s="19">
        <v>0</v>
      </c>
      <c r="J1281" s="19">
        <v>0</v>
      </c>
      <c r="K1281" s="26" t="s">
        <v>2776</v>
      </c>
      <c r="L1281" s="34">
        <v>7.8541999999999996</v>
      </c>
      <c r="M1281" s="20"/>
      <c r="N1281" s="26" t="s">
        <v>16</v>
      </c>
      <c r="O1281" s="20"/>
      <c r="P1281" s="20"/>
      <c r="Q1281" s="4"/>
    </row>
    <row r="1282" spans="3:17" x14ac:dyDescent="0.25">
      <c r="C1282" s="19">
        <v>3</v>
      </c>
      <c r="D1282" s="19" t="s">
        <v>2809</v>
      </c>
      <c r="E1282" s="2" t="s">
        <v>2077</v>
      </c>
      <c r="F1282" s="19" t="s">
        <v>19</v>
      </c>
      <c r="G1282" s="19">
        <v>22</v>
      </c>
      <c r="H1282" s="22" t="str">
        <f>IF(Titanic_Raw[[#This Row],[age]]="","Unknown",IF(Titanic_Raw[[#This Row],[age]]&lt;13,"Child",IF(Titanic_Raw[[#This Row],[age]]&lt;20,"Teen",IF(Titanic_Raw[[#This Row],[age]]&lt;65,"Adult","Senior"))))</f>
        <v>Adult</v>
      </c>
      <c r="I1282" s="19">
        <v>0</v>
      </c>
      <c r="J1282" s="19">
        <v>0</v>
      </c>
      <c r="K1282" s="26" t="s">
        <v>2777</v>
      </c>
      <c r="L1282" s="34">
        <v>7.8958000000000004</v>
      </c>
      <c r="M1282" s="20"/>
      <c r="N1282" s="26" t="s">
        <v>16</v>
      </c>
      <c r="O1282" s="20"/>
      <c r="P1282" s="20"/>
      <c r="Q1282" s="4"/>
    </row>
    <row r="1283" spans="3:17" x14ac:dyDescent="0.25">
      <c r="C1283" s="19">
        <v>3</v>
      </c>
      <c r="D1283" s="19" t="s">
        <v>2809</v>
      </c>
      <c r="E1283" s="2" t="s">
        <v>2078</v>
      </c>
      <c r="F1283" s="19" t="s">
        <v>19</v>
      </c>
      <c r="G1283" s="19">
        <v>22</v>
      </c>
      <c r="H1283" s="22" t="str">
        <f>IF(Titanic_Raw[[#This Row],[age]]="","Unknown",IF(Titanic_Raw[[#This Row],[age]]&lt;13,"Child",IF(Titanic_Raw[[#This Row],[age]]&lt;20,"Teen",IF(Titanic_Raw[[#This Row],[age]]&lt;65,"Adult","Senior"))))</f>
        <v>Adult</v>
      </c>
      <c r="I1283" s="19">
        <v>0</v>
      </c>
      <c r="J1283" s="19">
        <v>0</v>
      </c>
      <c r="K1283" s="26" t="s">
        <v>2778</v>
      </c>
      <c r="L1283" s="34">
        <v>9</v>
      </c>
      <c r="M1283" s="20"/>
      <c r="N1283" s="26" t="s">
        <v>16</v>
      </c>
      <c r="O1283" s="20"/>
      <c r="P1283" s="20"/>
      <c r="Q1283" s="3" t="s">
        <v>2079</v>
      </c>
    </row>
    <row r="1284" spans="3:17" x14ac:dyDescent="0.25">
      <c r="C1284" s="19">
        <v>3</v>
      </c>
      <c r="D1284" s="19" t="s">
        <v>2809</v>
      </c>
      <c r="E1284" s="2" t="s">
        <v>2080</v>
      </c>
      <c r="F1284" s="19" t="s">
        <v>19</v>
      </c>
      <c r="G1284" s="20"/>
      <c r="H1284" s="23" t="str">
        <f>IF(Titanic_Raw[[#This Row],[age]]="","Unknown",IF(Titanic_Raw[[#This Row],[age]]&lt;13,"Child",IF(Titanic_Raw[[#This Row],[age]]&lt;20,"Teen",IF(Titanic_Raw[[#This Row],[age]]&lt;65,"Adult","Senior"))))</f>
        <v>Unknown</v>
      </c>
      <c r="I1284" s="19">
        <v>0</v>
      </c>
      <c r="J1284" s="19">
        <v>0</v>
      </c>
      <c r="K1284" s="26" t="s">
        <v>2779</v>
      </c>
      <c r="L1284" s="34">
        <v>8.0500000000000007</v>
      </c>
      <c r="M1284" s="20"/>
      <c r="N1284" s="26" t="s">
        <v>16</v>
      </c>
      <c r="O1284" s="20"/>
      <c r="P1284" s="20"/>
      <c r="Q1284" s="4"/>
    </row>
    <row r="1285" spans="3:17" x14ac:dyDescent="0.25">
      <c r="C1285" s="19">
        <v>3</v>
      </c>
      <c r="D1285" s="19" t="s">
        <v>2809</v>
      </c>
      <c r="E1285" s="2" t="s">
        <v>2081</v>
      </c>
      <c r="F1285" s="19" t="s">
        <v>19</v>
      </c>
      <c r="G1285" s="20"/>
      <c r="H1285" s="23" t="str">
        <f>IF(Titanic_Raw[[#This Row],[age]]="","Unknown",IF(Titanic_Raw[[#This Row],[age]]&lt;13,"Child",IF(Titanic_Raw[[#This Row],[age]]&lt;20,"Teen",IF(Titanic_Raw[[#This Row],[age]]&lt;65,"Adult","Senior"))))</f>
        <v>Unknown</v>
      </c>
      <c r="I1285" s="19">
        <v>0</v>
      </c>
      <c r="J1285" s="19">
        <v>0</v>
      </c>
      <c r="K1285" s="26" t="s">
        <v>2082</v>
      </c>
      <c r="L1285" s="34">
        <v>7.55</v>
      </c>
      <c r="M1285" s="20"/>
      <c r="N1285" s="26" t="s">
        <v>16</v>
      </c>
      <c r="O1285" s="20"/>
      <c r="P1285" s="20"/>
      <c r="Q1285" s="4"/>
    </row>
    <row r="1286" spans="3:17" x14ac:dyDescent="0.25">
      <c r="C1286" s="19">
        <v>3</v>
      </c>
      <c r="D1286" s="19" t="s">
        <v>2809</v>
      </c>
      <c r="E1286" s="2" t="s">
        <v>2083</v>
      </c>
      <c r="F1286" s="19" t="s">
        <v>19</v>
      </c>
      <c r="G1286" s="20"/>
      <c r="H1286" s="23" t="str">
        <f>IF(Titanic_Raw[[#This Row],[age]]="","Unknown",IF(Titanic_Raw[[#This Row],[age]]&lt;13,"Child",IF(Titanic_Raw[[#This Row],[age]]&lt;20,"Teen",IF(Titanic_Raw[[#This Row],[age]]&lt;65,"Adult","Senior"))))</f>
        <v>Unknown</v>
      </c>
      <c r="I1286" s="19">
        <v>0</v>
      </c>
      <c r="J1286" s="19">
        <v>0</v>
      </c>
      <c r="K1286" s="26" t="s">
        <v>2084</v>
      </c>
      <c r="L1286" s="34">
        <v>8.0500000000000007</v>
      </c>
      <c r="M1286" s="20"/>
      <c r="N1286" s="26" t="s">
        <v>16</v>
      </c>
      <c r="O1286" s="20"/>
      <c r="P1286" s="20"/>
      <c r="Q1286" s="4"/>
    </row>
    <row r="1287" spans="3:17" x14ac:dyDescent="0.25">
      <c r="C1287" s="19">
        <v>3</v>
      </c>
      <c r="D1287" s="19" t="s">
        <v>2809</v>
      </c>
      <c r="E1287" s="2" t="s">
        <v>2085</v>
      </c>
      <c r="F1287" s="19" t="s">
        <v>19</v>
      </c>
      <c r="G1287" s="19">
        <v>32.5</v>
      </c>
      <c r="H1287" s="22" t="str">
        <f>IF(Titanic_Raw[[#This Row],[age]]="","Unknown",IF(Titanic_Raw[[#This Row],[age]]&lt;13,"Child",IF(Titanic_Raw[[#This Row],[age]]&lt;20,"Teen",IF(Titanic_Raw[[#This Row],[age]]&lt;65,"Adult","Senior"))))</f>
        <v>Adult</v>
      </c>
      <c r="I1287" s="19">
        <v>0</v>
      </c>
      <c r="J1287" s="19">
        <v>0</v>
      </c>
      <c r="K1287" s="26" t="s">
        <v>2780</v>
      </c>
      <c r="L1287" s="34">
        <v>9.5</v>
      </c>
      <c r="M1287" s="20"/>
      <c r="N1287" s="26" t="s">
        <v>16</v>
      </c>
      <c r="O1287" s="20"/>
      <c r="P1287" s="26">
        <v>298</v>
      </c>
      <c r="Q1287" s="4"/>
    </row>
    <row r="1288" spans="3:17" x14ac:dyDescent="0.25">
      <c r="C1288" s="19">
        <v>3</v>
      </c>
      <c r="D1288" s="19" t="s">
        <v>2808</v>
      </c>
      <c r="E1288" s="2" t="s">
        <v>2086</v>
      </c>
      <c r="F1288" s="19" t="s">
        <v>14</v>
      </c>
      <c r="G1288" s="19">
        <v>38</v>
      </c>
      <c r="H1288" s="22" t="str">
        <f>IF(Titanic_Raw[[#This Row],[age]]="","Unknown",IF(Titanic_Raw[[#This Row],[age]]&lt;13,"Child",IF(Titanic_Raw[[#This Row],[age]]&lt;20,"Teen",IF(Titanic_Raw[[#This Row],[age]]&lt;65,"Adult","Senior"))))</f>
        <v>Adult</v>
      </c>
      <c r="I1288" s="19">
        <v>0</v>
      </c>
      <c r="J1288" s="19">
        <v>0</v>
      </c>
      <c r="K1288" s="26" t="s">
        <v>2781</v>
      </c>
      <c r="L1288" s="34">
        <v>7.2291999999999996</v>
      </c>
      <c r="M1288" s="20"/>
      <c r="N1288" s="26" t="s">
        <v>40</v>
      </c>
      <c r="O1288" s="26" t="s">
        <v>40</v>
      </c>
      <c r="P1288" s="20"/>
      <c r="Q1288" s="4"/>
    </row>
    <row r="1289" spans="3:17" x14ac:dyDescent="0.25">
      <c r="C1289" s="19">
        <v>3</v>
      </c>
      <c r="D1289" s="19" t="s">
        <v>2809</v>
      </c>
      <c r="E1289" s="2" t="s">
        <v>2087</v>
      </c>
      <c r="F1289" s="19" t="s">
        <v>19</v>
      </c>
      <c r="G1289" s="19">
        <v>51</v>
      </c>
      <c r="H1289" s="22" t="str">
        <f>IF(Titanic_Raw[[#This Row],[age]]="","Unknown",IF(Titanic_Raw[[#This Row],[age]]&lt;13,"Child",IF(Titanic_Raw[[#This Row],[age]]&lt;20,"Teen",IF(Titanic_Raw[[#This Row],[age]]&lt;65,"Adult","Senior"))))</f>
        <v>Adult</v>
      </c>
      <c r="I1289" s="19">
        <v>0</v>
      </c>
      <c r="J1289" s="19">
        <v>0</v>
      </c>
      <c r="K1289" s="26" t="s">
        <v>2782</v>
      </c>
      <c r="L1289" s="34">
        <v>7.75</v>
      </c>
      <c r="M1289" s="20"/>
      <c r="N1289" s="26" t="s">
        <v>16</v>
      </c>
      <c r="O1289" s="20"/>
      <c r="P1289" s="20"/>
      <c r="Q1289" s="4"/>
    </row>
    <row r="1290" spans="3:17" x14ac:dyDescent="0.25">
      <c r="C1290" s="19">
        <v>3</v>
      </c>
      <c r="D1290" s="19" t="s">
        <v>2809</v>
      </c>
      <c r="E1290" s="2" t="s">
        <v>2088</v>
      </c>
      <c r="F1290" s="19" t="s">
        <v>19</v>
      </c>
      <c r="G1290" s="19">
        <v>18</v>
      </c>
      <c r="H1290" s="22" t="str">
        <f>IF(Titanic_Raw[[#This Row],[age]]="","Unknown",IF(Titanic_Raw[[#This Row],[age]]&lt;13,"Child",IF(Titanic_Raw[[#This Row],[age]]&lt;20,"Teen",IF(Titanic_Raw[[#This Row],[age]]&lt;65,"Adult","Senior"))))</f>
        <v>Teen</v>
      </c>
      <c r="I1290" s="19">
        <v>1</v>
      </c>
      <c r="J1290" s="19">
        <v>0</v>
      </c>
      <c r="K1290" s="26" t="s">
        <v>2783</v>
      </c>
      <c r="L1290" s="34">
        <v>6.4958</v>
      </c>
      <c r="M1290" s="20"/>
      <c r="N1290" s="26" t="s">
        <v>16</v>
      </c>
      <c r="O1290" s="20"/>
      <c r="P1290" s="26">
        <v>314</v>
      </c>
      <c r="Q1290" s="4"/>
    </row>
    <row r="1291" spans="3:17" x14ac:dyDescent="0.25">
      <c r="C1291" s="19">
        <v>3</v>
      </c>
      <c r="D1291" s="19" t="s">
        <v>2809</v>
      </c>
      <c r="E1291" s="2" t="s">
        <v>2089</v>
      </c>
      <c r="F1291" s="19" t="s">
        <v>19</v>
      </c>
      <c r="G1291" s="19">
        <v>21</v>
      </c>
      <c r="H1291" s="22" t="str">
        <f>IF(Titanic_Raw[[#This Row],[age]]="","Unknown",IF(Titanic_Raw[[#This Row],[age]]&lt;13,"Child",IF(Titanic_Raw[[#This Row],[age]]&lt;20,"Teen",IF(Titanic_Raw[[#This Row],[age]]&lt;65,"Adult","Senior"))))</f>
        <v>Adult</v>
      </c>
      <c r="I1291" s="19">
        <v>1</v>
      </c>
      <c r="J1291" s="19">
        <v>0</v>
      </c>
      <c r="K1291" s="26" t="s">
        <v>2784</v>
      </c>
      <c r="L1291" s="34">
        <v>6.4958</v>
      </c>
      <c r="M1291" s="20"/>
      <c r="N1291" s="26" t="s">
        <v>16</v>
      </c>
      <c r="O1291" s="20"/>
      <c r="P1291" s="20"/>
      <c r="Q1291" s="4"/>
    </row>
    <row r="1292" spans="3:17" x14ac:dyDescent="0.25">
      <c r="C1292" s="19">
        <v>3</v>
      </c>
      <c r="D1292" s="19" t="s">
        <v>2808</v>
      </c>
      <c r="E1292" s="2" t="s">
        <v>2090</v>
      </c>
      <c r="F1292" s="19" t="s">
        <v>14</v>
      </c>
      <c r="G1292" s="19">
        <v>47</v>
      </c>
      <c r="H1292" s="22" t="str">
        <f>IF(Titanic_Raw[[#This Row],[age]]="","Unknown",IF(Titanic_Raw[[#This Row],[age]]&lt;13,"Child",IF(Titanic_Raw[[#This Row],[age]]&lt;20,"Teen",IF(Titanic_Raw[[#This Row],[age]]&lt;65,"Adult","Senior"))))</f>
        <v>Adult</v>
      </c>
      <c r="I1292" s="19">
        <v>1</v>
      </c>
      <c r="J1292" s="19">
        <v>0</v>
      </c>
      <c r="K1292" s="26" t="s">
        <v>2785</v>
      </c>
      <c r="L1292" s="34">
        <v>7</v>
      </c>
      <c r="M1292" s="20"/>
      <c r="N1292" s="26" t="s">
        <v>16</v>
      </c>
      <c r="O1292" s="20"/>
      <c r="P1292" s="20"/>
      <c r="Q1292" s="4"/>
    </row>
    <row r="1293" spans="3:17" x14ac:dyDescent="0.25">
      <c r="C1293" s="19">
        <v>3</v>
      </c>
      <c r="D1293" s="19" t="s">
        <v>2809</v>
      </c>
      <c r="E1293" s="2" t="s">
        <v>2091</v>
      </c>
      <c r="F1293" s="19" t="s">
        <v>19</v>
      </c>
      <c r="G1293" s="20"/>
      <c r="H1293" s="23" t="str">
        <f>IF(Titanic_Raw[[#This Row],[age]]="","Unknown",IF(Titanic_Raw[[#This Row],[age]]&lt;13,"Child",IF(Titanic_Raw[[#This Row],[age]]&lt;20,"Teen",IF(Titanic_Raw[[#This Row],[age]]&lt;65,"Adult","Senior"))))</f>
        <v>Unknown</v>
      </c>
      <c r="I1293" s="19">
        <v>0</v>
      </c>
      <c r="J1293" s="19">
        <v>0</v>
      </c>
      <c r="K1293" s="26" t="s">
        <v>2786</v>
      </c>
      <c r="L1293" s="34">
        <v>8.7125000000000004</v>
      </c>
      <c r="M1293" s="20"/>
      <c r="N1293" s="26" t="s">
        <v>16</v>
      </c>
      <c r="O1293" s="20"/>
      <c r="P1293" s="20"/>
      <c r="Q1293" s="4"/>
    </row>
    <row r="1294" spans="3:17" x14ac:dyDescent="0.25">
      <c r="C1294" s="19">
        <v>3</v>
      </c>
      <c r="D1294" s="19" t="s">
        <v>2809</v>
      </c>
      <c r="E1294" s="2" t="s">
        <v>2092</v>
      </c>
      <c r="F1294" s="19" t="s">
        <v>19</v>
      </c>
      <c r="G1294" s="20"/>
      <c r="H1294" s="23" t="str">
        <f>IF(Titanic_Raw[[#This Row],[age]]="","Unknown",IF(Titanic_Raw[[#This Row],[age]]&lt;13,"Child",IF(Titanic_Raw[[#This Row],[age]]&lt;20,"Teen",IF(Titanic_Raw[[#This Row],[age]]&lt;65,"Adult","Senior"))))</f>
        <v>Unknown</v>
      </c>
      <c r="I1294" s="19">
        <v>0</v>
      </c>
      <c r="J1294" s="19">
        <v>0</v>
      </c>
      <c r="K1294" s="26" t="s">
        <v>2093</v>
      </c>
      <c r="L1294" s="34">
        <v>7.55</v>
      </c>
      <c r="M1294" s="20"/>
      <c r="N1294" s="26" t="s">
        <v>16</v>
      </c>
      <c r="O1294" s="20"/>
      <c r="P1294" s="20"/>
      <c r="Q1294" s="4"/>
    </row>
    <row r="1295" spans="3:17" x14ac:dyDescent="0.25">
      <c r="C1295" s="19">
        <v>3</v>
      </c>
      <c r="D1295" s="19" t="s">
        <v>2809</v>
      </c>
      <c r="E1295" s="2" t="s">
        <v>2094</v>
      </c>
      <c r="F1295" s="19" t="s">
        <v>19</v>
      </c>
      <c r="G1295" s="20"/>
      <c r="H1295" s="23" t="str">
        <f>IF(Titanic_Raw[[#This Row],[age]]="","Unknown",IF(Titanic_Raw[[#This Row],[age]]&lt;13,"Child",IF(Titanic_Raw[[#This Row],[age]]&lt;20,"Teen",IF(Titanic_Raw[[#This Row],[age]]&lt;65,"Adult","Senior"))))</f>
        <v>Unknown</v>
      </c>
      <c r="I1295" s="19">
        <v>0</v>
      </c>
      <c r="J1295" s="19">
        <v>0</v>
      </c>
      <c r="K1295" s="26" t="s">
        <v>2095</v>
      </c>
      <c r="L1295" s="34">
        <v>8.0500000000000007</v>
      </c>
      <c r="M1295" s="20"/>
      <c r="N1295" s="26" t="s">
        <v>16</v>
      </c>
      <c r="O1295" s="20"/>
      <c r="P1295" s="20"/>
      <c r="Q1295" s="4"/>
    </row>
    <row r="1296" spans="3:17" x14ac:dyDescent="0.25">
      <c r="C1296" s="19">
        <v>3</v>
      </c>
      <c r="D1296" s="19" t="s">
        <v>2809</v>
      </c>
      <c r="E1296" s="2" t="s">
        <v>2096</v>
      </c>
      <c r="F1296" s="19" t="s">
        <v>19</v>
      </c>
      <c r="G1296" s="19">
        <v>28.5</v>
      </c>
      <c r="H1296" s="22" t="str">
        <f>IF(Titanic_Raw[[#This Row],[age]]="","Unknown",IF(Titanic_Raw[[#This Row],[age]]&lt;13,"Child",IF(Titanic_Raw[[#This Row],[age]]&lt;20,"Teen",IF(Titanic_Raw[[#This Row],[age]]&lt;65,"Adult","Senior"))))</f>
        <v>Adult</v>
      </c>
      <c r="I1296" s="19">
        <v>0</v>
      </c>
      <c r="J1296" s="19">
        <v>0</v>
      </c>
      <c r="K1296" s="26" t="s">
        <v>2408</v>
      </c>
      <c r="L1296" s="34">
        <v>16.100000000000001</v>
      </c>
      <c r="M1296" s="20"/>
      <c r="N1296" s="26" t="s">
        <v>16</v>
      </c>
      <c r="O1296" s="20"/>
      <c r="P1296" s="26">
        <v>14</v>
      </c>
      <c r="Q1296" s="4"/>
    </row>
    <row r="1297" spans="3:16" x14ac:dyDescent="0.25">
      <c r="C1297" s="19">
        <v>3</v>
      </c>
      <c r="D1297" s="19" t="s">
        <v>2809</v>
      </c>
      <c r="E1297" s="2" t="s">
        <v>2097</v>
      </c>
      <c r="F1297" s="19" t="s">
        <v>19</v>
      </c>
      <c r="G1297" s="19">
        <v>21</v>
      </c>
      <c r="H1297" s="22" t="str">
        <f>IF(Titanic_Raw[[#This Row],[age]]="","Unknown",IF(Titanic_Raw[[#This Row],[age]]&lt;13,"Child",IF(Titanic_Raw[[#This Row],[age]]&lt;20,"Teen",IF(Titanic_Raw[[#This Row],[age]]&lt;65,"Adult","Senior"))))</f>
        <v>Adult</v>
      </c>
      <c r="I1297" s="19">
        <v>0</v>
      </c>
      <c r="J1297" s="19">
        <v>0</v>
      </c>
      <c r="K1297" s="26" t="s">
        <v>2098</v>
      </c>
      <c r="L1297" s="34">
        <v>7.25</v>
      </c>
      <c r="M1297" s="20"/>
      <c r="N1297" s="26" t="s">
        <v>16</v>
      </c>
      <c r="O1297" s="20"/>
      <c r="P1297" s="20"/>
    </row>
    <row r="1298" spans="3:16" x14ac:dyDescent="0.25">
      <c r="C1298" s="19">
        <v>3</v>
      </c>
      <c r="D1298" s="19" t="s">
        <v>2809</v>
      </c>
      <c r="E1298" s="2" t="s">
        <v>2099</v>
      </c>
      <c r="F1298" s="19" t="s">
        <v>19</v>
      </c>
      <c r="G1298" s="19">
        <v>27</v>
      </c>
      <c r="H1298" s="22" t="str">
        <f>IF(Titanic_Raw[[#This Row],[age]]="","Unknown",IF(Titanic_Raw[[#This Row],[age]]&lt;13,"Child",IF(Titanic_Raw[[#This Row],[age]]&lt;20,"Teen",IF(Titanic_Raw[[#This Row],[age]]&lt;65,"Adult","Senior"))))</f>
        <v>Adult</v>
      </c>
      <c r="I1298" s="19">
        <v>0</v>
      </c>
      <c r="J1298" s="19">
        <v>0</v>
      </c>
      <c r="K1298" s="26" t="s">
        <v>2787</v>
      </c>
      <c r="L1298" s="34">
        <v>8.6624999999999996</v>
      </c>
      <c r="M1298" s="20"/>
      <c r="N1298" s="26" t="s">
        <v>16</v>
      </c>
      <c r="O1298" s="20"/>
      <c r="P1298" s="26">
        <v>131</v>
      </c>
    </row>
    <row r="1299" spans="3:16" x14ac:dyDescent="0.25">
      <c r="C1299" s="19">
        <v>3</v>
      </c>
      <c r="D1299" s="19" t="s">
        <v>2809</v>
      </c>
      <c r="E1299" s="2" t="s">
        <v>2100</v>
      </c>
      <c r="F1299" s="19" t="s">
        <v>19</v>
      </c>
      <c r="G1299" s="20"/>
      <c r="H1299" s="23" t="str">
        <f>IF(Titanic_Raw[[#This Row],[age]]="","Unknown",IF(Titanic_Raw[[#This Row],[age]]&lt;13,"Child",IF(Titanic_Raw[[#This Row],[age]]&lt;20,"Teen",IF(Titanic_Raw[[#This Row],[age]]&lt;65,"Adult","Senior"))))</f>
        <v>Unknown</v>
      </c>
      <c r="I1299" s="19">
        <v>0</v>
      </c>
      <c r="J1299" s="19">
        <v>0</v>
      </c>
      <c r="K1299" s="26" t="s">
        <v>2101</v>
      </c>
      <c r="L1299" s="34">
        <v>7.25</v>
      </c>
      <c r="M1299" s="20"/>
      <c r="N1299" s="26" t="s">
        <v>16</v>
      </c>
      <c r="O1299" s="20"/>
      <c r="P1299" s="20"/>
    </row>
    <row r="1300" spans="3:16" x14ac:dyDescent="0.25">
      <c r="C1300" s="19">
        <v>3</v>
      </c>
      <c r="D1300" s="19" t="s">
        <v>2809</v>
      </c>
      <c r="E1300" s="2" t="s">
        <v>2102</v>
      </c>
      <c r="F1300" s="19" t="s">
        <v>19</v>
      </c>
      <c r="G1300" s="19">
        <v>36</v>
      </c>
      <c r="H1300" s="22" t="str">
        <f>IF(Titanic_Raw[[#This Row],[age]]="","Unknown",IF(Titanic_Raw[[#This Row],[age]]&lt;13,"Child",IF(Titanic_Raw[[#This Row],[age]]&lt;20,"Teen",IF(Titanic_Raw[[#This Row],[age]]&lt;65,"Adult","Senior"))))</f>
        <v>Adult</v>
      </c>
      <c r="I1300" s="19">
        <v>0</v>
      </c>
      <c r="J1300" s="19">
        <v>0</v>
      </c>
      <c r="K1300" s="26" t="s">
        <v>2788</v>
      </c>
      <c r="L1300" s="34">
        <v>9.5</v>
      </c>
      <c r="M1300" s="20"/>
      <c r="N1300" s="26" t="s">
        <v>16</v>
      </c>
      <c r="O1300" s="20"/>
      <c r="P1300" s="20"/>
    </row>
    <row r="1301" spans="3:16" x14ac:dyDescent="0.25">
      <c r="C1301" s="19">
        <v>3</v>
      </c>
      <c r="D1301" s="19" t="s">
        <v>2809</v>
      </c>
      <c r="E1301" s="2" t="s">
        <v>2103</v>
      </c>
      <c r="F1301" s="19" t="s">
        <v>19</v>
      </c>
      <c r="G1301" s="19">
        <v>27</v>
      </c>
      <c r="H1301" s="22" t="str">
        <f>IF(Titanic_Raw[[#This Row],[age]]="","Unknown",IF(Titanic_Raw[[#This Row],[age]]&lt;13,"Child",IF(Titanic_Raw[[#This Row],[age]]&lt;20,"Teen",IF(Titanic_Raw[[#This Row],[age]]&lt;65,"Adult","Senior"))))</f>
        <v>Adult</v>
      </c>
      <c r="I1301" s="19">
        <v>1</v>
      </c>
      <c r="J1301" s="19">
        <v>0</v>
      </c>
      <c r="K1301" s="26" t="s">
        <v>2789</v>
      </c>
      <c r="L1301" s="34">
        <v>14.4542</v>
      </c>
      <c r="M1301" s="20"/>
      <c r="N1301" s="26" t="s">
        <v>40</v>
      </c>
      <c r="O1301" s="26" t="s">
        <v>40</v>
      </c>
      <c r="P1301" s="20"/>
    </row>
    <row r="1302" spans="3:16" x14ac:dyDescent="0.25">
      <c r="C1302" s="19">
        <v>3</v>
      </c>
      <c r="D1302" s="19" t="s">
        <v>2808</v>
      </c>
      <c r="E1302" s="2" t="s">
        <v>2104</v>
      </c>
      <c r="F1302" s="19" t="s">
        <v>14</v>
      </c>
      <c r="G1302" s="19">
        <v>15</v>
      </c>
      <c r="H1302" s="22" t="str">
        <f>IF(Titanic_Raw[[#This Row],[age]]="","Unknown",IF(Titanic_Raw[[#This Row],[age]]&lt;13,"Child",IF(Titanic_Raw[[#This Row],[age]]&lt;20,"Teen",IF(Titanic_Raw[[#This Row],[age]]&lt;65,"Adult","Senior"))))</f>
        <v>Teen</v>
      </c>
      <c r="I1302" s="19">
        <v>1</v>
      </c>
      <c r="J1302" s="19">
        <v>0</v>
      </c>
      <c r="K1302" s="26" t="s">
        <v>2789</v>
      </c>
      <c r="L1302" s="34">
        <v>14.4542</v>
      </c>
      <c r="M1302" s="20"/>
      <c r="N1302" s="26" t="s">
        <v>40</v>
      </c>
      <c r="O1302" s="20"/>
      <c r="P1302" s="20"/>
    </row>
    <row r="1303" spans="3:16" x14ac:dyDescent="0.25">
      <c r="C1303" s="19">
        <v>3</v>
      </c>
      <c r="D1303" s="19" t="s">
        <v>2809</v>
      </c>
      <c r="E1303" s="2" t="s">
        <v>2105</v>
      </c>
      <c r="F1303" s="19" t="s">
        <v>19</v>
      </c>
      <c r="G1303" s="19">
        <v>45.5</v>
      </c>
      <c r="H1303" s="22" t="str">
        <f>IF(Titanic_Raw[[#This Row],[age]]="","Unknown",IF(Titanic_Raw[[#This Row],[age]]&lt;13,"Child",IF(Titanic_Raw[[#This Row],[age]]&lt;20,"Teen",IF(Titanic_Raw[[#This Row],[age]]&lt;65,"Adult","Senior"))))</f>
        <v>Adult</v>
      </c>
      <c r="I1303" s="19">
        <v>0</v>
      </c>
      <c r="J1303" s="19">
        <v>0</v>
      </c>
      <c r="K1303" s="26" t="s">
        <v>2790</v>
      </c>
      <c r="L1303" s="34">
        <v>7.2249999999999996</v>
      </c>
      <c r="M1303" s="20"/>
      <c r="N1303" s="26" t="s">
        <v>40</v>
      </c>
      <c r="O1303" s="20"/>
      <c r="P1303" s="26">
        <v>312</v>
      </c>
    </row>
    <row r="1304" spans="3:16" x14ac:dyDescent="0.25">
      <c r="C1304" s="19">
        <v>3</v>
      </c>
      <c r="D1304" s="19" t="s">
        <v>2809</v>
      </c>
      <c r="E1304" s="2" t="s">
        <v>2106</v>
      </c>
      <c r="F1304" s="19" t="s">
        <v>19</v>
      </c>
      <c r="G1304" s="20"/>
      <c r="H1304" s="23" t="str">
        <f>IF(Titanic_Raw[[#This Row],[age]]="","Unknown",IF(Titanic_Raw[[#This Row],[age]]&lt;13,"Child",IF(Titanic_Raw[[#This Row],[age]]&lt;20,"Teen",IF(Titanic_Raw[[#This Row],[age]]&lt;65,"Adult","Senior"))))</f>
        <v>Unknown</v>
      </c>
      <c r="I1304" s="19">
        <v>0</v>
      </c>
      <c r="J1304" s="19">
        <v>0</v>
      </c>
      <c r="K1304" s="26" t="s">
        <v>2791</v>
      </c>
      <c r="L1304" s="34">
        <v>7.2249999999999996</v>
      </c>
      <c r="M1304" s="20"/>
      <c r="N1304" s="26" t="s">
        <v>40</v>
      </c>
      <c r="O1304" s="20"/>
      <c r="P1304" s="20"/>
    </row>
    <row r="1305" spans="3:16" x14ac:dyDescent="0.25">
      <c r="C1305" s="19">
        <v>3</v>
      </c>
      <c r="D1305" s="19" t="s">
        <v>2809</v>
      </c>
      <c r="E1305" s="2" t="s">
        <v>2107</v>
      </c>
      <c r="F1305" s="19" t="s">
        <v>19</v>
      </c>
      <c r="G1305" s="20"/>
      <c r="H1305" s="23" t="str">
        <f>IF(Titanic_Raw[[#This Row],[age]]="","Unknown",IF(Titanic_Raw[[#This Row],[age]]&lt;13,"Child",IF(Titanic_Raw[[#This Row],[age]]&lt;20,"Teen",IF(Titanic_Raw[[#This Row],[age]]&lt;65,"Adult","Senior"))))</f>
        <v>Unknown</v>
      </c>
      <c r="I1305" s="19">
        <v>0</v>
      </c>
      <c r="J1305" s="19">
        <v>0</v>
      </c>
      <c r="K1305" s="26" t="s">
        <v>2383</v>
      </c>
      <c r="L1305" s="34">
        <v>14.458299999999999</v>
      </c>
      <c r="M1305" s="20"/>
      <c r="N1305" s="26" t="s">
        <v>40</v>
      </c>
      <c r="O1305" s="20"/>
      <c r="P1305" s="20"/>
    </row>
    <row r="1306" spans="3:16" x14ac:dyDescent="0.25">
      <c r="C1306" s="19">
        <v>3</v>
      </c>
      <c r="D1306" s="19" t="s">
        <v>2809</v>
      </c>
      <c r="E1306" s="2" t="s">
        <v>2108</v>
      </c>
      <c r="F1306" s="19" t="s">
        <v>14</v>
      </c>
      <c r="G1306" s="19">
        <v>14.5</v>
      </c>
      <c r="H1306" s="22" t="str">
        <f>IF(Titanic_Raw[[#This Row],[age]]="","Unknown",IF(Titanic_Raw[[#This Row],[age]]&lt;13,"Child",IF(Titanic_Raw[[#This Row],[age]]&lt;20,"Teen",IF(Titanic_Raw[[#This Row],[age]]&lt;65,"Adult","Senior"))))</f>
        <v>Teen</v>
      </c>
      <c r="I1306" s="19">
        <v>1</v>
      </c>
      <c r="J1306" s="19">
        <v>0</v>
      </c>
      <c r="K1306" s="26" t="s">
        <v>2792</v>
      </c>
      <c r="L1306" s="34">
        <v>14.4542</v>
      </c>
      <c r="M1306" s="20"/>
      <c r="N1306" s="26" t="s">
        <v>40</v>
      </c>
      <c r="O1306" s="20"/>
      <c r="P1306" s="26" t="s">
        <v>2793</v>
      </c>
    </row>
    <row r="1307" spans="3:16" x14ac:dyDescent="0.25">
      <c r="C1307" s="19">
        <v>3</v>
      </c>
      <c r="D1307" s="19" t="s">
        <v>2809</v>
      </c>
      <c r="E1307" s="2" t="s">
        <v>2109</v>
      </c>
      <c r="F1307" s="19" t="s">
        <v>14</v>
      </c>
      <c r="G1307" s="20"/>
      <c r="H1307" s="23" t="str">
        <f>IF(Titanic_Raw[[#This Row],[age]]="","Unknown",IF(Titanic_Raw[[#This Row],[age]]&lt;13,"Child",IF(Titanic_Raw[[#This Row],[age]]&lt;20,"Teen",IF(Titanic_Raw[[#This Row],[age]]&lt;65,"Adult","Senior"))))</f>
        <v>Unknown</v>
      </c>
      <c r="I1307" s="19">
        <v>1</v>
      </c>
      <c r="J1307" s="19">
        <v>0</v>
      </c>
      <c r="K1307" s="26" t="s">
        <v>2792</v>
      </c>
      <c r="L1307" s="34">
        <v>14.4542</v>
      </c>
      <c r="M1307" s="20"/>
      <c r="N1307" s="26" t="s">
        <v>40</v>
      </c>
      <c r="O1307" s="20"/>
      <c r="P1307" s="20"/>
    </row>
    <row r="1308" spans="3:16" x14ac:dyDescent="0.25">
      <c r="C1308" s="19">
        <v>3</v>
      </c>
      <c r="D1308" s="19" t="s">
        <v>2809</v>
      </c>
      <c r="E1308" s="2" t="s">
        <v>2110</v>
      </c>
      <c r="F1308" s="19" t="s">
        <v>19</v>
      </c>
      <c r="G1308" s="19">
        <v>26.5</v>
      </c>
      <c r="H1308" s="22" t="str">
        <f>IF(Titanic_Raw[[#This Row],[age]]="","Unknown",IF(Titanic_Raw[[#This Row],[age]]&lt;13,"Child",IF(Titanic_Raw[[#This Row],[age]]&lt;20,"Teen",IF(Titanic_Raw[[#This Row],[age]]&lt;65,"Adult","Senior"))))</f>
        <v>Adult</v>
      </c>
      <c r="I1308" s="19">
        <v>0</v>
      </c>
      <c r="J1308" s="19">
        <v>0</v>
      </c>
      <c r="K1308" s="26" t="s">
        <v>2794</v>
      </c>
      <c r="L1308" s="34">
        <v>7.2249999999999996</v>
      </c>
      <c r="M1308" s="20"/>
      <c r="N1308" s="26" t="s">
        <v>40</v>
      </c>
      <c r="O1308" s="20"/>
      <c r="P1308" s="26">
        <v>304</v>
      </c>
    </row>
    <row r="1309" spans="3:16" x14ac:dyDescent="0.25">
      <c r="C1309" s="19">
        <v>3</v>
      </c>
      <c r="D1309" s="19" t="s">
        <v>2809</v>
      </c>
      <c r="E1309" s="2" t="s">
        <v>2111</v>
      </c>
      <c r="F1309" s="19" t="s">
        <v>19</v>
      </c>
      <c r="G1309" s="19">
        <v>27</v>
      </c>
      <c r="H1309" s="22" t="str">
        <f>IF(Titanic_Raw[[#This Row],[age]]="","Unknown",IF(Titanic_Raw[[#This Row],[age]]&lt;13,"Child",IF(Titanic_Raw[[#This Row],[age]]&lt;20,"Teen",IF(Titanic_Raw[[#This Row],[age]]&lt;65,"Adult","Senior"))))</f>
        <v>Adult</v>
      </c>
      <c r="I1309" s="19">
        <v>0</v>
      </c>
      <c r="J1309" s="19">
        <v>0</v>
      </c>
      <c r="K1309" s="26" t="s">
        <v>2795</v>
      </c>
      <c r="L1309" s="34">
        <v>7.2249999999999996</v>
      </c>
      <c r="M1309" s="20"/>
      <c r="N1309" s="26" t="s">
        <v>40</v>
      </c>
      <c r="O1309" s="20"/>
      <c r="P1309" s="20"/>
    </row>
    <row r="1310" spans="3:16" x14ac:dyDescent="0.25">
      <c r="C1310" s="19">
        <v>3</v>
      </c>
      <c r="D1310" s="19" t="s">
        <v>2809</v>
      </c>
      <c r="E1310" s="2" t="s">
        <v>2112</v>
      </c>
      <c r="F1310" s="19" t="s">
        <v>19</v>
      </c>
      <c r="G1310" s="19">
        <v>29</v>
      </c>
      <c r="H1310" s="22" t="str">
        <f>IF(Titanic_Raw[[#This Row],[age]]="","Unknown",IF(Titanic_Raw[[#This Row],[age]]&lt;13,"Child",IF(Titanic_Raw[[#This Row],[age]]&lt;20,"Teen",IF(Titanic_Raw[[#This Row],[age]]&lt;65,"Adult","Senior"))))</f>
        <v>Adult</v>
      </c>
      <c r="I1310" s="19">
        <v>0</v>
      </c>
      <c r="J1310" s="19">
        <v>0</v>
      </c>
      <c r="K1310" s="26" t="s">
        <v>2796</v>
      </c>
      <c r="L1310" s="34">
        <v>7.875</v>
      </c>
      <c r="M1310" s="20"/>
      <c r="N1310" s="26" t="s">
        <v>16</v>
      </c>
      <c r="O1310" s="20"/>
      <c r="P1310" s="20"/>
    </row>
    <row r="1311" spans="3:16" x14ac:dyDescent="0.25">
      <c r="C1311" s="20"/>
      <c r="D1311" s="20"/>
      <c r="E1311" s="4"/>
      <c r="F1311" s="20"/>
      <c r="G1311" s="20"/>
      <c r="H1311" s="23"/>
      <c r="I1311" s="20"/>
      <c r="J1311" s="20"/>
      <c r="K1311" s="19"/>
      <c r="L1311" s="34"/>
      <c r="M1311" s="19"/>
      <c r="N1311" s="19"/>
      <c r="O1311" s="19"/>
      <c r="P1311" s="20"/>
    </row>
  </sheetData>
  <pageMargins left="0.7" right="0.7" top="0.75" bottom="0.75" header="0.3" footer="0.3"/>
  <pageSetup orientation="portrait" horizontalDpi="0" verticalDpi="0" r:id="rId1"/>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91565-C25D-44F7-B430-22681B856CC5}">
  <dimension ref="A1:H42"/>
  <sheetViews>
    <sheetView showGridLines="0" zoomScale="110" zoomScaleNormal="110" workbookViewId="0">
      <selection activeCell="A2" sqref="A2"/>
    </sheetView>
  </sheetViews>
  <sheetFormatPr defaultRowHeight="15.75" x14ac:dyDescent="0.25"/>
  <cols>
    <col min="1" max="1" width="13.77734375" bestFit="1" customWidth="1"/>
    <col min="2" max="2" width="15.88671875" customWidth="1"/>
    <col min="3" max="3" width="4" bestFit="1" customWidth="1"/>
    <col min="4" max="4" width="10.21875" bestFit="1" customWidth="1"/>
    <col min="5" max="5" width="8.21875" hidden="1" customWidth="1"/>
    <col min="6" max="6" width="5.88671875" hidden="1" customWidth="1"/>
    <col min="7" max="8" width="4" hidden="1" customWidth="1"/>
    <col min="9" max="9" width="0" hidden="1" customWidth="1"/>
    <col min="10" max="10" width="11.21875" bestFit="1" customWidth="1"/>
  </cols>
  <sheetData>
    <row r="1" spans="1:4" ht="18" x14ac:dyDescent="0.25">
      <c r="A1" s="11" t="s">
        <v>2832</v>
      </c>
    </row>
    <row r="3" spans="1:4" ht="18" x14ac:dyDescent="0.25">
      <c r="A3" s="11" t="s">
        <v>2828</v>
      </c>
    </row>
    <row r="4" spans="1:4" x14ac:dyDescent="0.25">
      <c r="A4" s="5" t="s">
        <v>2802</v>
      </c>
      <c r="B4" s="5" t="s">
        <v>2799</v>
      </c>
    </row>
    <row r="5" spans="1:4" x14ac:dyDescent="0.25">
      <c r="A5" s="5" t="s">
        <v>2797</v>
      </c>
      <c r="B5" s="7" t="s">
        <v>14</v>
      </c>
      <c r="C5" s="7" t="s">
        <v>19</v>
      </c>
      <c r="D5" s="7" t="s">
        <v>2798</v>
      </c>
    </row>
    <row r="6" spans="1:4" x14ac:dyDescent="0.25">
      <c r="A6" s="6">
        <v>1</v>
      </c>
      <c r="B6" s="9">
        <v>144</v>
      </c>
      <c r="C6" s="9">
        <v>179</v>
      </c>
      <c r="D6" s="9">
        <v>323</v>
      </c>
    </row>
    <row r="7" spans="1:4" x14ac:dyDescent="0.25">
      <c r="A7" s="6">
        <v>2</v>
      </c>
      <c r="B7" s="9">
        <v>106</v>
      </c>
      <c r="C7" s="9">
        <v>171</v>
      </c>
      <c r="D7" s="9">
        <v>277</v>
      </c>
    </row>
    <row r="8" spans="1:4" x14ac:dyDescent="0.25">
      <c r="A8" s="6">
        <v>3</v>
      </c>
      <c r="B8" s="9">
        <v>216</v>
      </c>
      <c r="C8" s="9">
        <v>493</v>
      </c>
      <c r="D8" s="9">
        <v>709</v>
      </c>
    </row>
    <row r="9" spans="1:4" x14ac:dyDescent="0.25">
      <c r="A9" s="6" t="s">
        <v>2798</v>
      </c>
      <c r="B9" s="9">
        <v>466</v>
      </c>
      <c r="C9" s="9">
        <v>843</v>
      </c>
      <c r="D9" s="9">
        <v>1309</v>
      </c>
    </row>
    <row r="16" spans="1:4" ht="18" x14ac:dyDescent="0.25">
      <c r="A16" s="11" t="s">
        <v>2829</v>
      </c>
    </row>
    <row r="17" spans="1:4" x14ac:dyDescent="0.25">
      <c r="A17" s="5" t="s">
        <v>2830</v>
      </c>
      <c r="B17" s="5" t="s">
        <v>2799</v>
      </c>
    </row>
    <row r="18" spans="1:4" x14ac:dyDescent="0.25">
      <c r="A18" s="5" t="s">
        <v>2797</v>
      </c>
      <c r="B18" s="7" t="s">
        <v>2801</v>
      </c>
      <c r="C18" s="7" t="s">
        <v>2800</v>
      </c>
      <c r="D18" s="7" t="s">
        <v>2798</v>
      </c>
    </row>
    <row r="19" spans="1:4" x14ac:dyDescent="0.25">
      <c r="A19" s="6" t="s">
        <v>14</v>
      </c>
      <c r="B19" s="8">
        <v>127</v>
      </c>
      <c r="C19" s="8">
        <v>339</v>
      </c>
      <c r="D19" s="8">
        <v>466</v>
      </c>
    </row>
    <row r="20" spans="1:4" x14ac:dyDescent="0.25">
      <c r="A20" s="6" t="s">
        <v>19</v>
      </c>
      <c r="B20" s="8">
        <v>682</v>
      </c>
      <c r="C20" s="8">
        <v>161</v>
      </c>
      <c r="D20" s="8">
        <v>843</v>
      </c>
    </row>
    <row r="21" spans="1:4" x14ac:dyDescent="0.25">
      <c r="A21" s="6" t="s">
        <v>2798</v>
      </c>
      <c r="B21" s="8">
        <v>809</v>
      </c>
      <c r="C21" s="8">
        <v>500</v>
      </c>
      <c r="D21" s="8">
        <v>1309</v>
      </c>
    </row>
    <row r="31" spans="1:4" ht="18" x14ac:dyDescent="0.25">
      <c r="A31" s="11" t="s">
        <v>2827</v>
      </c>
    </row>
    <row r="32" spans="1:4" x14ac:dyDescent="0.25">
      <c r="A32" s="5" t="s">
        <v>2830</v>
      </c>
      <c r="B32" s="5" t="s">
        <v>2799</v>
      </c>
    </row>
    <row r="33" spans="1:2" x14ac:dyDescent="0.25">
      <c r="A33" s="5" t="s">
        <v>2797</v>
      </c>
      <c r="B33" s="7" t="s">
        <v>2800</v>
      </c>
    </row>
    <row r="34" spans="1:2" x14ac:dyDescent="0.25">
      <c r="A34" s="6" t="s">
        <v>14</v>
      </c>
      <c r="B34" s="8">
        <v>339</v>
      </c>
    </row>
    <row r="35" spans="1:2" x14ac:dyDescent="0.25">
      <c r="A35" s="10">
        <v>1</v>
      </c>
      <c r="B35" s="8">
        <v>139</v>
      </c>
    </row>
    <row r="36" spans="1:2" x14ac:dyDescent="0.25">
      <c r="A36" s="10">
        <v>2</v>
      </c>
      <c r="B36" s="8">
        <v>94</v>
      </c>
    </row>
    <row r="37" spans="1:2" x14ac:dyDescent="0.25">
      <c r="A37" s="10">
        <v>3</v>
      </c>
      <c r="B37" s="8">
        <v>106</v>
      </c>
    </row>
    <row r="38" spans="1:2" x14ac:dyDescent="0.25">
      <c r="A38" s="6" t="s">
        <v>19</v>
      </c>
      <c r="B38" s="8">
        <v>161</v>
      </c>
    </row>
    <row r="39" spans="1:2" x14ac:dyDescent="0.25">
      <c r="A39" s="10">
        <v>1</v>
      </c>
      <c r="B39" s="8">
        <v>61</v>
      </c>
    </row>
    <row r="40" spans="1:2" x14ac:dyDescent="0.25">
      <c r="A40" s="10">
        <v>2</v>
      </c>
      <c r="B40" s="8">
        <v>25</v>
      </c>
    </row>
    <row r="41" spans="1:2" x14ac:dyDescent="0.25">
      <c r="A41" s="10">
        <v>3</v>
      </c>
      <c r="B41" s="8">
        <v>75</v>
      </c>
    </row>
    <row r="42" spans="1:2" x14ac:dyDescent="0.25">
      <c r="A42" s="6" t="s">
        <v>2798</v>
      </c>
      <c r="B42" s="8">
        <v>500</v>
      </c>
    </row>
  </sheetData>
  <pageMargins left="0.7" right="0.7" top="0.75" bottom="0.75" header="0.3" footer="0.3"/>
  <pageSetup orientation="portrait" horizontalDpi="0" verticalDpi="0"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484D8-9786-4CAC-8042-E936392A8EC8}">
  <dimension ref="A1:A15"/>
  <sheetViews>
    <sheetView showGridLines="0" workbookViewId="0">
      <selection activeCell="A2" sqref="A2"/>
    </sheetView>
  </sheetViews>
  <sheetFormatPr defaultRowHeight="15.75" x14ac:dyDescent="0.25"/>
  <cols>
    <col min="1" max="1" width="94.33203125" bestFit="1" customWidth="1"/>
  </cols>
  <sheetData>
    <row r="1" spans="1:1" ht="18" x14ac:dyDescent="0.25">
      <c r="A1" s="47" t="s">
        <v>2826</v>
      </c>
    </row>
    <row r="2" spans="1:1" ht="20.25" x14ac:dyDescent="0.3">
      <c r="A2" s="46" t="s">
        <v>2812</v>
      </c>
    </row>
    <row r="3" spans="1:1" ht="20.25" x14ac:dyDescent="0.3">
      <c r="A3" s="46" t="s">
        <v>2813</v>
      </c>
    </row>
    <row r="4" spans="1:1" ht="20.25" x14ac:dyDescent="0.3">
      <c r="A4" s="46" t="s">
        <v>2814</v>
      </c>
    </row>
    <row r="5" spans="1:1" ht="20.25" x14ac:dyDescent="0.3">
      <c r="A5" s="46" t="s">
        <v>2815</v>
      </c>
    </row>
    <row r="6" spans="1:1" ht="20.25" x14ac:dyDescent="0.3">
      <c r="A6" s="46" t="s">
        <v>2816</v>
      </c>
    </row>
    <row r="7" spans="1:1" ht="20.25" x14ac:dyDescent="0.3">
      <c r="A7" s="46" t="s">
        <v>2817</v>
      </c>
    </row>
    <row r="8" spans="1:1" ht="20.25" x14ac:dyDescent="0.3">
      <c r="A8" s="46" t="s">
        <v>2818</v>
      </c>
    </row>
    <row r="9" spans="1:1" ht="20.25" x14ac:dyDescent="0.3">
      <c r="A9" s="46" t="s">
        <v>2819</v>
      </c>
    </row>
    <row r="10" spans="1:1" ht="20.25" x14ac:dyDescent="0.3">
      <c r="A10" s="46" t="s">
        <v>2820</v>
      </c>
    </row>
    <row r="11" spans="1:1" ht="20.25" x14ac:dyDescent="0.3">
      <c r="A11" s="46" t="s">
        <v>2821</v>
      </c>
    </row>
    <row r="12" spans="1:1" ht="20.25" x14ac:dyDescent="0.3">
      <c r="A12" s="46" t="s">
        <v>2822</v>
      </c>
    </row>
    <row r="13" spans="1:1" ht="20.25" x14ac:dyDescent="0.3">
      <c r="A13" s="46" t="s">
        <v>2823</v>
      </c>
    </row>
    <row r="14" spans="1:1" ht="20.25" x14ac:dyDescent="0.3">
      <c r="A14" s="46" t="s">
        <v>2824</v>
      </c>
    </row>
    <row r="15" spans="1:1" ht="20.25" x14ac:dyDescent="0.3">
      <c r="A15" s="46" t="s">
        <v>2825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5FEBB-C12C-41CC-84C2-6EB10E9382BD}">
  <dimension ref="B1:P17"/>
  <sheetViews>
    <sheetView showGridLines="0" zoomScale="90" zoomScaleNormal="90" workbookViewId="0">
      <pane xSplit="6" topLeftCell="G1" activePane="topRight" state="frozen"/>
      <selection pane="topRight" activeCell="D21" sqref="D21"/>
    </sheetView>
  </sheetViews>
  <sheetFormatPr defaultRowHeight="15.75" x14ac:dyDescent="0.25"/>
  <cols>
    <col min="1" max="1" width="3.21875" bestFit="1" customWidth="1"/>
    <col min="2" max="2" width="17.88671875" customWidth="1"/>
    <col min="3" max="3" width="9.6640625" bestFit="1" customWidth="1"/>
    <col min="4" max="4" width="38.6640625" bestFit="1" customWidth="1"/>
    <col min="5" max="5" width="4.77734375" bestFit="1" customWidth="1"/>
    <col min="6" max="6" width="4.6640625" bestFit="1" customWidth="1"/>
    <col min="7" max="7" width="11.77734375" bestFit="1" customWidth="1"/>
    <col min="8" max="8" width="18.33203125" bestFit="1" customWidth="1"/>
    <col min="9" max="9" width="6.6640625" bestFit="1" customWidth="1"/>
    <col min="10" max="10" width="7" bestFit="1" customWidth="1"/>
    <col min="11" max="11" width="6" bestFit="1" customWidth="1"/>
    <col min="12" max="12" width="6.44140625" bestFit="1" customWidth="1"/>
    <col min="13" max="13" width="11.21875" bestFit="1" customWidth="1"/>
    <col min="14" max="14" width="5.44140625" bestFit="1" customWidth="1"/>
    <col min="15" max="15" width="6.109375" bestFit="1" customWidth="1"/>
    <col min="16" max="16" width="14.33203125" bestFit="1" customWidth="1"/>
    <col min="17" max="17" width="11.44140625" customWidth="1"/>
    <col min="18" max="18" width="14.33203125" bestFit="1" customWidth="1"/>
  </cols>
  <sheetData>
    <row r="1" spans="2:16" s="17" customFormat="1" ht="20.25" x14ac:dyDescent="0.3">
      <c r="B1" s="40" t="s">
        <v>2804</v>
      </c>
      <c r="C1" s="41"/>
      <c r="D1" s="42"/>
    </row>
    <row r="2" spans="2:16" s="17" customFormat="1" ht="21" thickBot="1" x14ac:dyDescent="0.35">
      <c r="B2" s="43" t="s">
        <v>1970</v>
      </c>
      <c r="C2" s="44"/>
      <c r="D2" s="45"/>
    </row>
    <row r="4" spans="2:16" ht="20.25" x14ac:dyDescent="0.3">
      <c r="B4" s="18" t="s">
        <v>2805</v>
      </c>
      <c r="C4" s="17"/>
      <c r="D4" s="17"/>
      <c r="E4" s="17"/>
      <c r="F4" s="17"/>
      <c r="G4" s="17"/>
      <c r="H4" s="17"/>
      <c r="I4" s="17"/>
      <c r="J4" s="17"/>
      <c r="K4" s="17"/>
      <c r="L4" s="17"/>
      <c r="M4" s="17"/>
      <c r="N4" s="17"/>
      <c r="O4" s="17"/>
      <c r="P4" s="17"/>
    </row>
    <row r="5" spans="2:16" ht="18" x14ac:dyDescent="0.25">
      <c r="B5" s="28" t="str">
        <f>data!C1</f>
        <v>pclass</v>
      </c>
      <c r="C5" s="28" t="str">
        <f>data!D1</f>
        <v>survived</v>
      </c>
      <c r="D5" s="28" t="str">
        <f>data!E1</f>
        <v>name</v>
      </c>
      <c r="E5" s="28" t="str">
        <f>data!F1</f>
        <v>sex</v>
      </c>
      <c r="F5" s="28" t="str">
        <f>data!G1</f>
        <v>age</v>
      </c>
      <c r="G5" s="28" t="str">
        <f>data!H1</f>
        <v>age_class</v>
      </c>
      <c r="H5" s="28" t="str">
        <f>data!I1</f>
        <v>sibling or spouse</v>
      </c>
      <c r="I5" s="29" t="str">
        <f>data!J1</f>
        <v>parch</v>
      </c>
      <c r="J5" s="30" t="str">
        <f>data!K1</f>
        <v>ticket</v>
      </c>
      <c r="K5" s="29" t="str">
        <f>data!L1</f>
        <v>fare</v>
      </c>
      <c r="L5" s="29" t="str">
        <f>data!M1</f>
        <v>cabin</v>
      </c>
      <c r="M5" s="29" t="str">
        <f>data!N1</f>
        <v>embarked</v>
      </c>
      <c r="N5" s="29" t="str">
        <f>data!O1</f>
        <v>boat</v>
      </c>
      <c r="O5" s="29" t="str">
        <f>data!P1</f>
        <v>body</v>
      </c>
      <c r="P5" s="29" t="str">
        <f>data!Q1</f>
        <v>home.dest</v>
      </c>
    </row>
    <row r="6" spans="2:16" x14ac:dyDescent="0.25">
      <c r="B6" s="27" cm="1">
        <f t="array" ref="B6:P6">_xlfn._xlws.FILTER(Titanic_Raw[#All],Titanic_Raw[[#All],[name]]=B2)</f>
        <v>3</v>
      </c>
      <c r="C6" s="27" t="str">
        <v>yes</v>
      </c>
      <c r="D6" s="27" t="str">
        <v>Sap, Mr. Julius</v>
      </c>
      <c r="E6" s="27" t="str">
        <v>male</v>
      </c>
      <c r="F6" s="27">
        <v>25</v>
      </c>
      <c r="G6" s="27" t="str">
        <v>Adult</v>
      </c>
      <c r="H6" s="27">
        <v>0</v>
      </c>
      <c r="I6" s="27">
        <v>0</v>
      </c>
      <c r="J6" s="27" t="str">
        <v>345768</v>
      </c>
      <c r="K6" s="27">
        <v>9.5</v>
      </c>
      <c r="L6" s="27">
        <v>0</v>
      </c>
      <c r="M6" s="27" t="str">
        <v>S</v>
      </c>
      <c r="N6" s="27" t="str">
        <v>11</v>
      </c>
      <c r="O6" s="27">
        <v>0</v>
      </c>
      <c r="P6" s="27">
        <v>0</v>
      </c>
    </row>
    <row r="7" spans="2:16" ht="16.5" thickBot="1" x14ac:dyDescent="0.3"/>
    <row r="8" spans="2:16" ht="18" x14ac:dyDescent="0.25">
      <c r="B8" s="31" t="s">
        <v>2806</v>
      </c>
    </row>
    <row r="9" spans="2:16" ht="18.75" thickBot="1" x14ac:dyDescent="0.3">
      <c r="B9" s="32" t="str">
        <f ca="1">OFFSET(data!E1,MATCH(B2,data!E:E,0)-1,-1)</f>
        <v>yes</v>
      </c>
    </row>
    <row r="11" spans="2:16" ht="21" thickBot="1" x14ac:dyDescent="0.35">
      <c r="B11" s="18" t="s">
        <v>2811</v>
      </c>
    </row>
    <row r="12" spans="2:16" ht="18" x14ac:dyDescent="0.25">
      <c r="B12" s="39" t="s">
        <v>1</v>
      </c>
    </row>
    <row r="13" spans="2:16" ht="16.5" thickBot="1" x14ac:dyDescent="0.3">
      <c r="B13" s="37" t="s">
        <v>2800</v>
      </c>
    </row>
    <row r="14" spans="2:16" ht="18" x14ac:dyDescent="0.25">
      <c r="B14" s="39" t="s">
        <v>3</v>
      </c>
    </row>
    <row r="15" spans="2:16" ht="16.5" thickBot="1" x14ac:dyDescent="0.3">
      <c r="B15" s="37" t="s">
        <v>19</v>
      </c>
    </row>
    <row r="16" spans="2:16" ht="18" x14ac:dyDescent="0.25">
      <c r="B16" s="39" t="s">
        <v>2810</v>
      </c>
    </row>
    <row r="17" spans="2:2" ht="16.5" thickBot="1" x14ac:dyDescent="0.3">
      <c r="B17" s="38">
        <f>COUNTIFS(data!D:D,'other formulas'!B13,data!F:F,'other formulas'!B15)</f>
        <v>161</v>
      </c>
    </row>
  </sheetData>
  <mergeCells count="2">
    <mergeCell ref="B2:D2"/>
    <mergeCell ref="B1:D1"/>
  </mergeCells>
  <dataValidations count="2">
    <dataValidation type="list" allowBlank="1" showInputMessage="1" showErrorMessage="1" sqref="B13" xr:uid="{837D0752-A078-4535-8C4C-DC8F00312B13}">
      <formula1>"Yes, No"</formula1>
    </dataValidation>
    <dataValidation type="list" allowBlank="1" showInputMessage="1" showErrorMessage="1" sqref="B15" xr:uid="{0416D59C-2056-4408-8F19-7D14FE831246}">
      <formula1>"female, male"</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xr:uid="{1B1AADC0-7034-4DA4-9AA1-CAAF111B8988}">
          <x14:formula1>
            <xm:f>data!$E$2:$E$1310</xm:f>
          </x14:formula1>
          <xm:sqref>B2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pivots</vt:lpstr>
      <vt:lpstr>data desc</vt:lpstr>
      <vt:lpstr>other formulas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Davina Campbell-Williams</dc:creator>
  <cp:lastModifiedBy>Davina Campbell-Williams</cp:lastModifiedBy>
  <dcterms:created xsi:type="dcterms:W3CDTF">2021-08-14T18:47:31Z</dcterms:created>
  <dcterms:modified xsi:type="dcterms:W3CDTF">2021-08-14T23:10:42Z</dcterms:modified>
</cp:coreProperties>
</file>