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ies-Main\PycharmProjects\Hanno\Documents\"/>
    </mc:Choice>
  </mc:AlternateContent>
  <xr:revisionPtr revIDLastSave="0" documentId="13_ncr:1_{CB15F554-5661-49E3-9F81-EC8D62DF2DD1}" xr6:coauthVersionLast="47" xr6:coauthVersionMax="47" xr10:uidLastSave="{00000000-0000-0000-0000-000000000000}"/>
  <bookViews>
    <workbookView xWindow="52020" yWindow="5745" windowWidth="23850" windowHeight="13485" activeTab="4" xr2:uid="{C1CBB2F1-2A4C-42D9-9059-749F30B52319}"/>
  </bookViews>
  <sheets>
    <sheet name="Tags" sheetId="3" r:id="rId1"/>
    <sheet name="Equipment_Parm" sheetId="4" r:id="rId2"/>
    <sheet name="DIDO" sheetId="1" r:id="rId3"/>
    <sheet name="AIAO" sheetId="2" r:id="rId4"/>
    <sheet name="Servo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7" i="5" l="1"/>
  <c r="K8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" i="5"/>
  <c r="D11" i="5"/>
  <c r="C8" i="5"/>
  <c r="D110" i="5"/>
  <c r="D108" i="5"/>
  <c r="D109" i="5"/>
  <c r="D100" i="5"/>
  <c r="D101" i="5" s="1"/>
  <c r="D52" i="5"/>
  <c r="D40" i="5"/>
  <c r="D41" i="5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12" i="5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F59" i="5" l="1"/>
  <c r="F81" i="5"/>
  <c r="F72" i="5"/>
  <c r="F104" i="5"/>
  <c r="F80" i="5"/>
  <c r="F68" i="5"/>
  <c r="F60" i="5"/>
  <c r="F35" i="5"/>
  <c r="F69" i="5"/>
  <c r="F71" i="5"/>
  <c r="F92" i="5"/>
  <c r="F13" i="5"/>
  <c r="F100" i="5"/>
  <c r="F88" i="5"/>
  <c r="F76" i="5"/>
  <c r="F64" i="5"/>
  <c r="F52" i="5"/>
  <c r="F40" i="5"/>
  <c r="F28" i="5"/>
  <c r="F16" i="5"/>
  <c r="F56" i="5"/>
  <c r="F73" i="5"/>
  <c r="F106" i="5"/>
  <c r="F41" i="5"/>
  <c r="F33" i="5"/>
  <c r="F21" i="5"/>
  <c r="F12" i="5"/>
  <c r="F99" i="5"/>
  <c r="F87" i="5"/>
  <c r="F63" i="5"/>
  <c r="F51" i="5"/>
  <c r="F39" i="5"/>
  <c r="F27" i="5"/>
  <c r="F15" i="5"/>
  <c r="F97" i="5"/>
  <c r="F98" i="5"/>
  <c r="F62" i="5"/>
  <c r="F50" i="5"/>
  <c r="F38" i="5"/>
  <c r="F26" i="5"/>
  <c r="F14" i="5"/>
  <c r="F44" i="5"/>
  <c r="F110" i="5"/>
  <c r="F75" i="5"/>
  <c r="F19" i="5"/>
  <c r="F105" i="5"/>
  <c r="F42" i="5"/>
  <c r="G42" i="5" s="1"/>
  <c r="H42" i="5" s="1"/>
  <c r="F94" i="5"/>
  <c r="F32" i="5"/>
  <c r="F20" i="5"/>
  <c r="F74" i="5"/>
  <c r="F11" i="5"/>
  <c r="F108" i="5"/>
  <c r="F96" i="5"/>
  <c r="F84" i="5"/>
  <c r="F55" i="5"/>
  <c r="F103" i="5"/>
  <c r="F93" i="5"/>
  <c r="F90" i="5"/>
  <c r="F86" i="5"/>
  <c r="F70" i="5"/>
  <c r="F107" i="5"/>
  <c r="F57" i="5"/>
  <c r="F34" i="5"/>
  <c r="F49" i="5"/>
  <c r="F47" i="5"/>
  <c r="F82" i="5"/>
  <c r="F54" i="5"/>
  <c r="F25" i="5"/>
  <c r="F79" i="5"/>
  <c r="F67" i="5"/>
  <c r="F43" i="5"/>
  <c r="F31" i="5"/>
  <c r="F46" i="5"/>
  <c r="F95" i="5"/>
  <c r="F24" i="5"/>
  <c r="F102" i="5"/>
  <c r="F78" i="5"/>
  <c r="F66" i="5"/>
  <c r="F30" i="5"/>
  <c r="F18" i="5"/>
  <c r="G18" i="5" s="1"/>
  <c r="H18" i="5" s="1"/>
  <c r="F45" i="5"/>
  <c r="F22" i="5"/>
  <c r="F83" i="5"/>
  <c r="F23" i="5"/>
  <c r="F101" i="5"/>
  <c r="F77" i="5"/>
  <c r="F65" i="5"/>
  <c r="F53" i="5"/>
  <c r="F29" i="5"/>
  <c r="F17" i="5"/>
  <c r="F91" i="5"/>
  <c r="F10" i="5"/>
  <c r="F61" i="5"/>
  <c r="F85" i="5"/>
  <c r="F37" i="5"/>
  <c r="F48" i="5"/>
  <c r="F36" i="5"/>
  <c r="F89" i="5"/>
  <c r="F58" i="5"/>
  <c r="F109" i="5"/>
  <c r="F7" i="5"/>
  <c r="G51" i="5"/>
  <c r="H51" i="5" s="1"/>
  <c r="D102" i="5"/>
  <c r="D53" i="5"/>
  <c r="G88" i="5" l="1"/>
  <c r="H88" i="5" s="1"/>
  <c r="G70" i="5"/>
  <c r="H70" i="5" s="1"/>
  <c r="G89" i="5"/>
  <c r="H89" i="5" s="1"/>
  <c r="G77" i="5"/>
  <c r="H77" i="5" s="1"/>
  <c r="G94" i="5"/>
  <c r="H94" i="5" s="1"/>
  <c r="G93" i="5"/>
  <c r="H93" i="5" s="1"/>
  <c r="G44" i="5"/>
  <c r="H44" i="5" s="1"/>
  <c r="G28" i="5"/>
  <c r="H28" i="5" s="1"/>
  <c r="G59" i="5"/>
  <c r="H59" i="5" s="1"/>
  <c r="G57" i="5"/>
  <c r="H57" i="5" s="1"/>
  <c r="G98" i="5"/>
  <c r="H98" i="5" s="1"/>
  <c r="G41" i="5"/>
  <c r="H41" i="5" s="1"/>
  <c r="G83" i="5"/>
  <c r="H83" i="5" s="1"/>
  <c r="G34" i="5"/>
  <c r="H34" i="5" s="1"/>
  <c r="G46" i="5"/>
  <c r="H46" i="5" s="1"/>
  <c r="G95" i="5"/>
  <c r="H95" i="5" s="1"/>
  <c r="G10" i="5"/>
  <c r="H10" i="5" s="1"/>
  <c r="I10" i="5" s="1"/>
  <c r="G68" i="5"/>
  <c r="H68" i="5" s="1"/>
  <c r="G15" i="5"/>
  <c r="H15" i="5" s="1"/>
  <c r="I15" i="5" s="1"/>
  <c r="G101" i="5"/>
  <c r="H101" i="5" s="1"/>
  <c r="G58" i="5"/>
  <c r="H58" i="5" s="1"/>
  <c r="G107" i="5"/>
  <c r="H107" i="5" s="1"/>
  <c r="G43" i="5"/>
  <c r="H43" i="5" s="1"/>
  <c r="G69" i="5"/>
  <c r="H69" i="5" s="1"/>
  <c r="G105" i="5"/>
  <c r="H105" i="5" s="1"/>
  <c r="G49" i="5"/>
  <c r="H49" i="5" s="1"/>
  <c r="G45" i="5"/>
  <c r="H45" i="5" s="1"/>
  <c r="G30" i="5"/>
  <c r="H30" i="5" s="1"/>
  <c r="G82" i="5"/>
  <c r="H82" i="5" s="1"/>
  <c r="G36" i="5"/>
  <c r="H36" i="5" s="1"/>
  <c r="G52" i="5"/>
  <c r="H52" i="5" s="1"/>
  <c r="G29" i="5"/>
  <c r="H29" i="5" s="1"/>
  <c r="G64" i="5"/>
  <c r="H64" i="5" s="1"/>
  <c r="G40" i="5"/>
  <c r="H40" i="5" s="1"/>
  <c r="G97" i="5"/>
  <c r="H97" i="5" s="1"/>
  <c r="G27" i="5"/>
  <c r="H27" i="5" s="1"/>
  <c r="G39" i="5"/>
  <c r="H39" i="5" s="1"/>
  <c r="G76" i="5"/>
  <c r="H76" i="5" s="1"/>
  <c r="G24" i="5"/>
  <c r="H24" i="5" s="1"/>
  <c r="G63" i="5"/>
  <c r="H63" i="5" s="1"/>
  <c r="G22" i="5"/>
  <c r="H22" i="5" s="1"/>
  <c r="G71" i="5"/>
  <c r="H71" i="5" s="1"/>
  <c r="G62" i="5"/>
  <c r="H62" i="5" s="1"/>
  <c r="G110" i="5"/>
  <c r="H110" i="5" s="1"/>
  <c r="G54" i="5"/>
  <c r="H54" i="5" s="1"/>
  <c r="G75" i="5"/>
  <c r="H75" i="5" s="1"/>
  <c r="G66" i="5"/>
  <c r="H66" i="5" s="1"/>
  <c r="G106" i="5"/>
  <c r="H106" i="5" s="1"/>
  <c r="G87" i="5"/>
  <c r="H87" i="5" s="1"/>
  <c r="G78" i="5"/>
  <c r="H78" i="5" s="1"/>
  <c r="G109" i="5"/>
  <c r="H109" i="5" s="1"/>
  <c r="G17" i="5"/>
  <c r="H17" i="5" s="1"/>
  <c r="G99" i="5"/>
  <c r="H99" i="5" s="1"/>
  <c r="G90" i="5"/>
  <c r="H90" i="5" s="1"/>
  <c r="G23" i="5"/>
  <c r="H23" i="5" s="1"/>
  <c r="G100" i="5"/>
  <c r="H100" i="5" s="1"/>
  <c r="G11" i="5"/>
  <c r="H11" i="5" s="1"/>
  <c r="I11" i="5" s="1"/>
  <c r="G53" i="5"/>
  <c r="H53" i="5" s="1"/>
  <c r="G102" i="5"/>
  <c r="H102" i="5" s="1"/>
  <c r="G35" i="5"/>
  <c r="H35" i="5" s="1"/>
  <c r="G16" i="5"/>
  <c r="H16" i="5" s="1"/>
  <c r="G65" i="5"/>
  <c r="H65" i="5" s="1"/>
  <c r="G21" i="5"/>
  <c r="H21" i="5" s="1"/>
  <c r="G47" i="5"/>
  <c r="H47" i="5" s="1"/>
  <c r="G67" i="5"/>
  <c r="H67" i="5" s="1"/>
  <c r="G38" i="5"/>
  <c r="H38" i="5" s="1"/>
  <c r="G37" i="5"/>
  <c r="H37" i="5" s="1"/>
  <c r="G61" i="5"/>
  <c r="H61" i="5" s="1"/>
  <c r="G14" i="5"/>
  <c r="H14" i="5" s="1"/>
  <c r="I14" i="5" s="1"/>
  <c r="G84" i="5"/>
  <c r="H84" i="5" s="1"/>
  <c r="G74" i="5"/>
  <c r="H74" i="5" s="1"/>
  <c r="G86" i="5"/>
  <c r="H86" i="5" s="1"/>
  <c r="G56" i="5"/>
  <c r="H56" i="5" s="1"/>
  <c r="G60" i="5"/>
  <c r="H60" i="5" s="1"/>
  <c r="G108" i="5"/>
  <c r="H108" i="5" s="1"/>
  <c r="G25" i="5"/>
  <c r="H25" i="5" s="1"/>
  <c r="G48" i="5"/>
  <c r="H48" i="5" s="1"/>
  <c r="G96" i="5"/>
  <c r="H96" i="5" s="1"/>
  <c r="G31" i="5"/>
  <c r="H31" i="5" s="1"/>
  <c r="G79" i="5"/>
  <c r="H79" i="5" s="1"/>
  <c r="G12" i="5"/>
  <c r="H12" i="5" s="1"/>
  <c r="I12" i="5" s="1"/>
  <c r="G32" i="5"/>
  <c r="H32" i="5" s="1"/>
  <c r="G80" i="5"/>
  <c r="H80" i="5" s="1"/>
  <c r="G13" i="5"/>
  <c r="H13" i="5" s="1"/>
  <c r="I13" i="5" s="1"/>
  <c r="G20" i="5"/>
  <c r="H20" i="5" s="1"/>
  <c r="G33" i="5"/>
  <c r="H33" i="5" s="1"/>
  <c r="G81" i="5"/>
  <c r="H81" i="5" s="1"/>
  <c r="G55" i="5"/>
  <c r="H55" i="5" s="1"/>
  <c r="G103" i="5"/>
  <c r="H103" i="5" s="1"/>
  <c r="G72" i="5"/>
  <c r="H72" i="5" s="1"/>
  <c r="G19" i="5"/>
  <c r="H19" i="5" s="1"/>
  <c r="G104" i="5"/>
  <c r="H104" i="5" s="1"/>
  <c r="G91" i="5"/>
  <c r="H91" i="5" s="1"/>
  <c r="G92" i="5"/>
  <c r="H92" i="5" s="1"/>
  <c r="G85" i="5"/>
  <c r="H85" i="5" s="1"/>
  <c r="G73" i="5"/>
  <c r="H73" i="5" s="1"/>
  <c r="G50" i="5"/>
  <c r="H50" i="5" s="1"/>
  <c r="G26" i="5"/>
  <c r="H26" i="5" s="1"/>
  <c r="D103" i="5"/>
  <c r="D54" i="5"/>
  <c r="D104" i="5" l="1"/>
  <c r="D55" i="5"/>
  <c r="D105" i="5" l="1"/>
  <c r="D56" i="5"/>
  <c r="D106" i="5" l="1"/>
  <c r="D57" i="5"/>
  <c r="D107" i="5" l="1"/>
  <c r="D58" i="5"/>
  <c r="D59" i="5" l="1"/>
  <c r="D60" i="5" l="1"/>
  <c r="D61" i="5" l="1"/>
  <c r="D62" i="5" l="1"/>
  <c r="D63" i="5" l="1"/>
  <c r="D64" i="5" l="1"/>
  <c r="D65" i="5" l="1"/>
  <c r="D66" i="5" l="1"/>
  <c r="D67" i="5" l="1"/>
  <c r="D68" i="5" l="1"/>
  <c r="D69" i="5" l="1"/>
  <c r="D70" i="5" l="1"/>
  <c r="D71" i="5" l="1"/>
  <c r="D72" i="5" l="1"/>
  <c r="D73" i="5" l="1"/>
  <c r="D74" i="5" l="1"/>
  <c r="D75" i="5" l="1"/>
  <c r="D76" i="5" l="1"/>
  <c r="D77" i="5" l="1"/>
  <c r="D78" i="5" l="1"/>
  <c r="D79" i="5" l="1"/>
  <c r="D80" i="5" l="1"/>
  <c r="D81" i="5" l="1"/>
  <c r="D82" i="5" l="1"/>
  <c r="D83" i="5" l="1"/>
  <c r="D84" i="5" l="1"/>
  <c r="D85" i="5" l="1"/>
  <c r="D86" i="5" l="1"/>
  <c r="D87" i="5" l="1"/>
  <c r="D88" i="5" l="1"/>
  <c r="D89" i="5" l="1"/>
  <c r="D90" i="5" l="1"/>
  <c r="D91" i="5" l="1"/>
  <c r="D92" i="5" l="1"/>
  <c r="D93" i="5" l="1"/>
  <c r="D94" i="5" l="1"/>
  <c r="D95" i="5" l="1"/>
  <c r="D96" i="5" l="1"/>
  <c r="D97" i="5" l="1"/>
  <c r="D98" i="5" l="1"/>
  <c r="D99" i="5" l="1"/>
</calcChain>
</file>

<file path=xl/sharedStrings.xml><?xml version="1.0" encoding="utf-8"?>
<sst xmlns="http://schemas.openxmlformats.org/spreadsheetml/2006/main" count="59" uniqueCount="42">
  <si>
    <t>Digital Input/ Digital Output</t>
  </si>
  <si>
    <t>Analog Input/ Analog Output</t>
  </si>
  <si>
    <t>Type</t>
  </si>
  <si>
    <t>Proximity_state</t>
  </si>
  <si>
    <t>Bool</t>
  </si>
  <si>
    <t>Stepper_position</t>
  </si>
  <si>
    <t>Count</t>
  </si>
  <si>
    <t>Value</t>
  </si>
  <si>
    <t>AI</t>
  </si>
  <si>
    <t>DO</t>
  </si>
  <si>
    <t>Servo_position</t>
  </si>
  <si>
    <t>Equipment Parameters</t>
  </si>
  <si>
    <t>Stepper</t>
  </si>
  <si>
    <t xml:space="preserve">Section </t>
  </si>
  <si>
    <t>Parameter</t>
  </si>
  <si>
    <t>Degree_Per_Count</t>
  </si>
  <si>
    <t>Float</t>
  </si>
  <si>
    <t>Delay_Between_Step</t>
  </si>
  <si>
    <t>Int</t>
  </si>
  <si>
    <t>GPIO_Pin_1</t>
  </si>
  <si>
    <t>GPIO_Pin_2</t>
  </si>
  <si>
    <t>GPIO_Pin_3</t>
  </si>
  <si>
    <t>Direction_Pin</t>
  </si>
  <si>
    <t>Step_Pin</t>
  </si>
  <si>
    <t>Step_Type</t>
  </si>
  <si>
    <t>Clockwise</t>
  </si>
  <si>
    <t>Full</t>
  </si>
  <si>
    <t>String</t>
  </si>
  <si>
    <t>Steps</t>
  </si>
  <si>
    <t>Step_Delay</t>
  </si>
  <si>
    <t>Verbose</t>
  </si>
  <si>
    <t>Init_Delay</t>
  </si>
  <si>
    <t>Servo</t>
  </si>
  <si>
    <t>Top</t>
  </si>
  <si>
    <t>Bottom</t>
  </si>
  <si>
    <t>Degrees</t>
  </si>
  <si>
    <t>Delta</t>
  </si>
  <si>
    <t>CpD</t>
  </si>
  <si>
    <t>degrees off of 180</t>
  </si>
  <si>
    <t>Top to Bottom</t>
  </si>
  <si>
    <t>Dest</t>
  </si>
  <si>
    <t>Degree in 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</si>
</sst>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2" fontId="1" fillId="0" borderId="0" xfId="0" applyNumberFormat="1" applyFont="1"/>
    <xf numFmtId="168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BE4CD-2B2B-4A56-B2EB-23B972B5186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75C5E-3C45-4012-B374-A215A8ED7965}">
  <dimension ref="B2:J24"/>
  <sheetViews>
    <sheetView topLeftCell="A2" workbookViewId="0">
      <selection activeCell="B3" sqref="B3:J5"/>
    </sheetView>
  </sheetViews>
  <sheetFormatPr defaultRowHeight="18.75" x14ac:dyDescent="0.3"/>
  <cols>
    <col min="1" max="1" width="9.140625" style="1"/>
    <col min="2" max="2" width="20.28515625" style="3" bestFit="1" customWidth="1"/>
    <col min="3" max="3" width="24.85546875" style="3" bestFit="1" customWidth="1"/>
    <col min="4" max="4" width="15.7109375" style="3" bestFit="1" customWidth="1"/>
    <col min="5" max="5" width="9.140625" style="3"/>
    <col min="6" max="16384" width="9.140625" style="1"/>
  </cols>
  <sheetData>
    <row r="2" spans="2:10" ht="19.5" thickBot="1" x14ac:dyDescent="0.35"/>
    <row r="3" spans="2:10" ht="6.75" customHeight="1" x14ac:dyDescent="0.3">
      <c r="B3" s="5" t="s">
        <v>11</v>
      </c>
      <c r="C3" s="6"/>
      <c r="D3" s="6"/>
      <c r="E3" s="6"/>
      <c r="F3" s="6"/>
      <c r="G3" s="6"/>
      <c r="H3" s="6"/>
      <c r="I3" s="6"/>
      <c r="J3" s="7"/>
    </row>
    <row r="4" spans="2:10" ht="18.75" customHeight="1" x14ac:dyDescent="0.3">
      <c r="B4" s="8"/>
      <c r="C4" s="9"/>
      <c r="D4" s="9"/>
      <c r="E4" s="9"/>
      <c r="F4" s="9"/>
      <c r="G4" s="9"/>
      <c r="H4" s="9"/>
      <c r="I4" s="9"/>
      <c r="J4" s="10"/>
    </row>
    <row r="5" spans="2:10" ht="19.5" customHeight="1" thickBot="1" x14ac:dyDescent="0.35">
      <c r="B5" s="11"/>
      <c r="C5" s="12"/>
      <c r="D5" s="12"/>
      <c r="E5" s="12"/>
      <c r="F5" s="12"/>
      <c r="G5" s="12"/>
      <c r="H5" s="12"/>
      <c r="I5" s="12"/>
      <c r="J5" s="13"/>
    </row>
    <row r="7" spans="2:10" x14ac:dyDescent="0.3">
      <c r="B7" s="2" t="s">
        <v>13</v>
      </c>
      <c r="C7" s="2" t="s">
        <v>14</v>
      </c>
      <c r="D7" s="2" t="s">
        <v>7</v>
      </c>
      <c r="E7" s="2" t="s">
        <v>2</v>
      </c>
    </row>
    <row r="8" spans="2:10" x14ac:dyDescent="0.3">
      <c r="B8" s="1"/>
      <c r="C8" s="1"/>
      <c r="D8" s="1"/>
      <c r="E8" s="1"/>
    </row>
    <row r="9" spans="2:10" x14ac:dyDescent="0.3">
      <c r="B9" s="3" t="s">
        <v>12</v>
      </c>
    </row>
    <row r="10" spans="2:10" x14ac:dyDescent="0.3">
      <c r="C10" s="3" t="s">
        <v>15</v>
      </c>
      <c r="D10" s="3">
        <v>4.35555556</v>
      </c>
      <c r="E10" s="3" t="s">
        <v>16</v>
      </c>
    </row>
    <row r="11" spans="2:10" x14ac:dyDescent="0.3">
      <c r="C11" s="3" t="s">
        <v>17</v>
      </c>
      <c r="D11" s="3">
        <v>5.0000000000000001E-3</v>
      </c>
      <c r="E11" s="3" t="s">
        <v>16</v>
      </c>
    </row>
    <row r="12" spans="2:10" x14ac:dyDescent="0.3">
      <c r="C12" s="3" t="s">
        <v>19</v>
      </c>
      <c r="D12" s="3">
        <v>18</v>
      </c>
      <c r="E12" s="3" t="s">
        <v>18</v>
      </c>
    </row>
    <row r="13" spans="2:10" x14ac:dyDescent="0.3">
      <c r="C13" s="3" t="s">
        <v>20</v>
      </c>
      <c r="D13" s="3">
        <v>15</v>
      </c>
      <c r="E13" s="3" t="s">
        <v>18</v>
      </c>
    </row>
    <row r="14" spans="2:10" x14ac:dyDescent="0.3">
      <c r="C14" s="3" t="s">
        <v>21</v>
      </c>
      <c r="D14" s="3">
        <v>14</v>
      </c>
      <c r="E14" s="3" t="s">
        <v>18</v>
      </c>
    </row>
    <row r="15" spans="2:10" x14ac:dyDescent="0.3">
      <c r="C15" s="3" t="s">
        <v>22</v>
      </c>
      <c r="D15" s="3">
        <v>25</v>
      </c>
      <c r="E15" s="3" t="s">
        <v>18</v>
      </c>
    </row>
    <row r="16" spans="2:10" x14ac:dyDescent="0.3">
      <c r="C16" s="3" t="s">
        <v>23</v>
      </c>
      <c r="D16" s="3">
        <v>24</v>
      </c>
      <c r="E16" s="3" t="s">
        <v>18</v>
      </c>
    </row>
    <row r="17" spans="3:5" x14ac:dyDescent="0.3">
      <c r="C17" s="3" t="s">
        <v>24</v>
      </c>
      <c r="D17" s="4">
        <v>0.125</v>
      </c>
      <c r="E17" s="3" t="s">
        <v>16</v>
      </c>
    </row>
    <row r="19" spans="3:5" x14ac:dyDescent="0.3">
      <c r="C19" s="3" t="s">
        <v>25</v>
      </c>
      <c r="D19" s="3" t="b">
        <v>1</v>
      </c>
      <c r="E19" s="3" t="s">
        <v>4</v>
      </c>
    </row>
    <row r="20" spans="3:5" x14ac:dyDescent="0.3">
      <c r="C20" s="3" t="s">
        <v>24</v>
      </c>
      <c r="D20" s="3" t="s">
        <v>26</v>
      </c>
      <c r="E20" s="3" t="s">
        <v>27</v>
      </c>
    </row>
    <row r="21" spans="3:5" x14ac:dyDescent="0.3">
      <c r="C21" s="3" t="s">
        <v>28</v>
      </c>
      <c r="D21" s="3">
        <v>200</v>
      </c>
      <c r="E21" s="3" t="s">
        <v>18</v>
      </c>
    </row>
    <row r="22" spans="3:5" x14ac:dyDescent="0.3">
      <c r="C22" s="3" t="s">
        <v>29</v>
      </c>
      <c r="D22" s="3">
        <v>5.0000000000000001E-3</v>
      </c>
      <c r="E22" s="3" t="s">
        <v>16</v>
      </c>
    </row>
    <row r="23" spans="3:5" x14ac:dyDescent="0.3">
      <c r="C23" s="3" t="s">
        <v>30</v>
      </c>
      <c r="D23" s="3" t="b">
        <v>0</v>
      </c>
      <c r="E23" s="3" t="s">
        <v>4</v>
      </c>
    </row>
    <row r="24" spans="3:5" x14ac:dyDescent="0.3">
      <c r="C24" s="3" t="s">
        <v>31</v>
      </c>
      <c r="D24" s="3">
        <v>0.05</v>
      </c>
      <c r="E24" s="3" t="s">
        <v>16</v>
      </c>
    </row>
  </sheetData>
  <mergeCells count="1">
    <mergeCell ref="B3:J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DEB71-BF67-4E7F-BA36-A20BD7441761}">
  <dimension ref="B2:J9"/>
  <sheetViews>
    <sheetView workbookViewId="0">
      <selection sqref="A1:XFD1048576"/>
    </sheetView>
  </sheetViews>
  <sheetFormatPr defaultRowHeight="18.75" x14ac:dyDescent="0.3"/>
  <cols>
    <col min="1" max="1" width="9.140625" style="1"/>
    <col min="2" max="2" width="20.28515625" style="1" bestFit="1" customWidth="1"/>
    <col min="3" max="3" width="11.85546875" style="2" customWidth="1"/>
    <col min="4" max="16384" width="9.140625" style="1"/>
  </cols>
  <sheetData>
    <row r="2" spans="2:10" ht="19.5" thickBot="1" x14ac:dyDescent="0.35"/>
    <row r="3" spans="2:10" ht="6.75" customHeight="1" x14ac:dyDescent="0.3">
      <c r="B3" s="5" t="s">
        <v>0</v>
      </c>
      <c r="C3" s="6"/>
      <c r="D3" s="6"/>
      <c r="E3" s="6"/>
      <c r="F3" s="6"/>
      <c r="G3" s="6"/>
      <c r="H3" s="6"/>
      <c r="I3" s="6"/>
      <c r="J3" s="7"/>
    </row>
    <row r="4" spans="2:10" ht="18.75" customHeight="1" x14ac:dyDescent="0.3">
      <c r="B4" s="8"/>
      <c r="C4" s="9"/>
      <c r="D4" s="9"/>
      <c r="E4" s="9"/>
      <c r="F4" s="9"/>
      <c r="G4" s="9"/>
      <c r="H4" s="9"/>
      <c r="I4" s="9"/>
      <c r="J4" s="10"/>
    </row>
    <row r="5" spans="2:10" ht="19.5" customHeight="1" thickBot="1" x14ac:dyDescent="0.35">
      <c r="B5" s="11"/>
      <c r="C5" s="12"/>
      <c r="D5" s="12"/>
      <c r="E5" s="12"/>
      <c r="F5" s="12"/>
      <c r="G5" s="12"/>
      <c r="H5" s="12"/>
      <c r="I5" s="12"/>
      <c r="J5" s="13"/>
    </row>
    <row r="7" spans="2:10" x14ac:dyDescent="0.3">
      <c r="B7" s="2" t="s">
        <v>9</v>
      </c>
      <c r="C7" s="2" t="s">
        <v>7</v>
      </c>
      <c r="D7" s="1" t="s">
        <v>2</v>
      </c>
    </row>
    <row r="8" spans="2:10" x14ac:dyDescent="0.3">
      <c r="B8" s="1" t="s">
        <v>5</v>
      </c>
      <c r="C8" s="2">
        <v>0</v>
      </c>
      <c r="D8" s="1" t="s">
        <v>6</v>
      </c>
    </row>
    <row r="9" spans="2:10" x14ac:dyDescent="0.3">
      <c r="B9" s="1" t="s">
        <v>10</v>
      </c>
      <c r="C9" s="2">
        <v>0</v>
      </c>
      <c r="D9" s="1" t="s">
        <v>6</v>
      </c>
    </row>
  </sheetData>
  <mergeCells count="1">
    <mergeCell ref="B3:J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7977C-A2BE-47F5-8F37-A41A3AE86765}">
  <dimension ref="B2:J8"/>
  <sheetViews>
    <sheetView workbookViewId="0">
      <selection activeCell="G18" sqref="G18"/>
    </sheetView>
  </sheetViews>
  <sheetFormatPr defaultRowHeight="18.75" x14ac:dyDescent="0.3"/>
  <cols>
    <col min="1" max="1" width="9.140625" style="1"/>
    <col min="2" max="2" width="18.7109375" style="1" bestFit="1" customWidth="1"/>
    <col min="3" max="3" width="15.7109375" style="1" customWidth="1"/>
    <col min="4" max="16384" width="9.140625" style="1"/>
  </cols>
  <sheetData>
    <row r="2" spans="2:10" ht="19.5" thickBot="1" x14ac:dyDescent="0.35"/>
    <row r="3" spans="2:10" ht="6.75" customHeight="1" x14ac:dyDescent="0.3">
      <c r="B3" s="5" t="s">
        <v>1</v>
      </c>
      <c r="C3" s="6"/>
      <c r="D3" s="6"/>
      <c r="E3" s="6"/>
      <c r="F3" s="6"/>
      <c r="G3" s="6"/>
      <c r="H3" s="6"/>
      <c r="I3" s="6"/>
      <c r="J3" s="7"/>
    </row>
    <row r="4" spans="2:10" ht="18.75" customHeight="1" x14ac:dyDescent="0.3">
      <c r="B4" s="8"/>
      <c r="C4" s="9"/>
      <c r="D4" s="9"/>
      <c r="E4" s="9"/>
      <c r="F4" s="9"/>
      <c r="G4" s="9"/>
      <c r="H4" s="9"/>
      <c r="I4" s="9"/>
      <c r="J4" s="10"/>
    </row>
    <row r="5" spans="2:10" ht="19.5" customHeight="1" thickBot="1" x14ac:dyDescent="0.35">
      <c r="B5" s="11"/>
      <c r="C5" s="12"/>
      <c r="D5" s="12"/>
      <c r="E5" s="12"/>
      <c r="F5" s="12"/>
      <c r="G5" s="12"/>
      <c r="H5" s="12"/>
      <c r="I5" s="12"/>
      <c r="J5" s="13"/>
    </row>
    <row r="7" spans="2:10" x14ac:dyDescent="0.3">
      <c r="B7" s="1" t="s">
        <v>8</v>
      </c>
      <c r="C7" s="1" t="s">
        <v>7</v>
      </c>
      <c r="D7" s="1" t="s">
        <v>2</v>
      </c>
    </row>
    <row r="8" spans="2:10" x14ac:dyDescent="0.3">
      <c r="B8" s="1" t="s">
        <v>3</v>
      </c>
      <c r="C8" s="1" t="b">
        <v>1</v>
      </c>
      <c r="D8" s="3" t="s">
        <v>4</v>
      </c>
    </row>
  </sheetData>
  <mergeCells count="1">
    <mergeCell ref="B3:J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71549-39F2-44A1-9AB2-3909A8E240AA}">
  <dimension ref="B1:M110"/>
  <sheetViews>
    <sheetView tabSelected="1" workbookViewId="0">
      <selection activeCell="L13" sqref="L13"/>
    </sheetView>
  </sheetViews>
  <sheetFormatPr defaultRowHeight="18.75" x14ac:dyDescent="0.3"/>
  <cols>
    <col min="1" max="1" width="9.140625" style="1"/>
    <col min="2" max="2" width="9.42578125" style="1" bestFit="1" customWidth="1"/>
    <col min="3" max="3" width="21.5703125" style="1" customWidth="1"/>
    <col min="4" max="4" width="17.140625" style="1" bestFit="1" customWidth="1"/>
    <col min="5" max="5" width="10.28515625" style="1" bestFit="1" customWidth="1"/>
    <col min="6" max="6" width="9.140625" style="1"/>
    <col min="7" max="7" width="21.85546875" style="2" bestFit="1" customWidth="1"/>
    <col min="8" max="9" width="9.140625" style="1"/>
    <col min="10" max="10" width="20.28515625" style="1" bestFit="1" customWidth="1"/>
    <col min="11" max="16384" width="9.140625" style="1"/>
  </cols>
  <sheetData>
    <row r="1" spans="2:11" ht="19.5" thickBot="1" x14ac:dyDescent="0.35"/>
    <row r="2" spans="2:11" ht="9.75" customHeight="1" x14ac:dyDescent="0.3">
      <c r="B2" s="14" t="s">
        <v>32</v>
      </c>
      <c r="C2" s="15"/>
      <c r="D2" s="15"/>
      <c r="E2" s="15"/>
      <c r="F2" s="15"/>
      <c r="G2" s="15"/>
      <c r="H2" s="15"/>
      <c r="I2" s="15"/>
      <c r="J2" s="16"/>
    </row>
    <row r="3" spans="2:11" x14ac:dyDescent="0.3">
      <c r="B3" s="17"/>
      <c r="C3" s="18"/>
      <c r="D3" s="18"/>
      <c r="E3" s="18"/>
      <c r="F3" s="18"/>
      <c r="G3" s="18"/>
      <c r="H3" s="18"/>
      <c r="I3" s="18"/>
      <c r="J3" s="19"/>
    </row>
    <row r="4" spans="2:11" ht="19.5" thickBot="1" x14ac:dyDescent="0.35">
      <c r="B4" s="20"/>
      <c r="C4" s="21"/>
      <c r="D4" s="21"/>
      <c r="E4" s="21"/>
      <c r="F4" s="21"/>
      <c r="G4" s="21"/>
      <c r="H4" s="21"/>
      <c r="I4" s="21"/>
      <c r="J4" s="22"/>
    </row>
    <row r="6" spans="2:11" x14ac:dyDescent="0.3">
      <c r="B6" s="1" t="s">
        <v>33</v>
      </c>
      <c r="C6" s="1">
        <v>1.1000000000000001</v>
      </c>
      <c r="E6" s="1" t="s">
        <v>35</v>
      </c>
      <c r="F6" s="1">
        <v>180</v>
      </c>
    </row>
    <row r="7" spans="2:11" x14ac:dyDescent="0.3">
      <c r="B7" s="1" t="s">
        <v>34</v>
      </c>
      <c r="C7" s="1">
        <v>11</v>
      </c>
      <c r="E7" s="1" t="s">
        <v>37</v>
      </c>
      <c r="F7" s="1">
        <f>F6/(C8*10)</f>
        <v>1.8</v>
      </c>
      <c r="J7" s="1" t="s">
        <v>40</v>
      </c>
      <c r="K7" s="1">
        <v>90</v>
      </c>
    </row>
    <row r="8" spans="2:11" x14ac:dyDescent="0.3">
      <c r="B8" s="1" t="s">
        <v>36</v>
      </c>
      <c r="C8" s="23">
        <f>C7/C6</f>
        <v>10</v>
      </c>
      <c r="J8" s="1" t="s">
        <v>41</v>
      </c>
      <c r="K8" s="24">
        <f>(((F6-K7)/(F6/((C7/C6)))))+C6</f>
        <v>6.1</v>
      </c>
    </row>
    <row r="9" spans="2:11" x14ac:dyDescent="0.3">
      <c r="D9" s="1" t="s">
        <v>39</v>
      </c>
      <c r="G9" s="2" t="s">
        <v>38</v>
      </c>
    </row>
    <row r="10" spans="2:11" x14ac:dyDescent="0.3">
      <c r="C10" s="1">
        <v>0</v>
      </c>
      <c r="D10" s="1">
        <v>1.1000000000000001</v>
      </c>
      <c r="F10" s="1">
        <f>C10*$C$8</f>
        <v>0</v>
      </c>
      <c r="G10" s="2">
        <f>F10*$F$7</f>
        <v>0</v>
      </c>
      <c r="H10" s="1">
        <f>$F$6-G10</f>
        <v>180</v>
      </c>
      <c r="I10" s="1">
        <f t="shared" ref="I10:I14" si="0">$F$6-H10</f>
        <v>0</v>
      </c>
    </row>
    <row r="11" spans="2:11" x14ac:dyDescent="0.3">
      <c r="C11" s="1">
        <f>(D11-$C$6)*10</f>
        <v>1.0000000000000009</v>
      </c>
      <c r="D11" s="1">
        <f>D10+0.1</f>
        <v>1.2000000000000002</v>
      </c>
      <c r="F11" s="1">
        <f>C11*$C$8</f>
        <v>10.000000000000009</v>
      </c>
      <c r="G11" s="2">
        <f>F11*$F$7</f>
        <v>18.000000000000018</v>
      </c>
      <c r="H11" s="1">
        <f>$F$6-G11</f>
        <v>161.99999999999997</v>
      </c>
      <c r="I11" s="1">
        <f t="shared" si="0"/>
        <v>18.000000000000028</v>
      </c>
    </row>
    <row r="12" spans="2:11" x14ac:dyDescent="0.3">
      <c r="C12" s="1">
        <f>(D12-$C$6)</f>
        <v>0.20000000000000018</v>
      </c>
      <c r="D12" s="1">
        <f t="shared" ref="D12:D51" si="1">D11+0.1</f>
        <v>1.3000000000000003</v>
      </c>
      <c r="F12" s="1">
        <f t="shared" ref="F12:F75" si="2">C12*$C$8</f>
        <v>2.0000000000000018</v>
      </c>
      <c r="G12" s="2">
        <f t="shared" ref="G12:G75" si="3">F12*$F$7</f>
        <v>3.6000000000000032</v>
      </c>
      <c r="H12" s="1">
        <f t="shared" ref="H12:H75" si="4">$F$6-G12</f>
        <v>176.4</v>
      </c>
      <c r="I12" s="1">
        <f t="shared" si="0"/>
        <v>3.5999999999999943</v>
      </c>
    </row>
    <row r="13" spans="2:11" x14ac:dyDescent="0.3">
      <c r="C13" s="1">
        <f t="shared" ref="C13:C76" si="5">(D13-$C$6)</f>
        <v>0.30000000000000027</v>
      </c>
      <c r="D13" s="1">
        <f t="shared" si="1"/>
        <v>1.4000000000000004</v>
      </c>
      <c r="F13" s="1">
        <f t="shared" si="2"/>
        <v>3.0000000000000027</v>
      </c>
      <c r="G13" s="2">
        <f t="shared" si="3"/>
        <v>5.4000000000000048</v>
      </c>
      <c r="H13" s="1">
        <f t="shared" si="4"/>
        <v>174.6</v>
      </c>
      <c r="I13" s="1">
        <f t="shared" si="0"/>
        <v>5.4000000000000057</v>
      </c>
    </row>
    <row r="14" spans="2:11" x14ac:dyDescent="0.3">
      <c r="C14" s="1">
        <f t="shared" si="5"/>
        <v>0.40000000000000036</v>
      </c>
      <c r="D14" s="1">
        <f t="shared" si="1"/>
        <v>1.5000000000000004</v>
      </c>
      <c r="F14" s="1">
        <f t="shared" si="2"/>
        <v>4.0000000000000036</v>
      </c>
      <c r="G14" s="2">
        <f t="shared" si="3"/>
        <v>7.2000000000000064</v>
      </c>
      <c r="H14" s="1">
        <f t="shared" si="4"/>
        <v>172.79999999999998</v>
      </c>
      <c r="I14" s="1">
        <f t="shared" si="0"/>
        <v>7.2000000000000171</v>
      </c>
    </row>
    <row r="15" spans="2:11" x14ac:dyDescent="0.3">
      <c r="C15" s="1">
        <f t="shared" si="5"/>
        <v>0.50000000000000044</v>
      </c>
      <c r="D15" s="1">
        <f t="shared" si="1"/>
        <v>1.6000000000000005</v>
      </c>
      <c r="F15" s="1">
        <f t="shared" si="2"/>
        <v>5.0000000000000044</v>
      </c>
      <c r="G15" s="2">
        <f>F15*$F$7</f>
        <v>9.0000000000000089</v>
      </c>
      <c r="H15" s="1">
        <f t="shared" si="4"/>
        <v>171</v>
      </c>
      <c r="I15" s="1">
        <f>$F$6-H15</f>
        <v>9</v>
      </c>
    </row>
    <row r="16" spans="2:11" x14ac:dyDescent="0.3">
      <c r="C16" s="1">
        <f t="shared" si="5"/>
        <v>0.60000000000000053</v>
      </c>
      <c r="D16" s="1">
        <f t="shared" si="1"/>
        <v>1.7000000000000006</v>
      </c>
      <c r="F16" s="1">
        <f t="shared" si="2"/>
        <v>6.0000000000000053</v>
      </c>
      <c r="G16" s="2">
        <f t="shared" si="3"/>
        <v>10.80000000000001</v>
      </c>
      <c r="H16" s="1">
        <f t="shared" si="4"/>
        <v>169.2</v>
      </c>
    </row>
    <row r="17" spans="3:13" x14ac:dyDescent="0.3">
      <c r="C17" s="1">
        <f t="shared" si="5"/>
        <v>0.70000000000000062</v>
      </c>
      <c r="D17" s="1">
        <f t="shared" si="1"/>
        <v>1.8000000000000007</v>
      </c>
      <c r="F17" s="1">
        <f t="shared" si="2"/>
        <v>7.0000000000000062</v>
      </c>
      <c r="G17" s="2">
        <f t="shared" si="3"/>
        <v>12.600000000000012</v>
      </c>
      <c r="H17" s="1">
        <f t="shared" si="4"/>
        <v>167.39999999999998</v>
      </c>
      <c r="M17" s="1">
        <f>1.8*2</f>
        <v>3.6</v>
      </c>
    </row>
    <row r="18" spans="3:13" x14ac:dyDescent="0.3">
      <c r="C18" s="1">
        <f t="shared" si="5"/>
        <v>0.80000000000000071</v>
      </c>
      <c r="D18" s="1">
        <f t="shared" si="1"/>
        <v>1.9000000000000008</v>
      </c>
      <c r="F18" s="1">
        <f t="shared" si="2"/>
        <v>8.0000000000000071</v>
      </c>
      <c r="G18" s="2">
        <f t="shared" si="3"/>
        <v>14.400000000000013</v>
      </c>
      <c r="H18" s="1">
        <f t="shared" si="4"/>
        <v>165.6</v>
      </c>
    </row>
    <row r="19" spans="3:13" x14ac:dyDescent="0.3">
      <c r="C19" s="1">
        <f t="shared" si="5"/>
        <v>0.9000000000000008</v>
      </c>
      <c r="D19" s="1">
        <f t="shared" si="1"/>
        <v>2.0000000000000009</v>
      </c>
      <c r="F19" s="1">
        <f t="shared" si="2"/>
        <v>9.0000000000000071</v>
      </c>
      <c r="G19" s="2">
        <f t="shared" si="3"/>
        <v>16.200000000000014</v>
      </c>
      <c r="H19" s="1">
        <f t="shared" si="4"/>
        <v>163.79999999999998</v>
      </c>
    </row>
    <row r="20" spans="3:13" x14ac:dyDescent="0.3">
      <c r="C20" s="1">
        <f t="shared" si="5"/>
        <v>1.0000000000000009</v>
      </c>
      <c r="D20" s="1">
        <f t="shared" si="1"/>
        <v>2.100000000000001</v>
      </c>
      <c r="F20" s="1">
        <f t="shared" si="2"/>
        <v>10.000000000000009</v>
      </c>
      <c r="G20" s="2">
        <f t="shared" si="3"/>
        <v>18.000000000000018</v>
      </c>
      <c r="H20" s="1">
        <f t="shared" si="4"/>
        <v>161.99999999999997</v>
      </c>
    </row>
    <row r="21" spans="3:13" x14ac:dyDescent="0.3">
      <c r="C21" s="1">
        <f t="shared" si="5"/>
        <v>1.100000000000001</v>
      </c>
      <c r="D21" s="1">
        <f t="shared" si="1"/>
        <v>2.2000000000000011</v>
      </c>
      <c r="F21" s="1">
        <f t="shared" si="2"/>
        <v>11.000000000000011</v>
      </c>
      <c r="G21" s="2">
        <f t="shared" si="3"/>
        <v>19.800000000000018</v>
      </c>
      <c r="H21" s="1">
        <f t="shared" si="4"/>
        <v>160.19999999999999</v>
      </c>
    </row>
    <row r="22" spans="3:13" x14ac:dyDescent="0.3">
      <c r="C22" s="1">
        <f t="shared" si="5"/>
        <v>1.2000000000000011</v>
      </c>
      <c r="D22" s="1">
        <f t="shared" si="1"/>
        <v>2.3000000000000012</v>
      </c>
      <c r="F22" s="1">
        <f t="shared" si="2"/>
        <v>12.000000000000011</v>
      </c>
      <c r="G22" s="2">
        <f t="shared" si="3"/>
        <v>21.600000000000019</v>
      </c>
      <c r="H22" s="1">
        <f t="shared" si="4"/>
        <v>158.39999999999998</v>
      </c>
    </row>
    <row r="23" spans="3:13" x14ac:dyDescent="0.3">
      <c r="C23" s="1">
        <f t="shared" si="5"/>
        <v>1.3000000000000012</v>
      </c>
      <c r="D23" s="1">
        <f t="shared" si="1"/>
        <v>2.4000000000000012</v>
      </c>
      <c r="F23" s="1">
        <f t="shared" si="2"/>
        <v>13.000000000000011</v>
      </c>
      <c r="G23" s="2">
        <f t="shared" si="3"/>
        <v>23.40000000000002</v>
      </c>
      <c r="H23" s="1">
        <f t="shared" si="4"/>
        <v>156.59999999999997</v>
      </c>
    </row>
    <row r="24" spans="3:13" x14ac:dyDescent="0.3">
      <c r="C24" s="1">
        <f t="shared" si="5"/>
        <v>1.4000000000000012</v>
      </c>
      <c r="D24" s="1">
        <f t="shared" si="1"/>
        <v>2.5000000000000013</v>
      </c>
      <c r="F24" s="1">
        <f t="shared" si="2"/>
        <v>14.000000000000012</v>
      </c>
      <c r="G24" s="2">
        <f t="shared" si="3"/>
        <v>25.200000000000024</v>
      </c>
      <c r="H24" s="1">
        <f t="shared" si="4"/>
        <v>154.79999999999998</v>
      </c>
    </row>
    <row r="25" spans="3:13" x14ac:dyDescent="0.3">
      <c r="C25" s="1">
        <f t="shared" si="5"/>
        <v>1.5000000000000013</v>
      </c>
      <c r="D25" s="1">
        <f t="shared" si="1"/>
        <v>2.6000000000000014</v>
      </c>
      <c r="F25" s="1">
        <f t="shared" si="2"/>
        <v>15.000000000000014</v>
      </c>
      <c r="G25" s="2">
        <f t="shared" si="3"/>
        <v>27.000000000000025</v>
      </c>
      <c r="H25" s="1">
        <f t="shared" si="4"/>
        <v>152.99999999999997</v>
      </c>
    </row>
    <row r="26" spans="3:13" x14ac:dyDescent="0.3">
      <c r="C26" s="1">
        <f t="shared" si="5"/>
        <v>1.6000000000000014</v>
      </c>
      <c r="D26" s="1">
        <f t="shared" si="1"/>
        <v>2.7000000000000015</v>
      </c>
      <c r="F26" s="1">
        <f t="shared" si="2"/>
        <v>16.000000000000014</v>
      </c>
      <c r="G26" s="2">
        <f t="shared" si="3"/>
        <v>28.800000000000026</v>
      </c>
      <c r="H26" s="1">
        <f t="shared" si="4"/>
        <v>151.19999999999999</v>
      </c>
    </row>
    <row r="27" spans="3:13" x14ac:dyDescent="0.3">
      <c r="C27" s="1">
        <f t="shared" si="5"/>
        <v>1.7000000000000015</v>
      </c>
      <c r="D27" s="1">
        <f t="shared" si="1"/>
        <v>2.8000000000000016</v>
      </c>
      <c r="F27" s="1">
        <f t="shared" si="2"/>
        <v>17.000000000000014</v>
      </c>
      <c r="G27" s="2">
        <f t="shared" si="3"/>
        <v>30.600000000000026</v>
      </c>
      <c r="H27" s="1">
        <f t="shared" si="4"/>
        <v>149.39999999999998</v>
      </c>
    </row>
    <row r="28" spans="3:13" x14ac:dyDescent="0.3">
      <c r="C28" s="1">
        <f t="shared" si="5"/>
        <v>1.8000000000000016</v>
      </c>
      <c r="D28" s="1">
        <f t="shared" si="1"/>
        <v>2.9000000000000017</v>
      </c>
      <c r="F28" s="1">
        <f t="shared" si="2"/>
        <v>18.000000000000014</v>
      </c>
      <c r="G28" s="2">
        <f t="shared" si="3"/>
        <v>32.400000000000027</v>
      </c>
      <c r="H28" s="1">
        <f t="shared" si="4"/>
        <v>147.59999999999997</v>
      </c>
    </row>
    <row r="29" spans="3:13" x14ac:dyDescent="0.3">
      <c r="C29" s="1">
        <f t="shared" si="5"/>
        <v>1.9000000000000017</v>
      </c>
      <c r="D29" s="1">
        <f t="shared" si="1"/>
        <v>3.0000000000000018</v>
      </c>
      <c r="F29" s="1">
        <f t="shared" si="2"/>
        <v>19.000000000000018</v>
      </c>
      <c r="G29" s="2">
        <f t="shared" si="3"/>
        <v>34.200000000000031</v>
      </c>
      <c r="H29" s="1">
        <f t="shared" si="4"/>
        <v>145.79999999999995</v>
      </c>
    </row>
    <row r="30" spans="3:13" x14ac:dyDescent="0.3">
      <c r="C30" s="1">
        <f t="shared" si="5"/>
        <v>2.0000000000000018</v>
      </c>
      <c r="D30" s="1">
        <f t="shared" si="1"/>
        <v>3.1000000000000019</v>
      </c>
      <c r="F30" s="1">
        <f t="shared" si="2"/>
        <v>20.000000000000018</v>
      </c>
      <c r="G30" s="2">
        <f t="shared" si="3"/>
        <v>36.000000000000036</v>
      </c>
      <c r="H30" s="1">
        <f t="shared" si="4"/>
        <v>143.99999999999997</v>
      </c>
    </row>
    <row r="31" spans="3:13" x14ac:dyDescent="0.3">
      <c r="C31" s="1">
        <f t="shared" si="5"/>
        <v>2.1000000000000019</v>
      </c>
      <c r="D31" s="1">
        <f t="shared" si="1"/>
        <v>3.200000000000002</v>
      </c>
      <c r="F31" s="1">
        <f t="shared" si="2"/>
        <v>21.000000000000018</v>
      </c>
      <c r="G31" s="2">
        <f t="shared" si="3"/>
        <v>37.800000000000033</v>
      </c>
      <c r="H31" s="1">
        <f t="shared" si="4"/>
        <v>142.19999999999996</v>
      </c>
    </row>
    <row r="32" spans="3:13" x14ac:dyDescent="0.3">
      <c r="C32" s="1">
        <f t="shared" si="5"/>
        <v>2.200000000000002</v>
      </c>
      <c r="D32" s="1">
        <f t="shared" si="1"/>
        <v>3.300000000000002</v>
      </c>
      <c r="F32" s="1">
        <f t="shared" si="2"/>
        <v>22.000000000000021</v>
      </c>
      <c r="G32" s="2">
        <f t="shared" si="3"/>
        <v>39.600000000000037</v>
      </c>
      <c r="H32" s="1">
        <f t="shared" si="4"/>
        <v>140.39999999999998</v>
      </c>
    </row>
    <row r="33" spans="3:8" x14ac:dyDescent="0.3">
      <c r="C33" s="1">
        <f t="shared" si="5"/>
        <v>2.300000000000002</v>
      </c>
      <c r="D33" s="1">
        <f t="shared" si="1"/>
        <v>3.4000000000000021</v>
      </c>
      <c r="F33" s="1">
        <f t="shared" si="2"/>
        <v>23.000000000000021</v>
      </c>
      <c r="G33" s="2">
        <f t="shared" si="3"/>
        <v>41.400000000000041</v>
      </c>
      <c r="H33" s="1">
        <f t="shared" si="4"/>
        <v>138.59999999999997</v>
      </c>
    </row>
    <row r="34" spans="3:8" x14ac:dyDescent="0.3">
      <c r="C34" s="1">
        <f t="shared" si="5"/>
        <v>2.4000000000000021</v>
      </c>
      <c r="D34" s="1">
        <f t="shared" si="1"/>
        <v>3.5000000000000022</v>
      </c>
      <c r="F34" s="1">
        <f t="shared" si="2"/>
        <v>24.000000000000021</v>
      </c>
      <c r="G34" s="2">
        <f t="shared" si="3"/>
        <v>43.200000000000038</v>
      </c>
      <c r="H34" s="1">
        <f t="shared" si="4"/>
        <v>136.79999999999995</v>
      </c>
    </row>
    <row r="35" spans="3:8" x14ac:dyDescent="0.3">
      <c r="C35" s="1">
        <f t="shared" si="5"/>
        <v>2.5000000000000022</v>
      </c>
      <c r="D35" s="1">
        <f t="shared" si="1"/>
        <v>3.6000000000000023</v>
      </c>
      <c r="F35" s="1">
        <f t="shared" si="2"/>
        <v>25.000000000000021</v>
      </c>
      <c r="G35" s="2">
        <f t="shared" si="3"/>
        <v>45.000000000000043</v>
      </c>
      <c r="H35" s="1">
        <f t="shared" si="4"/>
        <v>134.99999999999994</v>
      </c>
    </row>
    <row r="36" spans="3:8" x14ac:dyDescent="0.3">
      <c r="C36" s="1">
        <f t="shared" si="5"/>
        <v>2.6000000000000023</v>
      </c>
      <c r="D36" s="1">
        <f t="shared" si="1"/>
        <v>3.7000000000000024</v>
      </c>
      <c r="F36" s="1">
        <f t="shared" si="2"/>
        <v>26.000000000000021</v>
      </c>
      <c r="G36" s="2">
        <f t="shared" si="3"/>
        <v>46.80000000000004</v>
      </c>
      <c r="H36" s="1">
        <f t="shared" si="4"/>
        <v>133.19999999999996</v>
      </c>
    </row>
    <row r="37" spans="3:8" x14ac:dyDescent="0.3">
      <c r="C37" s="1">
        <f t="shared" si="5"/>
        <v>2.7000000000000024</v>
      </c>
      <c r="D37" s="1">
        <f t="shared" si="1"/>
        <v>3.8000000000000025</v>
      </c>
      <c r="F37" s="1">
        <f t="shared" si="2"/>
        <v>27.000000000000025</v>
      </c>
      <c r="G37" s="2">
        <f t="shared" si="3"/>
        <v>48.600000000000044</v>
      </c>
      <c r="H37" s="1">
        <f t="shared" si="4"/>
        <v>131.39999999999995</v>
      </c>
    </row>
    <row r="38" spans="3:8" x14ac:dyDescent="0.3">
      <c r="C38" s="1">
        <f t="shared" si="5"/>
        <v>2.8000000000000025</v>
      </c>
      <c r="D38" s="1">
        <f t="shared" si="1"/>
        <v>3.9000000000000026</v>
      </c>
      <c r="F38" s="1">
        <f t="shared" si="2"/>
        <v>28.000000000000025</v>
      </c>
      <c r="G38" s="2">
        <f t="shared" si="3"/>
        <v>50.400000000000048</v>
      </c>
      <c r="H38" s="1">
        <f t="shared" si="4"/>
        <v>129.59999999999997</v>
      </c>
    </row>
    <row r="39" spans="3:8" x14ac:dyDescent="0.3">
      <c r="C39" s="1">
        <f t="shared" si="5"/>
        <v>2.9000000000000026</v>
      </c>
      <c r="D39" s="1">
        <f t="shared" si="1"/>
        <v>4.0000000000000027</v>
      </c>
      <c r="F39" s="1">
        <f t="shared" si="2"/>
        <v>29.000000000000025</v>
      </c>
      <c r="G39" s="2">
        <f t="shared" si="3"/>
        <v>52.200000000000045</v>
      </c>
      <c r="H39" s="1">
        <f t="shared" si="4"/>
        <v>127.79999999999995</v>
      </c>
    </row>
    <row r="40" spans="3:8" x14ac:dyDescent="0.3">
      <c r="C40" s="1">
        <f t="shared" si="5"/>
        <v>3.0000000000000022</v>
      </c>
      <c r="D40" s="1">
        <f t="shared" si="1"/>
        <v>4.1000000000000023</v>
      </c>
      <c r="F40" s="1">
        <f t="shared" si="2"/>
        <v>30.000000000000021</v>
      </c>
      <c r="G40" s="2">
        <f t="shared" si="3"/>
        <v>54.000000000000043</v>
      </c>
      <c r="H40" s="1">
        <f t="shared" si="4"/>
        <v>125.99999999999996</v>
      </c>
    </row>
    <row r="41" spans="3:8" x14ac:dyDescent="0.3">
      <c r="C41" s="1">
        <f t="shared" si="5"/>
        <v>3.1000000000000019</v>
      </c>
      <c r="D41" s="1">
        <f t="shared" si="1"/>
        <v>4.200000000000002</v>
      </c>
      <c r="F41" s="1">
        <f t="shared" si="2"/>
        <v>31.000000000000018</v>
      </c>
      <c r="G41" s="2">
        <f t="shared" si="3"/>
        <v>55.800000000000033</v>
      </c>
      <c r="H41" s="1">
        <f t="shared" si="4"/>
        <v>124.19999999999996</v>
      </c>
    </row>
    <row r="42" spans="3:8" x14ac:dyDescent="0.3">
      <c r="C42" s="1">
        <f t="shared" si="5"/>
        <v>3.2000000000000015</v>
      </c>
      <c r="D42" s="1">
        <f t="shared" si="1"/>
        <v>4.3000000000000016</v>
      </c>
      <c r="F42" s="1">
        <f t="shared" si="2"/>
        <v>32.000000000000014</v>
      </c>
      <c r="G42" s="2">
        <f t="shared" si="3"/>
        <v>57.60000000000003</v>
      </c>
      <c r="H42" s="1">
        <f t="shared" si="4"/>
        <v>122.39999999999998</v>
      </c>
    </row>
    <row r="43" spans="3:8" x14ac:dyDescent="0.3">
      <c r="C43" s="1">
        <f t="shared" si="5"/>
        <v>3.3000000000000012</v>
      </c>
      <c r="D43" s="1">
        <f t="shared" si="1"/>
        <v>4.4000000000000012</v>
      </c>
      <c r="F43" s="1">
        <f t="shared" si="2"/>
        <v>33.000000000000014</v>
      </c>
      <c r="G43" s="2">
        <f t="shared" si="3"/>
        <v>59.400000000000027</v>
      </c>
      <c r="H43" s="1">
        <f t="shared" si="4"/>
        <v>120.59999999999997</v>
      </c>
    </row>
    <row r="44" spans="3:8" x14ac:dyDescent="0.3">
      <c r="C44" s="1">
        <f t="shared" si="5"/>
        <v>3.4000000000000008</v>
      </c>
      <c r="D44" s="1">
        <f t="shared" si="1"/>
        <v>4.5000000000000009</v>
      </c>
      <c r="F44" s="1">
        <f t="shared" si="2"/>
        <v>34.000000000000007</v>
      </c>
      <c r="G44" s="2">
        <f t="shared" si="3"/>
        <v>61.200000000000017</v>
      </c>
      <c r="H44" s="1">
        <f t="shared" si="4"/>
        <v>118.79999999999998</v>
      </c>
    </row>
    <row r="45" spans="3:8" x14ac:dyDescent="0.3">
      <c r="C45" s="1">
        <f t="shared" si="5"/>
        <v>3.5000000000000004</v>
      </c>
      <c r="D45" s="1">
        <f t="shared" si="1"/>
        <v>4.6000000000000005</v>
      </c>
      <c r="F45" s="1">
        <f t="shared" si="2"/>
        <v>35.000000000000007</v>
      </c>
      <c r="G45" s="2">
        <f t="shared" si="3"/>
        <v>63.000000000000014</v>
      </c>
      <c r="H45" s="1">
        <f t="shared" si="4"/>
        <v>116.99999999999999</v>
      </c>
    </row>
    <row r="46" spans="3:8" x14ac:dyDescent="0.3">
      <c r="C46" s="1">
        <f t="shared" si="5"/>
        <v>3.6</v>
      </c>
      <c r="D46" s="1">
        <f t="shared" si="1"/>
        <v>4.7</v>
      </c>
      <c r="F46" s="1">
        <f t="shared" si="2"/>
        <v>36</v>
      </c>
      <c r="G46" s="2">
        <f t="shared" si="3"/>
        <v>64.8</v>
      </c>
      <c r="H46" s="1">
        <f t="shared" si="4"/>
        <v>115.2</v>
      </c>
    </row>
    <row r="47" spans="3:8" x14ac:dyDescent="0.3">
      <c r="C47" s="1">
        <f t="shared" si="5"/>
        <v>3.6999999999999997</v>
      </c>
      <c r="D47" s="1">
        <f t="shared" si="1"/>
        <v>4.8</v>
      </c>
      <c r="F47" s="1">
        <f t="shared" si="2"/>
        <v>37</v>
      </c>
      <c r="G47" s="2">
        <f t="shared" si="3"/>
        <v>66.600000000000009</v>
      </c>
      <c r="H47" s="1">
        <f t="shared" si="4"/>
        <v>113.39999999999999</v>
      </c>
    </row>
    <row r="48" spans="3:8" x14ac:dyDescent="0.3">
      <c r="C48" s="1">
        <f t="shared" si="5"/>
        <v>3.7999999999999994</v>
      </c>
      <c r="D48" s="1">
        <f t="shared" si="1"/>
        <v>4.8999999999999995</v>
      </c>
      <c r="F48" s="1">
        <f t="shared" si="2"/>
        <v>37.999999999999993</v>
      </c>
      <c r="G48" s="2">
        <f t="shared" si="3"/>
        <v>68.399999999999991</v>
      </c>
      <c r="H48" s="1">
        <f t="shared" si="4"/>
        <v>111.60000000000001</v>
      </c>
    </row>
    <row r="49" spans="3:8" x14ac:dyDescent="0.3">
      <c r="C49" s="1">
        <f t="shared" si="5"/>
        <v>3.899999999999999</v>
      </c>
      <c r="D49" s="1">
        <f t="shared" si="1"/>
        <v>4.9999999999999991</v>
      </c>
      <c r="F49" s="1">
        <f t="shared" si="2"/>
        <v>38.999999999999993</v>
      </c>
      <c r="G49" s="2">
        <f t="shared" si="3"/>
        <v>70.199999999999989</v>
      </c>
      <c r="H49" s="1">
        <f t="shared" si="4"/>
        <v>109.80000000000001</v>
      </c>
    </row>
    <row r="50" spans="3:8" x14ac:dyDescent="0.3">
      <c r="C50" s="1">
        <f t="shared" si="5"/>
        <v>3.9999999999999987</v>
      </c>
      <c r="D50" s="1">
        <f t="shared" si="1"/>
        <v>5.0999999999999988</v>
      </c>
      <c r="F50" s="1">
        <f t="shared" si="2"/>
        <v>39.999999999999986</v>
      </c>
      <c r="G50" s="2">
        <f t="shared" si="3"/>
        <v>71.999999999999972</v>
      </c>
      <c r="H50" s="1">
        <f t="shared" si="4"/>
        <v>108.00000000000003</v>
      </c>
    </row>
    <row r="51" spans="3:8" x14ac:dyDescent="0.3">
      <c r="C51" s="1">
        <f t="shared" si="5"/>
        <v>4.0999999999999979</v>
      </c>
      <c r="D51" s="1">
        <f t="shared" si="1"/>
        <v>5.1999999999999984</v>
      </c>
      <c r="F51" s="1">
        <f t="shared" si="2"/>
        <v>40.999999999999979</v>
      </c>
      <c r="G51" s="2">
        <f t="shared" si="3"/>
        <v>73.799999999999969</v>
      </c>
      <c r="H51" s="1">
        <f t="shared" si="4"/>
        <v>106.20000000000003</v>
      </c>
    </row>
    <row r="52" spans="3:8" x14ac:dyDescent="0.3">
      <c r="C52" s="1">
        <f t="shared" si="5"/>
        <v>4.1999999999999975</v>
      </c>
      <c r="D52" s="1">
        <f t="shared" ref="D52:D99" si="6">D51+0.1</f>
        <v>5.299999999999998</v>
      </c>
      <c r="F52" s="1">
        <f t="shared" si="2"/>
        <v>41.999999999999972</v>
      </c>
      <c r="G52" s="2">
        <f t="shared" si="3"/>
        <v>75.599999999999952</v>
      </c>
      <c r="H52" s="1">
        <f t="shared" si="4"/>
        <v>104.40000000000005</v>
      </c>
    </row>
    <row r="53" spans="3:8" x14ac:dyDescent="0.3">
      <c r="C53" s="1">
        <f t="shared" si="5"/>
        <v>4.2999999999999972</v>
      </c>
      <c r="D53" s="1">
        <f t="shared" si="6"/>
        <v>5.3999999999999977</v>
      </c>
      <c r="F53" s="1">
        <f t="shared" si="2"/>
        <v>42.999999999999972</v>
      </c>
      <c r="G53" s="2">
        <f t="shared" si="3"/>
        <v>77.399999999999949</v>
      </c>
      <c r="H53" s="1">
        <f t="shared" si="4"/>
        <v>102.60000000000005</v>
      </c>
    </row>
    <row r="54" spans="3:8" x14ac:dyDescent="0.3">
      <c r="C54" s="1">
        <f t="shared" si="5"/>
        <v>4.3999999999999968</v>
      </c>
      <c r="D54" s="1">
        <f t="shared" si="6"/>
        <v>5.4999999999999973</v>
      </c>
      <c r="F54" s="1">
        <f t="shared" si="2"/>
        <v>43.999999999999972</v>
      </c>
      <c r="G54" s="2">
        <f t="shared" si="3"/>
        <v>79.199999999999946</v>
      </c>
      <c r="H54" s="1">
        <f t="shared" si="4"/>
        <v>100.80000000000005</v>
      </c>
    </row>
    <row r="55" spans="3:8" x14ac:dyDescent="0.3">
      <c r="C55" s="1">
        <f t="shared" si="5"/>
        <v>4.4999999999999964</v>
      </c>
      <c r="D55" s="1">
        <f t="shared" si="6"/>
        <v>5.599999999999997</v>
      </c>
      <c r="F55" s="1">
        <f t="shared" si="2"/>
        <v>44.999999999999964</v>
      </c>
      <c r="G55" s="2">
        <f t="shared" si="3"/>
        <v>80.999999999999943</v>
      </c>
      <c r="H55" s="1">
        <f t="shared" si="4"/>
        <v>99.000000000000057</v>
      </c>
    </row>
    <row r="56" spans="3:8" x14ac:dyDescent="0.3">
      <c r="C56" s="1">
        <f t="shared" si="5"/>
        <v>4.5999999999999961</v>
      </c>
      <c r="D56" s="1">
        <f t="shared" si="6"/>
        <v>5.6999999999999966</v>
      </c>
      <c r="F56" s="1">
        <f t="shared" si="2"/>
        <v>45.999999999999957</v>
      </c>
      <c r="G56" s="2">
        <f t="shared" si="3"/>
        <v>82.799999999999926</v>
      </c>
      <c r="H56" s="1">
        <f t="shared" si="4"/>
        <v>97.200000000000074</v>
      </c>
    </row>
    <row r="57" spans="3:8" x14ac:dyDescent="0.3">
      <c r="C57" s="1">
        <f t="shared" si="5"/>
        <v>4.6999999999999957</v>
      </c>
      <c r="D57" s="1">
        <f t="shared" si="6"/>
        <v>5.7999999999999963</v>
      </c>
      <c r="F57" s="1">
        <f t="shared" si="2"/>
        <v>46.999999999999957</v>
      </c>
      <c r="G57" s="2">
        <f t="shared" si="3"/>
        <v>84.599999999999923</v>
      </c>
      <c r="H57" s="1">
        <f t="shared" si="4"/>
        <v>95.400000000000077</v>
      </c>
    </row>
    <row r="58" spans="3:8" x14ac:dyDescent="0.3">
      <c r="C58" s="1">
        <f t="shared" si="5"/>
        <v>4.7999999999999954</v>
      </c>
      <c r="D58" s="1">
        <f t="shared" si="6"/>
        <v>5.8999999999999959</v>
      </c>
      <c r="F58" s="1">
        <f t="shared" si="2"/>
        <v>47.999999999999957</v>
      </c>
      <c r="G58" s="2">
        <f t="shared" si="3"/>
        <v>86.39999999999992</v>
      </c>
      <c r="H58" s="1">
        <f t="shared" si="4"/>
        <v>93.60000000000008</v>
      </c>
    </row>
    <row r="59" spans="3:8" x14ac:dyDescent="0.3">
      <c r="C59" s="1">
        <f t="shared" si="5"/>
        <v>4.899999999999995</v>
      </c>
      <c r="D59" s="1">
        <f t="shared" si="6"/>
        <v>5.9999999999999956</v>
      </c>
      <c r="F59" s="1">
        <f t="shared" si="2"/>
        <v>48.99999999999995</v>
      </c>
      <c r="G59" s="2">
        <f t="shared" si="3"/>
        <v>88.199999999999918</v>
      </c>
      <c r="H59" s="1">
        <f t="shared" si="4"/>
        <v>91.800000000000082</v>
      </c>
    </row>
    <row r="60" spans="3:8" x14ac:dyDescent="0.3">
      <c r="C60" s="1">
        <f t="shared" si="5"/>
        <v>4.9999999999999947</v>
      </c>
      <c r="D60" s="1">
        <f t="shared" si="6"/>
        <v>6.0999999999999952</v>
      </c>
      <c r="F60" s="1">
        <f t="shared" si="2"/>
        <v>49.999999999999943</v>
      </c>
      <c r="G60" s="2">
        <f t="shared" si="3"/>
        <v>89.999999999999901</v>
      </c>
      <c r="H60" s="1">
        <f t="shared" si="4"/>
        <v>90.000000000000099</v>
      </c>
    </row>
    <row r="61" spans="3:8" x14ac:dyDescent="0.3">
      <c r="C61" s="1">
        <f t="shared" si="5"/>
        <v>5.0999999999999943</v>
      </c>
      <c r="D61" s="1">
        <f t="shared" si="6"/>
        <v>6.1999999999999948</v>
      </c>
      <c r="F61" s="1">
        <f t="shared" si="2"/>
        <v>50.999999999999943</v>
      </c>
      <c r="G61" s="2">
        <f t="shared" si="3"/>
        <v>91.799999999999898</v>
      </c>
      <c r="H61" s="1">
        <f t="shared" si="4"/>
        <v>88.200000000000102</v>
      </c>
    </row>
    <row r="62" spans="3:8" x14ac:dyDescent="0.3">
      <c r="C62" s="1">
        <f t="shared" si="5"/>
        <v>5.199999999999994</v>
      </c>
      <c r="D62" s="1">
        <f t="shared" si="6"/>
        <v>6.2999999999999945</v>
      </c>
      <c r="F62" s="1">
        <f t="shared" si="2"/>
        <v>51.999999999999943</v>
      </c>
      <c r="G62" s="2">
        <f t="shared" si="3"/>
        <v>93.599999999999895</v>
      </c>
      <c r="H62" s="1">
        <f t="shared" si="4"/>
        <v>86.400000000000105</v>
      </c>
    </row>
    <row r="63" spans="3:8" x14ac:dyDescent="0.3">
      <c r="C63" s="1">
        <f t="shared" si="5"/>
        <v>5.2999999999999936</v>
      </c>
      <c r="D63" s="1">
        <f t="shared" si="6"/>
        <v>6.3999999999999941</v>
      </c>
      <c r="F63" s="1">
        <f t="shared" si="2"/>
        <v>52.999999999999936</v>
      </c>
      <c r="G63" s="2">
        <f t="shared" si="3"/>
        <v>95.399999999999892</v>
      </c>
      <c r="H63" s="1">
        <f t="shared" si="4"/>
        <v>84.600000000000108</v>
      </c>
    </row>
    <row r="64" spans="3:8" x14ac:dyDescent="0.3">
      <c r="C64" s="1">
        <f t="shared" si="5"/>
        <v>5.3999999999999932</v>
      </c>
      <c r="D64" s="1">
        <f t="shared" si="6"/>
        <v>6.4999999999999938</v>
      </c>
      <c r="F64" s="1">
        <f t="shared" si="2"/>
        <v>53.999999999999929</v>
      </c>
      <c r="G64" s="2">
        <f t="shared" si="3"/>
        <v>97.199999999999875</v>
      </c>
      <c r="H64" s="1">
        <f t="shared" si="4"/>
        <v>82.800000000000125</v>
      </c>
    </row>
    <row r="65" spans="3:8" x14ac:dyDescent="0.3">
      <c r="C65" s="1">
        <f t="shared" si="5"/>
        <v>5.4999999999999929</v>
      </c>
      <c r="D65" s="1">
        <f t="shared" si="6"/>
        <v>6.5999999999999934</v>
      </c>
      <c r="F65" s="1">
        <f t="shared" si="2"/>
        <v>54.999999999999929</v>
      </c>
      <c r="G65" s="2">
        <f t="shared" si="3"/>
        <v>98.999999999999872</v>
      </c>
      <c r="H65" s="1">
        <f t="shared" si="4"/>
        <v>81.000000000000128</v>
      </c>
    </row>
    <row r="66" spans="3:8" x14ac:dyDescent="0.3">
      <c r="C66" s="1">
        <f t="shared" si="5"/>
        <v>5.5999999999999925</v>
      </c>
      <c r="D66" s="1">
        <f t="shared" si="6"/>
        <v>6.6999999999999931</v>
      </c>
      <c r="F66" s="1">
        <f t="shared" si="2"/>
        <v>55.999999999999929</v>
      </c>
      <c r="G66" s="2">
        <f t="shared" si="3"/>
        <v>100.79999999999987</v>
      </c>
      <c r="H66" s="1">
        <f t="shared" si="4"/>
        <v>79.200000000000131</v>
      </c>
    </row>
    <row r="67" spans="3:8" x14ac:dyDescent="0.3">
      <c r="C67" s="1">
        <f t="shared" si="5"/>
        <v>5.6999999999999922</v>
      </c>
      <c r="D67" s="1">
        <f t="shared" si="6"/>
        <v>6.7999999999999927</v>
      </c>
      <c r="F67" s="1">
        <f t="shared" si="2"/>
        <v>56.999999999999922</v>
      </c>
      <c r="G67" s="2">
        <f t="shared" si="3"/>
        <v>102.59999999999987</v>
      </c>
      <c r="H67" s="1">
        <f t="shared" si="4"/>
        <v>77.400000000000134</v>
      </c>
    </row>
    <row r="68" spans="3:8" x14ac:dyDescent="0.3">
      <c r="C68" s="1">
        <f t="shared" si="5"/>
        <v>5.7999999999999918</v>
      </c>
      <c r="D68" s="1">
        <f t="shared" si="6"/>
        <v>6.8999999999999924</v>
      </c>
      <c r="F68" s="1">
        <f t="shared" si="2"/>
        <v>57.999999999999915</v>
      </c>
      <c r="G68" s="2">
        <f t="shared" si="3"/>
        <v>104.39999999999985</v>
      </c>
      <c r="H68" s="1">
        <f t="shared" si="4"/>
        <v>75.600000000000151</v>
      </c>
    </row>
    <row r="69" spans="3:8" x14ac:dyDescent="0.3">
      <c r="C69" s="1">
        <f t="shared" si="5"/>
        <v>5.8999999999999915</v>
      </c>
      <c r="D69" s="1">
        <f t="shared" si="6"/>
        <v>6.999999999999992</v>
      </c>
      <c r="F69" s="1">
        <f t="shared" si="2"/>
        <v>58.999999999999915</v>
      </c>
      <c r="G69" s="2">
        <f t="shared" si="3"/>
        <v>106.19999999999985</v>
      </c>
      <c r="H69" s="1">
        <f t="shared" si="4"/>
        <v>73.800000000000153</v>
      </c>
    </row>
    <row r="70" spans="3:8" x14ac:dyDescent="0.3">
      <c r="C70" s="1">
        <f t="shared" si="5"/>
        <v>5.9999999999999911</v>
      </c>
      <c r="D70" s="1">
        <f t="shared" si="6"/>
        <v>7.0999999999999917</v>
      </c>
      <c r="F70" s="1">
        <f t="shared" si="2"/>
        <v>59.999999999999915</v>
      </c>
      <c r="G70" s="2">
        <f t="shared" si="3"/>
        <v>107.99999999999984</v>
      </c>
      <c r="H70" s="1">
        <f t="shared" si="4"/>
        <v>72.000000000000156</v>
      </c>
    </row>
    <row r="71" spans="3:8" x14ac:dyDescent="0.3">
      <c r="C71" s="1">
        <f t="shared" si="5"/>
        <v>6.0999999999999908</v>
      </c>
      <c r="D71" s="1">
        <f t="shared" si="6"/>
        <v>7.1999999999999913</v>
      </c>
      <c r="F71" s="1">
        <f t="shared" si="2"/>
        <v>60.999999999999908</v>
      </c>
      <c r="G71" s="2">
        <f t="shared" si="3"/>
        <v>109.79999999999984</v>
      </c>
      <c r="H71" s="1">
        <f t="shared" si="4"/>
        <v>70.200000000000159</v>
      </c>
    </row>
    <row r="72" spans="3:8" x14ac:dyDescent="0.3">
      <c r="C72" s="1">
        <f t="shared" si="5"/>
        <v>6.1999999999999904</v>
      </c>
      <c r="D72" s="1">
        <f t="shared" si="6"/>
        <v>7.2999999999999909</v>
      </c>
      <c r="F72" s="1">
        <f t="shared" si="2"/>
        <v>61.999999999999901</v>
      </c>
      <c r="G72" s="2">
        <f t="shared" si="3"/>
        <v>111.59999999999982</v>
      </c>
      <c r="H72" s="1">
        <f t="shared" si="4"/>
        <v>68.400000000000176</v>
      </c>
    </row>
    <row r="73" spans="3:8" x14ac:dyDescent="0.3">
      <c r="C73" s="1">
        <f t="shared" si="5"/>
        <v>6.2999999999999901</v>
      </c>
      <c r="D73" s="1">
        <f t="shared" si="6"/>
        <v>7.3999999999999906</v>
      </c>
      <c r="F73" s="1">
        <f t="shared" si="2"/>
        <v>62.999999999999901</v>
      </c>
      <c r="G73" s="2">
        <f t="shared" si="3"/>
        <v>113.39999999999982</v>
      </c>
      <c r="H73" s="1">
        <f t="shared" si="4"/>
        <v>66.600000000000179</v>
      </c>
    </row>
    <row r="74" spans="3:8" x14ac:dyDescent="0.3">
      <c r="C74" s="1">
        <f t="shared" si="5"/>
        <v>6.3999999999999897</v>
      </c>
      <c r="D74" s="1">
        <f t="shared" si="6"/>
        <v>7.4999999999999902</v>
      </c>
      <c r="F74" s="1">
        <f t="shared" si="2"/>
        <v>63.999999999999901</v>
      </c>
      <c r="G74" s="2">
        <f t="shared" si="3"/>
        <v>115.19999999999982</v>
      </c>
      <c r="H74" s="1">
        <f t="shared" si="4"/>
        <v>64.800000000000182</v>
      </c>
    </row>
    <row r="75" spans="3:8" x14ac:dyDescent="0.3">
      <c r="C75" s="1">
        <f t="shared" si="5"/>
        <v>6.4999999999999893</v>
      </c>
      <c r="D75" s="1">
        <f t="shared" si="6"/>
        <v>7.5999999999999899</v>
      </c>
      <c r="F75" s="1">
        <f t="shared" si="2"/>
        <v>64.999999999999886</v>
      </c>
      <c r="G75" s="2">
        <f t="shared" si="3"/>
        <v>116.9999999999998</v>
      </c>
      <c r="H75" s="1">
        <f t="shared" si="4"/>
        <v>63.000000000000199</v>
      </c>
    </row>
    <row r="76" spans="3:8" x14ac:dyDescent="0.3">
      <c r="C76" s="1">
        <f t="shared" si="5"/>
        <v>6.599999999999989</v>
      </c>
      <c r="D76" s="1">
        <f t="shared" si="6"/>
        <v>7.6999999999999895</v>
      </c>
      <c r="F76" s="1">
        <f t="shared" ref="F76:F110" si="7">C76*$C$8</f>
        <v>65.999999999999886</v>
      </c>
      <c r="G76" s="2">
        <f t="shared" ref="G76:G110" si="8">F76*$F$7</f>
        <v>118.7999999999998</v>
      </c>
      <c r="H76" s="1">
        <f t="shared" ref="H76:H110" si="9">$F$6-G76</f>
        <v>61.200000000000202</v>
      </c>
    </row>
    <row r="77" spans="3:8" x14ac:dyDescent="0.3">
      <c r="C77" s="1">
        <f t="shared" ref="C77:C110" si="10">(D77-$C$6)</f>
        <v>6.6999999999999886</v>
      </c>
      <c r="D77" s="1">
        <f t="shared" si="6"/>
        <v>7.7999999999999892</v>
      </c>
      <c r="F77" s="1">
        <f t="shared" si="7"/>
        <v>66.999999999999886</v>
      </c>
      <c r="G77" s="2">
        <f t="shared" si="8"/>
        <v>120.5999999999998</v>
      </c>
      <c r="H77" s="1">
        <f t="shared" si="9"/>
        <v>59.400000000000205</v>
      </c>
    </row>
    <row r="78" spans="3:8" x14ac:dyDescent="0.3">
      <c r="C78" s="1">
        <f t="shared" si="10"/>
        <v>6.7999999999999883</v>
      </c>
      <c r="D78" s="1">
        <f t="shared" si="6"/>
        <v>7.8999999999999888</v>
      </c>
      <c r="F78" s="1">
        <f t="shared" si="7"/>
        <v>67.999999999999886</v>
      </c>
      <c r="G78" s="2">
        <f t="shared" si="8"/>
        <v>122.39999999999979</v>
      </c>
      <c r="H78" s="1">
        <f t="shared" si="9"/>
        <v>57.600000000000207</v>
      </c>
    </row>
    <row r="79" spans="3:8" x14ac:dyDescent="0.3">
      <c r="C79" s="1">
        <f t="shared" si="10"/>
        <v>6.8999999999999879</v>
      </c>
      <c r="D79" s="1">
        <f t="shared" si="6"/>
        <v>7.9999999999999885</v>
      </c>
      <c r="F79" s="1">
        <f t="shared" si="7"/>
        <v>68.999999999999886</v>
      </c>
      <c r="G79" s="2">
        <f t="shared" si="8"/>
        <v>124.1999999999998</v>
      </c>
      <c r="H79" s="1">
        <f t="shared" si="9"/>
        <v>55.800000000000196</v>
      </c>
    </row>
    <row r="80" spans="3:8" x14ac:dyDescent="0.3">
      <c r="C80" s="1">
        <f t="shared" si="10"/>
        <v>6.9999999999999893</v>
      </c>
      <c r="D80" s="1">
        <f t="shared" si="6"/>
        <v>8.099999999999989</v>
      </c>
      <c r="F80" s="1">
        <f t="shared" si="7"/>
        <v>69.999999999999886</v>
      </c>
      <c r="G80" s="2">
        <f t="shared" si="8"/>
        <v>125.9999999999998</v>
      </c>
      <c r="H80" s="1">
        <f t="shared" si="9"/>
        <v>54.000000000000199</v>
      </c>
    </row>
    <row r="81" spans="3:8" x14ac:dyDescent="0.3">
      <c r="C81" s="1">
        <f t="shared" si="10"/>
        <v>7.099999999999989</v>
      </c>
      <c r="D81" s="1">
        <f t="shared" si="6"/>
        <v>8.1999999999999886</v>
      </c>
      <c r="F81" s="1">
        <f t="shared" si="7"/>
        <v>70.999999999999886</v>
      </c>
      <c r="G81" s="2">
        <f t="shared" si="8"/>
        <v>127.7999999999998</v>
      </c>
      <c r="H81" s="1">
        <f t="shared" si="9"/>
        <v>52.200000000000202</v>
      </c>
    </row>
    <row r="82" spans="3:8" x14ac:dyDescent="0.3">
      <c r="C82" s="1">
        <f t="shared" si="10"/>
        <v>7.1999999999999886</v>
      </c>
      <c r="D82" s="1">
        <f t="shared" si="6"/>
        <v>8.2999999999999883</v>
      </c>
      <c r="F82" s="1">
        <f t="shared" si="7"/>
        <v>71.999999999999886</v>
      </c>
      <c r="G82" s="2">
        <f t="shared" si="8"/>
        <v>129.5999999999998</v>
      </c>
      <c r="H82" s="1">
        <f t="shared" si="9"/>
        <v>50.400000000000205</v>
      </c>
    </row>
    <row r="83" spans="3:8" x14ac:dyDescent="0.3">
      <c r="C83" s="1">
        <f t="shared" si="10"/>
        <v>7.2999999999999883</v>
      </c>
      <c r="D83" s="1">
        <f t="shared" si="6"/>
        <v>8.3999999999999879</v>
      </c>
      <c r="F83" s="1">
        <f t="shared" si="7"/>
        <v>72.999999999999886</v>
      </c>
      <c r="G83" s="2">
        <f t="shared" si="8"/>
        <v>131.39999999999981</v>
      </c>
      <c r="H83" s="1">
        <f t="shared" si="9"/>
        <v>48.600000000000193</v>
      </c>
    </row>
    <row r="84" spans="3:8" x14ac:dyDescent="0.3">
      <c r="C84" s="1">
        <f t="shared" si="10"/>
        <v>7.3999999999999879</v>
      </c>
      <c r="D84" s="1">
        <f t="shared" si="6"/>
        <v>8.4999999999999876</v>
      </c>
      <c r="F84" s="1">
        <f t="shared" si="7"/>
        <v>73.999999999999886</v>
      </c>
      <c r="G84" s="2">
        <f t="shared" si="8"/>
        <v>133.19999999999979</v>
      </c>
      <c r="H84" s="1">
        <f t="shared" si="9"/>
        <v>46.80000000000021</v>
      </c>
    </row>
    <row r="85" spans="3:8" x14ac:dyDescent="0.3">
      <c r="C85" s="1">
        <f t="shared" si="10"/>
        <v>7.4999999999999876</v>
      </c>
      <c r="D85" s="1">
        <f t="shared" si="6"/>
        <v>8.5999999999999872</v>
      </c>
      <c r="F85" s="1">
        <f t="shared" si="7"/>
        <v>74.999999999999872</v>
      </c>
      <c r="G85" s="2">
        <f t="shared" si="8"/>
        <v>134.99999999999977</v>
      </c>
      <c r="H85" s="1">
        <f t="shared" si="9"/>
        <v>45.000000000000227</v>
      </c>
    </row>
    <row r="86" spans="3:8" x14ac:dyDescent="0.3">
      <c r="C86" s="1">
        <f t="shared" si="10"/>
        <v>7.5999999999999872</v>
      </c>
      <c r="D86" s="1">
        <f t="shared" si="6"/>
        <v>8.6999999999999869</v>
      </c>
      <c r="F86" s="1">
        <f t="shared" si="7"/>
        <v>75.999999999999872</v>
      </c>
      <c r="G86" s="2">
        <f t="shared" si="8"/>
        <v>136.79999999999978</v>
      </c>
      <c r="H86" s="1">
        <f t="shared" si="9"/>
        <v>43.200000000000216</v>
      </c>
    </row>
    <row r="87" spans="3:8" x14ac:dyDescent="0.3">
      <c r="C87" s="1">
        <f t="shared" si="10"/>
        <v>7.6999999999999869</v>
      </c>
      <c r="D87" s="1">
        <f t="shared" si="6"/>
        <v>8.7999999999999865</v>
      </c>
      <c r="F87" s="1">
        <f t="shared" si="7"/>
        <v>76.999999999999872</v>
      </c>
      <c r="G87" s="2">
        <f t="shared" si="8"/>
        <v>138.59999999999977</v>
      </c>
      <c r="H87" s="1">
        <f t="shared" si="9"/>
        <v>41.400000000000233</v>
      </c>
    </row>
    <row r="88" spans="3:8" x14ac:dyDescent="0.3">
      <c r="C88" s="1">
        <f t="shared" si="10"/>
        <v>7.7999999999999865</v>
      </c>
      <c r="D88" s="1">
        <f t="shared" si="6"/>
        <v>8.8999999999999861</v>
      </c>
      <c r="F88" s="1">
        <f t="shared" si="7"/>
        <v>77.999999999999858</v>
      </c>
      <c r="G88" s="2">
        <f t="shared" si="8"/>
        <v>140.39999999999975</v>
      </c>
      <c r="H88" s="1">
        <f t="shared" si="9"/>
        <v>39.60000000000025</v>
      </c>
    </row>
    <row r="89" spans="3:8" x14ac:dyDescent="0.3">
      <c r="C89" s="1">
        <f t="shared" si="10"/>
        <v>7.8999999999999861</v>
      </c>
      <c r="D89" s="1">
        <f t="shared" si="6"/>
        <v>8.9999999999999858</v>
      </c>
      <c r="F89" s="1">
        <f t="shared" si="7"/>
        <v>78.999999999999858</v>
      </c>
      <c r="G89" s="2">
        <f t="shared" si="8"/>
        <v>142.19999999999976</v>
      </c>
      <c r="H89" s="1">
        <f t="shared" si="9"/>
        <v>37.800000000000239</v>
      </c>
    </row>
    <row r="90" spans="3:8" x14ac:dyDescent="0.3">
      <c r="C90" s="1">
        <f t="shared" si="10"/>
        <v>7.9999999999999858</v>
      </c>
      <c r="D90" s="1">
        <f t="shared" si="6"/>
        <v>9.0999999999999854</v>
      </c>
      <c r="F90" s="1">
        <f t="shared" si="7"/>
        <v>79.999999999999858</v>
      </c>
      <c r="G90" s="2">
        <f t="shared" si="8"/>
        <v>143.99999999999974</v>
      </c>
      <c r="H90" s="1">
        <f t="shared" si="9"/>
        <v>36.000000000000256</v>
      </c>
    </row>
    <row r="91" spans="3:8" x14ac:dyDescent="0.3">
      <c r="C91" s="1">
        <f t="shared" si="10"/>
        <v>8.0999999999999854</v>
      </c>
      <c r="D91" s="1">
        <f t="shared" si="6"/>
        <v>9.1999999999999851</v>
      </c>
      <c r="F91" s="1">
        <f t="shared" si="7"/>
        <v>80.999999999999858</v>
      </c>
      <c r="G91" s="2">
        <f t="shared" si="8"/>
        <v>145.79999999999976</v>
      </c>
      <c r="H91" s="1">
        <f t="shared" si="9"/>
        <v>34.200000000000244</v>
      </c>
    </row>
    <row r="92" spans="3:8" x14ac:dyDescent="0.3">
      <c r="C92" s="1">
        <f t="shared" si="10"/>
        <v>8.1999999999999851</v>
      </c>
      <c r="D92" s="1">
        <f t="shared" si="6"/>
        <v>9.2999999999999847</v>
      </c>
      <c r="F92" s="1">
        <f t="shared" si="7"/>
        <v>81.999999999999858</v>
      </c>
      <c r="G92" s="2">
        <f t="shared" si="8"/>
        <v>147.59999999999974</v>
      </c>
      <c r="H92" s="1">
        <f t="shared" si="9"/>
        <v>32.400000000000261</v>
      </c>
    </row>
    <row r="93" spans="3:8" x14ac:dyDescent="0.3">
      <c r="C93" s="1">
        <f t="shared" si="10"/>
        <v>8.2999999999999847</v>
      </c>
      <c r="D93" s="1">
        <f t="shared" si="6"/>
        <v>9.3999999999999844</v>
      </c>
      <c r="F93" s="1">
        <f t="shared" si="7"/>
        <v>82.999999999999844</v>
      </c>
      <c r="G93" s="2">
        <f t="shared" si="8"/>
        <v>149.39999999999972</v>
      </c>
      <c r="H93" s="1">
        <f t="shared" si="9"/>
        <v>30.600000000000279</v>
      </c>
    </row>
    <row r="94" spans="3:8" x14ac:dyDescent="0.3">
      <c r="C94" s="1">
        <f t="shared" si="10"/>
        <v>8.3999999999999844</v>
      </c>
      <c r="D94" s="1">
        <f t="shared" si="6"/>
        <v>9.499999999999984</v>
      </c>
      <c r="F94" s="1">
        <f t="shared" si="7"/>
        <v>83.999999999999844</v>
      </c>
      <c r="G94" s="2">
        <f t="shared" si="8"/>
        <v>151.19999999999973</v>
      </c>
      <c r="H94" s="1">
        <f t="shared" si="9"/>
        <v>28.800000000000267</v>
      </c>
    </row>
    <row r="95" spans="3:8" x14ac:dyDescent="0.3">
      <c r="C95" s="1">
        <f t="shared" si="10"/>
        <v>8.499999999999984</v>
      </c>
      <c r="D95" s="1">
        <f t="shared" si="6"/>
        <v>9.5999999999999837</v>
      </c>
      <c r="F95" s="1">
        <f t="shared" si="7"/>
        <v>84.999999999999844</v>
      </c>
      <c r="G95" s="2">
        <f t="shared" si="8"/>
        <v>152.99999999999972</v>
      </c>
      <c r="H95" s="1">
        <f t="shared" si="9"/>
        <v>27.000000000000284</v>
      </c>
    </row>
    <row r="96" spans="3:8" x14ac:dyDescent="0.3">
      <c r="C96" s="1">
        <f t="shared" si="10"/>
        <v>8.5999999999999837</v>
      </c>
      <c r="D96" s="1">
        <f t="shared" si="6"/>
        <v>9.6999999999999833</v>
      </c>
      <c r="F96" s="1">
        <f t="shared" si="7"/>
        <v>85.999999999999829</v>
      </c>
      <c r="G96" s="2">
        <f t="shared" si="8"/>
        <v>154.7999999999997</v>
      </c>
      <c r="H96" s="1">
        <f t="shared" si="9"/>
        <v>25.200000000000301</v>
      </c>
    </row>
    <row r="97" spans="3:8" x14ac:dyDescent="0.3">
      <c r="C97" s="1">
        <f t="shared" si="10"/>
        <v>8.6999999999999833</v>
      </c>
      <c r="D97" s="1">
        <f t="shared" si="6"/>
        <v>9.7999999999999829</v>
      </c>
      <c r="F97" s="1">
        <f t="shared" si="7"/>
        <v>86.999999999999829</v>
      </c>
      <c r="G97" s="2">
        <f t="shared" si="8"/>
        <v>156.59999999999971</v>
      </c>
      <c r="H97" s="1">
        <f t="shared" si="9"/>
        <v>23.40000000000029</v>
      </c>
    </row>
    <row r="98" spans="3:8" x14ac:dyDescent="0.3">
      <c r="C98" s="1">
        <f t="shared" si="10"/>
        <v>8.7999999999999829</v>
      </c>
      <c r="D98" s="1">
        <f t="shared" si="6"/>
        <v>9.8999999999999826</v>
      </c>
      <c r="F98" s="1">
        <f t="shared" si="7"/>
        <v>87.999999999999829</v>
      </c>
      <c r="G98" s="2">
        <f t="shared" si="8"/>
        <v>158.39999999999969</v>
      </c>
      <c r="H98" s="1">
        <f t="shared" si="9"/>
        <v>21.600000000000307</v>
      </c>
    </row>
    <row r="99" spans="3:8" x14ac:dyDescent="0.3">
      <c r="C99" s="1">
        <f t="shared" si="10"/>
        <v>8.8999999999999826</v>
      </c>
      <c r="D99" s="1">
        <f t="shared" si="6"/>
        <v>9.9999999999999822</v>
      </c>
      <c r="F99" s="1">
        <f t="shared" si="7"/>
        <v>88.999999999999829</v>
      </c>
      <c r="G99" s="2">
        <f t="shared" si="8"/>
        <v>160.1999999999997</v>
      </c>
      <c r="H99" s="1">
        <f t="shared" si="9"/>
        <v>19.800000000000296</v>
      </c>
    </row>
    <row r="100" spans="3:8" x14ac:dyDescent="0.3">
      <c r="C100" s="1">
        <f t="shared" si="10"/>
        <v>8.9999999999999822</v>
      </c>
      <c r="D100" s="1">
        <f t="shared" ref="D100:D108" si="11">D99+0.1</f>
        <v>10.099999999999982</v>
      </c>
      <c r="F100" s="1">
        <f t="shared" si="7"/>
        <v>89.999999999999829</v>
      </c>
      <c r="G100" s="2">
        <f t="shared" si="8"/>
        <v>161.99999999999969</v>
      </c>
      <c r="H100" s="1">
        <f t="shared" si="9"/>
        <v>18.000000000000313</v>
      </c>
    </row>
    <row r="101" spans="3:8" x14ac:dyDescent="0.3">
      <c r="C101" s="1">
        <f t="shared" si="10"/>
        <v>9.0999999999999819</v>
      </c>
      <c r="D101" s="1">
        <f t="shared" si="11"/>
        <v>10.199999999999982</v>
      </c>
      <c r="F101" s="1">
        <f t="shared" si="7"/>
        <v>90.999999999999815</v>
      </c>
      <c r="G101" s="2">
        <f t="shared" si="8"/>
        <v>163.79999999999967</v>
      </c>
      <c r="H101" s="1">
        <f t="shared" si="9"/>
        <v>16.20000000000033</v>
      </c>
    </row>
    <row r="102" spans="3:8" x14ac:dyDescent="0.3">
      <c r="C102" s="1">
        <f t="shared" si="10"/>
        <v>9.1999999999999815</v>
      </c>
      <c r="D102" s="1">
        <f t="shared" si="11"/>
        <v>10.299999999999981</v>
      </c>
      <c r="F102" s="1">
        <f t="shared" si="7"/>
        <v>91.999999999999815</v>
      </c>
      <c r="G102" s="2">
        <f t="shared" si="8"/>
        <v>165.59999999999968</v>
      </c>
      <c r="H102" s="1">
        <f t="shared" si="9"/>
        <v>14.400000000000318</v>
      </c>
    </row>
    <row r="103" spans="3:8" x14ac:dyDescent="0.3">
      <c r="C103" s="1">
        <f t="shared" si="10"/>
        <v>9.2999999999999812</v>
      </c>
      <c r="D103" s="1">
        <f t="shared" si="11"/>
        <v>10.399999999999981</v>
      </c>
      <c r="F103" s="1">
        <f t="shared" si="7"/>
        <v>92.999999999999815</v>
      </c>
      <c r="G103" s="2">
        <f t="shared" si="8"/>
        <v>167.39999999999966</v>
      </c>
      <c r="H103" s="1">
        <f t="shared" si="9"/>
        <v>12.600000000000335</v>
      </c>
    </row>
    <row r="104" spans="3:8" x14ac:dyDescent="0.3">
      <c r="C104" s="1">
        <f t="shared" si="10"/>
        <v>9.3999999999999808</v>
      </c>
      <c r="D104" s="1">
        <f t="shared" si="11"/>
        <v>10.49999999999998</v>
      </c>
      <c r="F104" s="1">
        <f t="shared" si="7"/>
        <v>93.999999999999801</v>
      </c>
      <c r="G104" s="2">
        <f t="shared" si="8"/>
        <v>169.19999999999965</v>
      </c>
      <c r="H104" s="1">
        <f t="shared" si="9"/>
        <v>10.800000000000352</v>
      </c>
    </row>
    <row r="105" spans="3:8" x14ac:dyDescent="0.3">
      <c r="C105" s="1">
        <f t="shared" si="10"/>
        <v>9.4999999999999805</v>
      </c>
      <c r="D105" s="1">
        <f t="shared" si="11"/>
        <v>10.59999999999998</v>
      </c>
      <c r="F105" s="1">
        <f t="shared" si="7"/>
        <v>94.999999999999801</v>
      </c>
      <c r="G105" s="2">
        <f t="shared" si="8"/>
        <v>170.99999999999966</v>
      </c>
      <c r="H105" s="1">
        <f t="shared" si="9"/>
        <v>9.0000000000003411</v>
      </c>
    </row>
    <row r="106" spans="3:8" x14ac:dyDescent="0.3">
      <c r="C106" s="1">
        <f t="shared" si="10"/>
        <v>9.5999999999999801</v>
      </c>
      <c r="D106" s="1">
        <f t="shared" si="11"/>
        <v>10.69999999999998</v>
      </c>
      <c r="F106" s="1">
        <f t="shared" si="7"/>
        <v>95.999999999999801</v>
      </c>
      <c r="G106" s="2">
        <f t="shared" si="8"/>
        <v>172.79999999999964</v>
      </c>
      <c r="H106" s="1">
        <f t="shared" si="9"/>
        <v>7.2000000000003581</v>
      </c>
    </row>
    <row r="107" spans="3:8" x14ac:dyDescent="0.3">
      <c r="C107" s="1">
        <f t="shared" si="10"/>
        <v>9.6999999999999797</v>
      </c>
      <c r="D107" s="1">
        <f t="shared" si="11"/>
        <v>10.799999999999979</v>
      </c>
      <c r="F107" s="1">
        <f t="shared" si="7"/>
        <v>96.999999999999801</v>
      </c>
      <c r="G107" s="2">
        <f t="shared" si="8"/>
        <v>174.59999999999965</v>
      </c>
      <c r="H107" s="1">
        <f t="shared" si="9"/>
        <v>5.4000000000003467</v>
      </c>
    </row>
    <row r="108" spans="3:8" x14ac:dyDescent="0.3">
      <c r="C108" s="1">
        <f t="shared" si="10"/>
        <v>9.7999999999999794</v>
      </c>
      <c r="D108" s="1">
        <f t="shared" si="11"/>
        <v>10.899999999999979</v>
      </c>
      <c r="F108" s="1">
        <f t="shared" si="7"/>
        <v>97.999999999999801</v>
      </c>
      <c r="G108" s="2">
        <f t="shared" si="8"/>
        <v>176.39999999999964</v>
      </c>
      <c r="H108" s="1">
        <f t="shared" si="9"/>
        <v>3.6000000000003638</v>
      </c>
    </row>
    <row r="109" spans="3:8" x14ac:dyDescent="0.3">
      <c r="C109" s="1">
        <f t="shared" si="10"/>
        <v>9.899999999999979</v>
      </c>
      <c r="D109" s="1">
        <f t="shared" ref="D109:D112" si="12">D108+0.1</f>
        <v>10.999999999999979</v>
      </c>
      <c r="F109" s="1">
        <f t="shared" si="7"/>
        <v>98.999999999999787</v>
      </c>
      <c r="G109" s="2">
        <f t="shared" si="8"/>
        <v>178.19999999999962</v>
      </c>
      <c r="H109" s="1">
        <f t="shared" si="9"/>
        <v>1.8000000000003809</v>
      </c>
    </row>
    <row r="110" spans="3:8" x14ac:dyDescent="0.3">
      <c r="C110" s="1">
        <f t="shared" si="10"/>
        <v>9.9999999999999787</v>
      </c>
      <c r="D110" s="1">
        <f t="shared" ref="D110" si="13">D109+0.1</f>
        <v>11.099999999999978</v>
      </c>
      <c r="F110" s="1">
        <f t="shared" si="7"/>
        <v>99.999999999999787</v>
      </c>
      <c r="G110" s="2">
        <f t="shared" si="8"/>
        <v>179.99999999999963</v>
      </c>
      <c r="H110" s="1">
        <f t="shared" si="9"/>
        <v>3.694822225952521E-13</v>
      </c>
    </row>
  </sheetData>
  <mergeCells count="1">
    <mergeCell ref="B2:J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Tags</vt:lpstr>
      <vt:lpstr>Equipment_Parm</vt:lpstr>
      <vt:lpstr>DIDO</vt:lpstr>
      <vt:lpstr>AIAO</vt:lpstr>
      <vt:lpstr>Servo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wendle</dc:creator>
  <cp:lastModifiedBy>james wendle</cp:lastModifiedBy>
  <dcterms:created xsi:type="dcterms:W3CDTF">2022-08-15T00:50:58Z</dcterms:created>
  <dcterms:modified xsi:type="dcterms:W3CDTF">2022-08-17T14:42:44Z</dcterms:modified>
</cp:coreProperties>
</file>