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2772" yWindow="504" windowWidth="23256" windowHeight="13176" tabRatio="799"/>
  </bookViews>
  <sheets>
    <sheet name="1 Attribute In or Out" sheetId="1" r:id="rId1"/>
    <sheet name="2 Attribute Prioritization" sheetId="4" r:id="rId2"/>
    <sheet name="3 Criteria" sheetId="2" r:id="rId3"/>
    <sheet name="4 Measures" sheetId="3" r:id="rId4"/>
    <sheet name="1a" sheetId="7" r:id="rId5"/>
    <sheet name="2a" sheetId="8" r:id="rId6"/>
    <sheet name="3a" sheetId="10" r:id="rId7"/>
    <sheet name="Attribute Tradeoffs" sheetId="6" r:id="rId8"/>
    <sheet name="Stuff to do" sheetId="11" r:id="rId9"/>
    <sheet name="Support" sheetId="12" r:id="rId10"/>
  </sheets>
  <calcPr calcId="125725"/>
</workbook>
</file>

<file path=xl/calcChain.xml><?xml version="1.0" encoding="utf-8"?>
<calcChain xmlns="http://schemas.openxmlformats.org/spreadsheetml/2006/main">
  <c r="C26" i="4"/>
  <c r="B22" i="6"/>
  <c r="C20" i="4"/>
  <c r="B21" i="6"/>
  <c r="C19" i="4"/>
  <c r="B20" i="6"/>
  <c r="C25" i="4"/>
  <c r="B19" i="6"/>
  <c r="C18" i="4"/>
  <c r="B18" i="6"/>
  <c r="C17" i="4"/>
  <c r="B17" i="6"/>
  <c r="C24" i="4"/>
  <c r="B16" i="6"/>
  <c r="C16" i="4"/>
  <c r="B15" i="6"/>
  <c r="C23" i="4"/>
  <c r="B14" i="6"/>
  <c r="C15" i="4"/>
  <c r="B13" i="6"/>
  <c r="C22" i="4"/>
  <c r="B12" i="6"/>
  <c r="C14" i="4"/>
  <c r="B11" i="6"/>
  <c r="C13" i="4"/>
  <c r="B10" i="6"/>
  <c r="C12" i="4"/>
  <c r="B9" i="6"/>
  <c r="C21" i="4"/>
  <c r="B8" i="6"/>
  <c r="C11" i="4"/>
  <c r="B7" i="6"/>
  <c r="B21" i="4"/>
  <c r="A21"/>
  <c r="P11" i="2"/>
  <c r="O11"/>
  <c r="N11"/>
  <c r="M11"/>
  <c r="L11"/>
  <c r="K11"/>
  <c r="J11"/>
  <c r="I11"/>
  <c r="H11"/>
  <c r="G11"/>
  <c r="F11"/>
  <c r="E11"/>
  <c r="D11"/>
  <c r="C11"/>
  <c r="B11"/>
  <c r="B12" i="4"/>
  <c r="B13"/>
  <c r="B14"/>
  <c r="B15"/>
  <c r="B16"/>
  <c r="B17"/>
  <c r="B18"/>
  <c r="B19"/>
  <c r="B20"/>
  <c r="B22"/>
  <c r="B23"/>
  <c r="B24"/>
  <c r="B25"/>
  <c r="B26"/>
  <c r="B11"/>
  <c r="A26" i="6"/>
  <c r="A27"/>
  <c r="A12" i="4"/>
  <c r="A13"/>
  <c r="A14"/>
  <c r="G10" s="1"/>
  <c r="A15"/>
  <c r="H10" s="1"/>
  <c r="A16"/>
  <c r="A17"/>
  <c r="A18"/>
  <c r="A19"/>
  <c r="L10" s="1"/>
  <c r="A20"/>
  <c r="M10" s="1"/>
  <c r="A22"/>
  <c r="A23"/>
  <c r="A24"/>
  <c r="Q10" s="1"/>
  <c r="A25"/>
  <c r="A26"/>
  <c r="A11"/>
  <c r="D10" s="1"/>
  <c r="S10"/>
  <c r="R10"/>
  <c r="P10"/>
  <c r="O10"/>
  <c r="K10"/>
  <c r="J10"/>
  <c r="I10"/>
  <c r="F10"/>
  <c r="E10"/>
  <c r="A18" i="3"/>
  <c r="A19"/>
  <c r="A63" i="10"/>
  <c r="A64"/>
  <c r="A64" i="2"/>
  <c r="A65"/>
  <c r="A27" i="8"/>
  <c r="A28"/>
  <c r="A31" i="4"/>
  <c r="A27" i="7"/>
  <c r="A26"/>
  <c r="A25"/>
  <c r="R21" i="8"/>
  <c r="R20"/>
  <c r="R16"/>
  <c r="R14"/>
  <c r="R11"/>
  <c r="T11" i="4"/>
  <c r="T12"/>
  <c r="T13"/>
  <c r="T14"/>
  <c r="T15"/>
  <c r="T16"/>
  <c r="T17"/>
  <c r="T18"/>
  <c r="T19"/>
  <c r="T20"/>
  <c r="T22"/>
  <c r="T23"/>
  <c r="T25"/>
  <c r="T26"/>
  <c r="A29"/>
  <c r="A30"/>
  <c r="A10" i="8"/>
  <c r="B10"/>
  <c r="C10"/>
  <c r="R10"/>
  <c r="A11"/>
  <c r="B11"/>
  <c r="C11"/>
  <c r="A12"/>
  <c r="B12"/>
  <c r="C12"/>
  <c r="R12"/>
  <c r="A13"/>
  <c r="B13"/>
  <c r="C13"/>
  <c r="R13"/>
  <c r="A14"/>
  <c r="B14"/>
  <c r="C14"/>
  <c r="A15"/>
  <c r="B15"/>
  <c r="C15"/>
  <c r="R15"/>
  <c r="A16"/>
  <c r="B16"/>
  <c r="C16"/>
  <c r="A17"/>
  <c r="B17"/>
  <c r="C17"/>
  <c r="R17"/>
  <c r="A18"/>
  <c r="B18"/>
  <c r="C18"/>
  <c r="R18"/>
  <c r="A19"/>
  <c r="B19"/>
  <c r="C19"/>
  <c r="R19"/>
  <c r="A20"/>
  <c r="B20"/>
  <c r="C20"/>
  <c r="A21"/>
  <c r="B21"/>
  <c r="C21"/>
  <c r="A22"/>
  <c r="B22"/>
  <c r="C22"/>
  <c r="R22"/>
  <c r="A23"/>
  <c r="B23"/>
  <c r="C23"/>
  <c r="R23"/>
  <c r="A26"/>
  <c r="A11" i="2"/>
  <c r="G60"/>
  <c r="H60"/>
  <c r="B60"/>
  <c r="D60"/>
  <c r="L60"/>
  <c r="K60"/>
  <c r="E60"/>
  <c r="F60"/>
  <c r="I60"/>
  <c r="C60"/>
  <c r="P60"/>
  <c r="O60"/>
  <c r="N60"/>
  <c r="M60"/>
  <c r="A63"/>
  <c r="A10" i="10"/>
  <c r="B10"/>
  <c r="C10"/>
  <c r="D10"/>
  <c r="E10"/>
  <c r="F10"/>
  <c r="G10"/>
  <c r="H10"/>
  <c r="I10"/>
  <c r="J10"/>
  <c r="K10"/>
  <c r="L10"/>
  <c r="M10"/>
  <c r="N10"/>
  <c r="O10"/>
  <c r="B59"/>
  <c r="C59"/>
  <c r="D59"/>
  <c r="E59"/>
  <c r="F59"/>
  <c r="G59"/>
  <c r="H59"/>
  <c r="I59"/>
  <c r="J59"/>
  <c r="K59"/>
  <c r="L59"/>
  <c r="M59"/>
  <c r="N59"/>
  <c r="O59"/>
  <c r="P59"/>
  <c r="A62"/>
  <c r="A17" i="3"/>
  <c r="B6" i="6"/>
  <c r="A25"/>
</calcChain>
</file>

<file path=xl/comments1.xml><?xml version="1.0" encoding="utf-8"?>
<comments xmlns="http://schemas.openxmlformats.org/spreadsheetml/2006/main">
  <authors>
    <author>Jim V. Brosseau</author>
    <author>Jim Brosseau</author>
  </authors>
  <commentList>
    <comment ref="A10" authorId="0">
      <text>
        <r>
          <rPr>
            <sz val="8"/>
            <color indexed="8"/>
            <rFont val="Tahoma"/>
            <family val="2"/>
          </rPr>
          <t>Are the system's services available when and where I need to use them?</t>
        </r>
      </text>
    </comment>
    <comment ref="A11" authorId="1">
      <text>
        <r>
          <rPr>
            <sz val="8"/>
            <color indexed="8"/>
            <rFont val="Tahoma"/>
            <family val="2"/>
          </rPr>
          <t>How easy is it to correctly install, uninstall, and reinstall the system?</t>
        </r>
      </text>
    </comment>
    <comment ref="A12" authorId="0">
      <text>
        <r>
          <rPr>
            <sz val="8"/>
            <color indexed="8"/>
            <rFont val="Tahoma"/>
            <family val="2"/>
          </rPr>
          <t>Does it protect against data inaccuracy and loss?</t>
        </r>
      </text>
    </comment>
    <comment ref="A13" authorId="0">
      <text>
        <r>
          <rPr>
            <sz val="8"/>
            <color indexed="8"/>
            <rFont val="Tahoma"/>
            <family val="2"/>
          </rPr>
          <t>How easily does it interconnect and exchange data with other systems?</t>
        </r>
      </text>
    </comment>
    <comment ref="A14" authorId="1">
      <text>
        <r>
          <rPr>
            <sz val="9"/>
            <color indexed="8"/>
            <rFont val="Arial"/>
            <family val="2"/>
          </rPr>
          <t>How quickly and predictably does it respond? How efficiently does it utilize computer resources?</t>
        </r>
      </text>
    </comment>
    <comment ref="A15" authorId="0">
      <text>
        <r>
          <rPr>
            <sz val="8"/>
            <color indexed="8"/>
            <rFont val="Tahoma"/>
            <family val="2"/>
          </rPr>
          <t xml:space="preserve">How long does it run before experiencing a failure?
</t>
        </r>
      </text>
    </comment>
    <comment ref="A16" authorId="0">
      <text>
        <r>
          <rPr>
            <sz val="8"/>
            <color indexed="8"/>
            <rFont val="Tahoma"/>
            <family val="2"/>
          </rPr>
          <t>How well does it respond to unexpected operating conditions?</t>
        </r>
      </text>
    </comment>
    <comment ref="A17" authorId="1">
      <text>
        <r>
          <rPr>
            <sz val="8"/>
            <color indexed="8"/>
            <rFont val="Tahoma"/>
            <family val="2"/>
          </rPr>
          <t>How well does it protect against injury or damage?</t>
        </r>
      </text>
    </comment>
    <comment ref="A18" authorId="1">
      <text>
        <r>
          <rPr>
            <sz val="9"/>
            <color indexed="81"/>
            <rFont val="Arial"/>
            <family val="2"/>
          </rPr>
          <t>How well does it protect against unauthorized access to the application and to data?</t>
        </r>
      </text>
    </comment>
    <comment ref="A19" authorId="0">
      <text>
        <r>
          <rPr>
            <sz val="8"/>
            <color indexed="8"/>
            <rFont val="Tahoma"/>
            <family val="2"/>
          </rPr>
          <t>How easy is it for people to learn and to use?</t>
        </r>
      </text>
    </comment>
    <comment ref="A20" authorId="1">
      <text>
        <r>
          <rPr>
            <sz val="9"/>
            <color indexed="8"/>
            <rFont val="Arial"/>
            <family val="2"/>
          </rPr>
          <t>How efficiently does the system use computer resources?</t>
        </r>
      </text>
    </comment>
    <comment ref="A21" authorId="1">
      <text>
        <r>
          <rPr>
            <sz val="9"/>
            <color indexed="8"/>
            <rFont val="Arial"/>
            <family val="2"/>
          </rPr>
          <t>How easy is it to maintain, modify, enhance, and restructure the system?</t>
        </r>
      </text>
    </comment>
    <comment ref="A22" authorId="0">
      <text>
        <r>
          <rPr>
            <sz val="8"/>
            <color indexed="8"/>
            <rFont val="Tahoma"/>
            <family val="2"/>
          </rPr>
          <t>To what extent and how easily can it be made to work on other platforms?</t>
        </r>
      </text>
    </comment>
    <comment ref="A23" authorId="0">
      <text>
        <r>
          <rPr>
            <sz val="8"/>
            <color indexed="8"/>
            <rFont val="Tahoma"/>
            <family val="2"/>
          </rPr>
          <t>To what extent and how easily can components be used in other systems?</t>
        </r>
      </text>
    </comment>
    <comment ref="A24" authorId="1">
      <text>
        <r>
          <rPr>
            <sz val="9"/>
            <color indexed="8"/>
            <rFont val="Arial"/>
            <family val="2"/>
          </rPr>
          <t>How easily can it grow to handle more users, transactions, servers, or other extensions?</t>
        </r>
      </text>
    </comment>
    <comment ref="A25" authorId="1">
      <text>
        <r>
          <rPr>
            <sz val="9"/>
            <color indexed="8"/>
            <rFont val="Arial"/>
            <family val="2"/>
          </rPr>
          <t>How easily can we confirm that the software was implemented correctly?</t>
        </r>
      </text>
    </comment>
    <comment ref="A33" authorId="0">
      <text>
        <r>
          <rPr>
            <sz val="8"/>
            <color indexed="81"/>
            <rFont val="Tahoma"/>
            <family val="2"/>
          </rPr>
          <t>How much effort is required to add new capabilities to the product</t>
        </r>
      </text>
    </comment>
    <comment ref="A34" authorId="0">
      <text>
        <r>
          <rPr>
            <sz val="8"/>
            <color indexed="81"/>
            <rFont val="Tahoma"/>
            <family val="2"/>
          </rPr>
          <t>The ease with which the components or system can be tested to find defects</t>
        </r>
      </text>
    </comment>
    <comment ref="A35" authorId="0">
      <text>
        <r>
          <rPr>
            <sz val="8"/>
            <color indexed="81"/>
            <rFont val="Tahoma"/>
            <family val="2"/>
          </rPr>
          <t>How easy it is to correct a defect or make a change in the software</t>
        </r>
      </text>
    </comment>
  </commentList>
</comments>
</file>

<file path=xl/comments2.xml><?xml version="1.0" encoding="utf-8"?>
<comments xmlns="http://schemas.openxmlformats.org/spreadsheetml/2006/main">
  <authors>
    <author>Jim V. Brosseau</author>
    <author>Jim Brosseau</author>
  </authors>
  <commentList>
    <comment ref="A11" authorId="0">
      <text>
        <r>
          <rPr>
            <sz val="8"/>
            <color indexed="81"/>
            <rFont val="Tahoma"/>
            <family val="2"/>
          </rPr>
          <t>Are the system's services available when and where I need to use them?</t>
        </r>
      </text>
    </comment>
    <comment ref="A12" authorId="1">
      <text>
        <r>
          <rPr>
            <sz val="8"/>
            <color indexed="81"/>
            <rFont val="Tahoma"/>
            <family val="2"/>
          </rPr>
          <t>How easy is it to correctly install, uninstall, and reinstall the system?</t>
        </r>
      </text>
    </comment>
    <comment ref="A13" authorId="0">
      <text>
        <r>
          <rPr>
            <sz val="8"/>
            <color indexed="81"/>
            <rFont val="Tahoma"/>
            <family val="2"/>
          </rPr>
          <t>Does it protect against data inaccuracy and loss?</t>
        </r>
      </text>
    </comment>
    <comment ref="A14" authorId="0">
      <text>
        <r>
          <rPr>
            <sz val="8"/>
            <color indexed="81"/>
            <rFont val="Tahoma"/>
            <family val="2"/>
          </rPr>
          <t>How easily does it interconnect and exchange data with other systems?</t>
        </r>
      </text>
    </comment>
    <comment ref="A15" authorId="1">
      <text>
        <r>
          <rPr>
            <sz val="9"/>
            <color indexed="81"/>
            <rFont val="Arial"/>
            <family val="2"/>
          </rPr>
          <t>How quickly and predictably does it respond? How efficiently does it utilize computer resources?</t>
        </r>
      </text>
    </comment>
    <comment ref="A16" authorId="0">
      <text>
        <r>
          <rPr>
            <sz val="8"/>
            <color indexed="81"/>
            <rFont val="Tahoma"/>
            <family val="2"/>
          </rPr>
          <t xml:space="preserve">How long does it run before experiencing a failure?
</t>
        </r>
      </text>
    </comment>
    <comment ref="A17" authorId="0">
      <text>
        <r>
          <rPr>
            <sz val="8"/>
            <color indexed="81"/>
            <rFont val="Tahoma"/>
            <family val="2"/>
          </rPr>
          <t>How well does it respond to unexpected operating conditions?</t>
        </r>
      </text>
    </comment>
    <comment ref="A18" authorId="1">
      <text>
        <r>
          <rPr>
            <sz val="8"/>
            <color indexed="81"/>
            <rFont val="Tahoma"/>
            <family val="2"/>
          </rPr>
          <t>How well does it protect against injury or damage?</t>
        </r>
      </text>
    </comment>
    <comment ref="A19" authorId="1">
      <text>
        <r>
          <rPr>
            <sz val="9"/>
            <color indexed="81"/>
            <rFont val="Arial"/>
            <family val="2"/>
          </rPr>
          <t>How well does it protect against unauthorized access to the application and to data?</t>
        </r>
      </text>
    </comment>
    <comment ref="A20" authorId="0">
      <text>
        <r>
          <rPr>
            <sz val="8"/>
            <color indexed="81"/>
            <rFont val="Tahoma"/>
            <family val="2"/>
          </rPr>
          <t>How easy is it for people to learn and to use?</t>
        </r>
      </text>
    </comment>
    <comment ref="A22" authorId="1">
      <text>
        <r>
          <rPr>
            <sz val="9"/>
            <color indexed="8"/>
            <rFont val="Arial"/>
            <family val="2"/>
          </rPr>
          <t>How easy is it to maintain, modify, enhance, and restructure the system?</t>
        </r>
      </text>
    </comment>
    <comment ref="A23" authorId="0">
      <text>
        <r>
          <rPr>
            <sz val="8"/>
            <color indexed="81"/>
            <rFont val="Tahoma"/>
            <family val="2"/>
          </rPr>
          <t>To what extent and how easily can it be made to work on other platforms?</t>
        </r>
      </text>
    </comment>
    <comment ref="A24" authorId="0">
      <text>
        <r>
          <rPr>
            <sz val="8"/>
            <color indexed="81"/>
            <rFont val="Tahoma"/>
            <family val="2"/>
          </rPr>
          <t>To what extent and how easily can components be used in other systems?</t>
        </r>
      </text>
    </comment>
    <comment ref="A25" authorId="1">
      <text>
        <r>
          <rPr>
            <sz val="9"/>
            <color indexed="81"/>
            <rFont val="Arial"/>
            <family val="2"/>
          </rPr>
          <t>How easily can it grow to handle more users, transactions, servers, or other extensions?</t>
        </r>
      </text>
    </comment>
    <comment ref="A26" authorId="1">
      <text>
        <r>
          <rPr>
            <sz val="9"/>
            <color indexed="81"/>
            <rFont val="Arial"/>
            <family val="2"/>
          </rPr>
          <t>How easily can we confirm that the software was implemented correctly?</t>
        </r>
      </text>
    </comment>
  </commentList>
</comments>
</file>

<file path=xl/comments3.xml><?xml version="1.0" encoding="utf-8"?>
<comments xmlns="http://schemas.openxmlformats.org/spreadsheetml/2006/main">
  <authors>
    <author>Jim V. Brosseau</author>
    <author>Jim Brosseau</author>
  </authors>
  <commentList>
    <comment ref="B10" authorId="0">
      <text>
        <r>
          <rPr>
            <sz val="8"/>
            <color indexed="81"/>
            <rFont val="Tahoma"/>
            <family val="2"/>
          </rPr>
          <t>Are the system's services available when and where I need to use them?</t>
        </r>
      </text>
    </comment>
    <comment ref="C10" authorId="1">
      <text>
        <r>
          <rPr>
            <sz val="8"/>
            <color indexed="81"/>
            <rFont val="Tahoma"/>
            <family val="2"/>
          </rPr>
          <t>How easy is it to correctly install, uninstall, and reinstall the system?</t>
        </r>
      </text>
    </comment>
    <comment ref="D10" authorId="0">
      <text>
        <r>
          <rPr>
            <sz val="8"/>
            <color indexed="81"/>
            <rFont val="Tahoma"/>
            <family val="2"/>
          </rPr>
          <t>Does it protect against data inaccuracy and loss?</t>
        </r>
      </text>
    </comment>
    <comment ref="E10" authorId="0">
      <text>
        <r>
          <rPr>
            <sz val="8"/>
            <color indexed="81"/>
            <rFont val="Tahoma"/>
            <family val="2"/>
          </rPr>
          <t>How easily does it interconnect and exchange data with other systems?</t>
        </r>
      </text>
    </comment>
    <comment ref="F10" authorId="1">
      <text>
        <r>
          <rPr>
            <sz val="9"/>
            <color indexed="81"/>
            <rFont val="Arial"/>
            <family val="2"/>
          </rPr>
          <t>How quickly and predictably does it respond? How efficiently does it utilize computer resources?</t>
        </r>
      </text>
    </comment>
    <comment ref="G10" authorId="0">
      <text>
        <r>
          <rPr>
            <sz val="8"/>
            <color indexed="81"/>
            <rFont val="Tahoma"/>
            <family val="2"/>
          </rPr>
          <t xml:space="preserve">How long does it run before experiencing a failure?
</t>
        </r>
      </text>
    </comment>
    <comment ref="H10" authorId="0">
      <text>
        <r>
          <rPr>
            <sz val="8"/>
            <color indexed="81"/>
            <rFont val="Tahoma"/>
            <family val="2"/>
          </rPr>
          <t>How well does it respond to unexpected operating conditions?</t>
        </r>
      </text>
    </comment>
    <comment ref="I10" authorId="1">
      <text>
        <r>
          <rPr>
            <sz val="8"/>
            <color indexed="81"/>
            <rFont val="Tahoma"/>
            <family val="2"/>
          </rPr>
          <t>How well does it protect against injury or damage?</t>
        </r>
      </text>
    </comment>
    <comment ref="J10" authorId="1">
      <text>
        <r>
          <rPr>
            <sz val="9"/>
            <color indexed="81"/>
            <rFont val="Arial"/>
            <family val="2"/>
          </rPr>
          <t>How well does it protect against unauthorized access to the application and to data?</t>
        </r>
      </text>
    </comment>
    <comment ref="K10" authorId="0">
      <text>
        <r>
          <rPr>
            <sz val="8"/>
            <color indexed="81"/>
            <rFont val="Tahoma"/>
            <family val="2"/>
          </rPr>
          <t>How easy is it for people to learn and to use?</t>
        </r>
      </text>
    </comment>
    <comment ref="L10" authorId="1">
      <text>
        <r>
          <rPr>
            <sz val="9"/>
            <color indexed="81"/>
            <rFont val="Arial"/>
            <family val="2"/>
          </rPr>
          <t>How easy is it to maintain, modify, enhance, and restructure the system?</t>
        </r>
      </text>
    </comment>
    <comment ref="M10" authorId="0">
      <text>
        <r>
          <rPr>
            <sz val="8"/>
            <color indexed="81"/>
            <rFont val="Tahoma"/>
            <family val="2"/>
          </rPr>
          <t>To what extent and how easily can it be made to work on other platforms?</t>
        </r>
      </text>
    </comment>
    <comment ref="N10" authorId="0">
      <text>
        <r>
          <rPr>
            <sz val="8"/>
            <color indexed="81"/>
            <rFont val="Tahoma"/>
            <family val="2"/>
          </rPr>
          <t>To what extent and how easily can components be used in other systems?</t>
        </r>
      </text>
    </comment>
    <comment ref="O10" authorId="1">
      <text>
        <r>
          <rPr>
            <sz val="9"/>
            <color indexed="81"/>
            <rFont val="Arial"/>
            <family val="2"/>
          </rPr>
          <t>How easily can it grow to handle more users, transactions, servers, or other extensions?</t>
        </r>
      </text>
    </comment>
    <comment ref="P10" authorId="1">
      <text>
        <r>
          <rPr>
            <sz val="9"/>
            <color indexed="81"/>
            <rFont val="Arial"/>
            <family val="2"/>
          </rPr>
          <t>How easily can we confirm that the software was implemented correctly?</t>
        </r>
      </text>
    </comment>
  </commentList>
</comments>
</file>

<file path=xl/comments4.xml><?xml version="1.0" encoding="utf-8"?>
<comments xmlns="http://schemas.openxmlformats.org/spreadsheetml/2006/main">
  <authors>
    <author>Jim V. Brosseau</author>
    <author>Jim Brosseau</author>
  </authors>
  <commentList>
    <comment ref="A9" authorId="0">
      <text>
        <r>
          <rPr>
            <sz val="8"/>
            <color indexed="8"/>
            <rFont val="Tahoma"/>
            <family val="2"/>
          </rPr>
          <t xml:space="preserve">The probability of the system operating without failure for a specified period of time
</t>
        </r>
      </text>
    </comment>
    <comment ref="A10" authorId="0">
      <text>
        <r>
          <rPr>
            <sz val="8"/>
            <color indexed="8"/>
            <rFont val="Tahoma"/>
            <family val="2"/>
          </rPr>
          <t>The degree to which the system functions correctly when confronted with invalid input data, software or hardware defects, or unexpected operating conditions.</t>
        </r>
      </text>
    </comment>
    <comment ref="A11" authorId="0">
      <text>
        <r>
          <rPr>
            <sz val="8"/>
            <color indexed="8"/>
            <rFont val="Tahoma"/>
            <family val="2"/>
          </rPr>
          <t>Percentage of planned ‘uptime’ that the system is required to be operational.</t>
        </r>
      </text>
    </comment>
    <comment ref="A12" authorId="0">
      <text>
        <r>
          <rPr>
            <sz val="8"/>
            <color indexed="8"/>
            <rFont val="Tahoma"/>
            <family val="2"/>
          </rPr>
          <t xml:space="preserve">Ability to preclude unauthorized access, prevent information loss, protect from virus infection, protect privacy of data entered
</t>
        </r>
      </text>
    </comment>
    <comment ref="A13" authorId="0">
      <text>
        <r>
          <rPr>
            <sz val="8"/>
            <color indexed="8"/>
            <rFont val="Tahoma"/>
            <family val="2"/>
          </rPr>
          <t>How much effort is required to add new capabilities to the product</t>
        </r>
      </text>
    </comment>
    <comment ref="A14" authorId="0">
      <text>
        <r>
          <rPr>
            <sz val="8"/>
            <color indexed="8"/>
            <rFont val="Tahoma"/>
            <family val="2"/>
          </rPr>
          <t xml:space="preserve">Measures the effort required to prepare input for, operate, and interpret the output of the product
</t>
        </r>
      </text>
    </comment>
    <comment ref="A15" authorId="0">
      <text>
        <r>
          <rPr>
            <sz val="8"/>
            <color indexed="81"/>
            <rFont val="Tahoma"/>
            <family val="2"/>
          </rPr>
          <t xml:space="preserve">Ease with which the system can exchange information with other systems </t>
        </r>
      </text>
    </comment>
    <comment ref="A16" authorId="0">
      <text>
        <r>
          <rPr>
            <sz val="8"/>
            <color indexed="8"/>
            <rFont val="Tahoma"/>
            <family val="2"/>
          </rPr>
          <t xml:space="preserve">How well the system uses available resources:
</t>
        </r>
        <r>
          <rPr>
            <sz val="8"/>
            <color indexed="8"/>
            <rFont val="Tahoma"/>
            <family val="2"/>
          </rPr>
          <t xml:space="preserve">- Processor capacity
</t>
        </r>
        <r>
          <rPr>
            <sz val="8"/>
            <color indexed="8"/>
            <rFont val="Tahoma"/>
            <family val="2"/>
          </rPr>
          <t xml:space="preserve">- Disk space
</t>
        </r>
        <r>
          <rPr>
            <sz val="8"/>
            <color indexed="8"/>
            <rFont val="Tahoma"/>
            <family val="2"/>
          </rPr>
          <t xml:space="preserve">- Memory
</t>
        </r>
        <r>
          <rPr>
            <sz val="8"/>
            <color indexed="8"/>
            <rFont val="Tahoma"/>
            <family val="2"/>
          </rPr>
          <t xml:space="preserve">- Communication bandwidth
</t>
        </r>
      </text>
    </comment>
    <comment ref="A17" authorId="1">
      <text>
        <r>
          <rPr>
            <sz val="8"/>
            <color indexed="8"/>
            <rFont val="Tahoma"/>
            <family val="2"/>
          </rPr>
          <t>How well does it protect against injury or damage?</t>
        </r>
      </text>
    </comment>
    <comment ref="A18" authorId="1">
      <text>
        <r>
          <rPr>
            <sz val="8"/>
            <color indexed="8"/>
            <rFont val="Tahoma"/>
            <family val="2"/>
          </rPr>
          <t xml:space="preserve">How easy is it to correctly install the product.
</t>
        </r>
      </text>
    </comment>
    <comment ref="A19" authorId="0">
      <text>
        <r>
          <rPr>
            <sz val="8"/>
            <color indexed="8"/>
            <rFont val="Tahoma"/>
            <family val="2"/>
          </rPr>
          <t>The ease with which the components or system can be tested to find defects</t>
        </r>
      </text>
    </comment>
    <comment ref="A20" authorId="0">
      <text>
        <r>
          <rPr>
            <sz val="8"/>
            <color indexed="8"/>
            <rFont val="Tahoma"/>
            <family val="2"/>
          </rPr>
          <t>How easy it is to correct a defect or make a change in the software</t>
        </r>
      </text>
    </comment>
    <comment ref="A21" authorId="0">
      <text>
        <r>
          <rPr>
            <sz val="8"/>
            <color indexed="8"/>
            <rFont val="Tahoma"/>
            <family val="2"/>
          </rPr>
          <t>The extent to which a software component can be used in other applications.</t>
        </r>
      </text>
    </comment>
    <comment ref="A22" authorId="0">
      <text>
        <r>
          <rPr>
            <sz val="8"/>
            <color indexed="8"/>
            <rFont val="Tahoma"/>
            <family val="2"/>
          </rPr>
          <t>The effort required to migrate a piece of software from one operating environment to another.</t>
        </r>
      </text>
    </comment>
  </commentList>
</comments>
</file>

<file path=xl/comments5.xml><?xml version="1.0" encoding="utf-8"?>
<comments xmlns="http://schemas.openxmlformats.org/spreadsheetml/2006/main">
  <authors>
    <author>Jim V. Brosseau</author>
    <author>Jim Brosseau</author>
  </authors>
  <commentList>
    <comment ref="A10" authorId="0">
      <text>
        <r>
          <rPr>
            <b/>
            <sz val="8"/>
            <color indexed="81"/>
            <rFont val="Tahoma"/>
            <family val="2"/>
          </rPr>
          <t>Jim V. Brosseau:</t>
        </r>
        <r>
          <rPr>
            <sz val="8"/>
            <color indexed="81"/>
            <rFont val="Tahoma"/>
            <family val="2"/>
          </rPr>
          <t xml:space="preserve">
The probability of the system operating without failure for a specified period of time
</t>
        </r>
      </text>
    </comment>
    <comment ref="A11" authorId="0">
      <text>
        <r>
          <rPr>
            <sz val="8"/>
            <color indexed="8"/>
            <rFont val="Tahoma"/>
            <family val="2"/>
          </rPr>
          <t>The degree to which the system functions correctly when confronted with invalid input data, software or hardware defects, or unexpected operating conditions.</t>
        </r>
      </text>
    </comment>
    <comment ref="A12" authorId="0">
      <text>
        <r>
          <rPr>
            <sz val="8"/>
            <color indexed="81"/>
            <rFont val="Tahoma"/>
            <family val="2"/>
          </rPr>
          <t>Percentage of planned ‘uptime’ that the system is required to be operational.</t>
        </r>
      </text>
    </comment>
    <comment ref="A13" authorId="0">
      <text>
        <r>
          <rPr>
            <sz val="8"/>
            <color indexed="8"/>
            <rFont val="Tahoma"/>
            <family val="2"/>
          </rPr>
          <t xml:space="preserve">Ability to preclude unauthorized access, prevent information loss, protect from virus infection, protect privacy of data entered
</t>
        </r>
      </text>
    </comment>
    <comment ref="A14" authorId="0">
      <text>
        <r>
          <rPr>
            <sz val="8"/>
            <color indexed="81"/>
            <rFont val="Tahoma"/>
            <family val="2"/>
          </rPr>
          <t>How much effort is required to add new capabilities to the product</t>
        </r>
      </text>
    </comment>
    <comment ref="A15" authorId="0">
      <text>
        <r>
          <rPr>
            <sz val="8"/>
            <color indexed="81"/>
            <rFont val="Tahoma"/>
            <family val="2"/>
          </rPr>
          <t xml:space="preserve">Measures the effort required to prepare input for, operate, and interpret the output of the product
</t>
        </r>
      </text>
    </comment>
    <comment ref="A16" authorId="0">
      <text>
        <r>
          <rPr>
            <sz val="8"/>
            <color indexed="81"/>
            <rFont val="Tahoma"/>
            <family val="2"/>
          </rPr>
          <t xml:space="preserve">Ease with which the system can exchange information with other systems </t>
        </r>
      </text>
    </comment>
    <comment ref="A17" authorId="0">
      <text>
        <r>
          <rPr>
            <sz val="8"/>
            <color indexed="81"/>
            <rFont val="Tahoma"/>
            <family val="2"/>
          </rPr>
          <t xml:space="preserve">How well the system uses available resources:
- Processor capacity
- Disk space
- Memory
- Communication bandwidth
</t>
        </r>
      </text>
    </comment>
    <comment ref="A18" authorId="1">
      <text>
        <r>
          <rPr>
            <sz val="8"/>
            <color indexed="81"/>
            <rFont val="Tahoma"/>
            <family val="2"/>
          </rPr>
          <t>How well does it protect against injury or damage?</t>
        </r>
      </text>
    </comment>
    <comment ref="A19" authorId="1">
      <text>
        <r>
          <rPr>
            <sz val="8"/>
            <color indexed="81"/>
            <rFont val="Tahoma"/>
            <family val="2"/>
          </rPr>
          <t xml:space="preserve">How easy is it to correctly install the product.
</t>
        </r>
      </text>
    </comment>
    <comment ref="A20" authorId="0">
      <text>
        <r>
          <rPr>
            <sz val="8"/>
            <color indexed="8"/>
            <rFont val="Tahoma"/>
            <family val="2"/>
          </rPr>
          <t>The ease with which the components or system can be tested to find defects</t>
        </r>
      </text>
    </comment>
    <comment ref="A21" authorId="0">
      <text>
        <r>
          <rPr>
            <sz val="8"/>
            <color indexed="8"/>
            <rFont val="Tahoma"/>
            <family val="2"/>
          </rPr>
          <t>How easy it is to correct a defect or make a change in the software</t>
        </r>
      </text>
    </comment>
    <comment ref="A22" authorId="0">
      <text>
        <r>
          <rPr>
            <sz val="8"/>
            <color indexed="81"/>
            <rFont val="Tahoma"/>
            <family val="2"/>
          </rPr>
          <t>The extent to which a software component can be used in other applications.</t>
        </r>
      </text>
    </comment>
    <comment ref="A23" authorId="0">
      <text>
        <r>
          <rPr>
            <sz val="8"/>
            <color indexed="81"/>
            <rFont val="Tahoma"/>
            <family val="2"/>
          </rPr>
          <t>The effort required to migrate a piece of software from one operating environment to another.</t>
        </r>
      </text>
    </comment>
  </commentList>
</comments>
</file>

<file path=xl/comments6.xml><?xml version="1.0" encoding="utf-8"?>
<comments xmlns="http://schemas.openxmlformats.org/spreadsheetml/2006/main">
  <authors>
    <author>Jim V. Brosseau</author>
    <author>Jim Brosseau</author>
  </authors>
  <commentList>
    <comment ref="B9" authorId="0">
      <text>
        <r>
          <rPr>
            <b/>
            <sz val="8"/>
            <color indexed="81"/>
            <rFont val="Tahoma"/>
            <family val="2"/>
          </rPr>
          <t>Jim V. Brosseau:</t>
        </r>
        <r>
          <rPr>
            <sz val="8"/>
            <color indexed="81"/>
            <rFont val="Tahoma"/>
            <family val="2"/>
          </rPr>
          <t xml:space="preserve">
The probability of the system operating without failure for a specified period of time
</t>
        </r>
      </text>
    </comment>
    <comment ref="C9" authorId="0">
      <text>
        <r>
          <rPr>
            <sz val="8"/>
            <color indexed="8"/>
            <rFont val="Tahoma"/>
            <family val="2"/>
          </rPr>
          <t>The degree to which the system functions correctly when confronted with invalid input data, software or hardware defects, or unexpected operating conditions.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Percentage of planned ‘uptime’ that the system is required to be operational.</t>
        </r>
      </text>
    </comment>
    <comment ref="E9" authorId="0">
      <text>
        <r>
          <rPr>
            <sz val="8"/>
            <color indexed="8"/>
            <rFont val="Tahoma"/>
            <family val="2"/>
          </rPr>
          <t xml:space="preserve">Ability to preclude unauthorized access, prevent information loss, protect from virus infection, protect privacy of data entered
</t>
        </r>
      </text>
    </comment>
    <comment ref="F9" authorId="0">
      <text>
        <r>
          <rPr>
            <sz val="8"/>
            <color indexed="81"/>
            <rFont val="Tahoma"/>
            <family val="2"/>
          </rPr>
          <t>How much effort is required to add new capabilities to the product</t>
        </r>
      </text>
    </comment>
    <comment ref="G9" authorId="0">
      <text>
        <r>
          <rPr>
            <sz val="8"/>
            <color indexed="8"/>
            <rFont val="Tahoma"/>
            <family val="2"/>
          </rPr>
          <t xml:space="preserve">Measures the effort required to prepare input for, operate, and interpret the output of the product
</t>
        </r>
      </text>
    </comment>
    <comment ref="H9" authorId="0">
      <text>
        <r>
          <rPr>
            <sz val="8"/>
            <color indexed="8"/>
            <rFont val="Tahoma"/>
            <family val="2"/>
          </rPr>
          <t xml:space="preserve">Ease with which the system can exchange information with other systems </t>
        </r>
      </text>
    </comment>
    <comment ref="I9" authorId="0">
      <text>
        <r>
          <rPr>
            <sz val="8"/>
            <color indexed="81"/>
            <rFont val="Tahoma"/>
            <family val="2"/>
          </rPr>
          <t xml:space="preserve">How well the system uses available resources:
- Processor capacity
- Disk space
- Memory
- Communication bandwidth
</t>
        </r>
      </text>
    </comment>
    <comment ref="J9" authorId="1">
      <text>
        <r>
          <rPr>
            <sz val="8"/>
            <color indexed="8"/>
            <rFont val="Tahoma"/>
            <family val="2"/>
          </rPr>
          <t>How well does it protect against injury or damage?</t>
        </r>
      </text>
    </comment>
    <comment ref="K9" authorId="1">
      <text>
        <r>
          <rPr>
            <sz val="8"/>
            <color indexed="81"/>
            <rFont val="Tahoma"/>
            <family val="2"/>
          </rPr>
          <t>How easy is it to correctly install the product.</t>
        </r>
      </text>
    </comment>
    <comment ref="L9" authorId="0">
      <text>
        <r>
          <rPr>
            <sz val="8"/>
            <color indexed="81"/>
            <rFont val="Tahoma"/>
            <family val="2"/>
          </rPr>
          <t>The ease with which the components or system can be tested to find defects</t>
        </r>
      </text>
    </comment>
    <comment ref="M9" authorId="0">
      <text>
        <r>
          <rPr>
            <sz val="8"/>
            <color indexed="8"/>
            <rFont val="Tahoma"/>
            <family val="2"/>
          </rPr>
          <t>How easy it is to correct a defect or make a change in the software</t>
        </r>
      </text>
    </comment>
    <comment ref="N9" authorId="0">
      <text>
        <r>
          <rPr>
            <sz val="8"/>
            <color indexed="81"/>
            <rFont val="Tahoma"/>
            <family val="2"/>
          </rPr>
          <t>The extent to which a software component can be used in other applications.</t>
        </r>
      </text>
    </comment>
    <comment ref="O9" authorId="0">
      <text>
        <r>
          <rPr>
            <sz val="8"/>
            <color indexed="81"/>
            <rFont val="Tahoma"/>
            <family val="2"/>
          </rPr>
          <t>The effort required to migrate a piece of software from one operating environment to another.</t>
        </r>
      </text>
    </comment>
  </commentList>
</comments>
</file>

<file path=xl/comments7.xml><?xml version="1.0" encoding="utf-8"?>
<comments xmlns="http://schemas.openxmlformats.org/spreadsheetml/2006/main">
  <authors>
    <author>Jim V. Brosseau</author>
  </authors>
  <commentList>
    <comment ref="C6" authorId="0">
      <text>
        <r>
          <rPr>
            <b/>
            <sz val="8"/>
            <color indexed="8"/>
            <rFont val="Tahoma"/>
            <family val="2"/>
          </rPr>
          <t>Jim V. Brosseau: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The probability of the system operating without failure for a specified period of time
</t>
        </r>
      </text>
    </comment>
    <comment ref="D6" authorId="0">
      <text>
        <r>
          <rPr>
            <sz val="8"/>
            <color indexed="81"/>
            <rFont val="Tahoma"/>
            <family val="2"/>
          </rPr>
          <t>The degree to which the system functions correctly when confronted with invalid input data, software or hardware defects, or unexpected operating conditions.</t>
        </r>
      </text>
    </comment>
    <comment ref="E6" authorId="0">
      <text>
        <r>
          <rPr>
            <sz val="8"/>
            <color indexed="81"/>
            <rFont val="Tahoma"/>
            <family val="2"/>
          </rPr>
          <t>Percentage of planned ‘uptime’ that the system is required to be operational.</t>
        </r>
      </text>
    </comment>
    <comment ref="F6" authorId="0">
      <text>
        <r>
          <rPr>
            <sz val="8"/>
            <color indexed="81"/>
            <rFont val="Tahoma"/>
            <family val="2"/>
          </rPr>
          <t xml:space="preserve">Ability to preclude unauthorized access, prevent information loss, protect from virus infection, protect privacy of data entered
</t>
        </r>
      </text>
    </comment>
    <comment ref="G6" authorId="0">
      <text>
        <r>
          <rPr>
            <sz val="8"/>
            <color indexed="81"/>
            <rFont val="Tahoma"/>
            <family val="2"/>
          </rPr>
          <t>How much effort is required to add new capabilities to the product</t>
        </r>
      </text>
    </comment>
    <comment ref="H6" authorId="0">
      <text>
        <r>
          <rPr>
            <sz val="8"/>
            <color indexed="81"/>
            <rFont val="Tahoma"/>
            <family val="2"/>
          </rPr>
          <t xml:space="preserve">Measures the effort required to prepare input for, operate, and interpret the output of the product
</t>
        </r>
      </text>
    </comment>
    <comment ref="I6" authorId="0">
      <text>
        <r>
          <rPr>
            <sz val="8"/>
            <color indexed="8"/>
            <rFont val="Tahoma"/>
            <family val="2"/>
          </rPr>
          <t xml:space="preserve">Ease with which the system can exchange information with other systems </t>
        </r>
      </text>
    </comment>
    <comment ref="J6" authorId="0">
      <text>
        <r>
          <rPr>
            <sz val="8"/>
            <color indexed="8"/>
            <rFont val="Tahoma"/>
            <family val="2"/>
          </rPr>
          <t xml:space="preserve">How well the system uses available resources:
</t>
        </r>
        <r>
          <rPr>
            <sz val="8"/>
            <color indexed="8"/>
            <rFont val="Tahoma"/>
            <family val="2"/>
          </rPr>
          <t xml:space="preserve">- Processor capacity
</t>
        </r>
        <r>
          <rPr>
            <sz val="8"/>
            <color indexed="8"/>
            <rFont val="Tahoma"/>
            <family val="2"/>
          </rPr>
          <t xml:space="preserve">- Disk space
</t>
        </r>
        <r>
          <rPr>
            <sz val="8"/>
            <color indexed="8"/>
            <rFont val="Tahoma"/>
            <family val="2"/>
          </rPr>
          <t xml:space="preserve">- Memory
</t>
        </r>
        <r>
          <rPr>
            <sz val="8"/>
            <color indexed="8"/>
            <rFont val="Tahoma"/>
            <family val="2"/>
          </rPr>
          <t xml:space="preserve">- Communication bandwidth
</t>
        </r>
      </text>
    </comment>
    <comment ref="M6" authorId="0">
      <text>
        <r>
          <rPr>
            <sz val="8"/>
            <color indexed="81"/>
            <rFont val="Tahoma"/>
            <family val="2"/>
          </rPr>
          <t>The ease with which the components or system can be tested to find defects</t>
        </r>
      </text>
    </comment>
    <comment ref="N6" authorId="0">
      <text>
        <r>
          <rPr>
            <sz val="8"/>
            <color indexed="81"/>
            <rFont val="Tahoma"/>
            <family val="2"/>
          </rPr>
          <t>How easy it is to correct a defect or make a change in the software</t>
        </r>
      </text>
    </comment>
    <comment ref="O6" authorId="0">
      <text>
        <r>
          <rPr>
            <sz val="8"/>
            <color indexed="81"/>
            <rFont val="Tahoma"/>
            <family val="2"/>
          </rPr>
          <t>The extent to which a software component can be used in other applications.</t>
        </r>
      </text>
    </comment>
    <comment ref="R6" authorId="0">
      <text>
        <r>
          <rPr>
            <sz val="8"/>
            <color indexed="81"/>
            <rFont val="Tahoma"/>
            <family val="2"/>
          </rPr>
          <t>The effort required to migrate a piece of software from one operating environment to another.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Jim V. Brosseau:</t>
        </r>
        <r>
          <rPr>
            <sz val="8"/>
            <color indexed="81"/>
            <rFont val="Tahoma"/>
            <family val="2"/>
          </rPr>
          <t xml:space="preserve">
The probability of the system operating without failure for a specified period of time
</t>
        </r>
      </text>
    </comment>
    <comment ref="A8" authorId="0">
      <text>
        <r>
          <rPr>
            <sz val="8"/>
            <color indexed="81"/>
            <rFont val="Tahoma"/>
            <family val="2"/>
          </rPr>
          <t>The degree to which the system functions correctly when confronted with invalid input data, software or hardware defects, or unexpected operating conditions.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Percentage of planned ‘uptime’ that the system is required to be operational.</t>
        </r>
      </text>
    </comment>
    <comment ref="A10" authorId="0">
      <text>
        <r>
          <rPr>
            <sz val="8"/>
            <color indexed="8"/>
            <rFont val="Tahoma"/>
            <family val="2"/>
          </rPr>
          <t xml:space="preserve">Ability to preclude unauthorized access, prevent information loss, protect from virus infection, protect privacy of data entered
</t>
        </r>
      </text>
    </comment>
    <comment ref="A11" authorId="0">
      <text>
        <r>
          <rPr>
            <sz val="8"/>
            <color indexed="81"/>
            <rFont val="Tahoma"/>
            <family val="2"/>
          </rPr>
          <t>How much effort is required to add new capabilities to the product</t>
        </r>
      </text>
    </comment>
    <comment ref="A12" authorId="0">
      <text>
        <r>
          <rPr>
            <sz val="8"/>
            <color indexed="8"/>
            <rFont val="Tahoma"/>
            <family val="2"/>
          </rPr>
          <t xml:space="preserve">Measures the effort required to prepare input for, operate, and interpret the output of the product
</t>
        </r>
      </text>
    </comment>
    <comment ref="A13" authorId="0">
      <text>
        <r>
          <rPr>
            <sz val="8"/>
            <color indexed="81"/>
            <rFont val="Tahoma"/>
            <family val="2"/>
          </rPr>
          <t xml:space="preserve">Ease with which the system can exchange information with other systems </t>
        </r>
      </text>
    </comment>
    <comment ref="A14" authorId="0">
      <text>
        <r>
          <rPr>
            <sz val="8"/>
            <color indexed="81"/>
            <rFont val="Tahoma"/>
            <family val="2"/>
          </rPr>
          <t xml:space="preserve">How well the system uses available resources:
- Processor capacity
- Disk space
- Memory
- Communication bandwidth
</t>
        </r>
      </text>
    </comment>
    <comment ref="A17" authorId="0">
      <text>
        <r>
          <rPr>
            <sz val="8"/>
            <color indexed="81"/>
            <rFont val="Tahoma"/>
            <family val="2"/>
          </rPr>
          <t>The ease with which the components or system can be tested to find defects</t>
        </r>
      </text>
    </comment>
    <comment ref="A18" authorId="0">
      <text>
        <r>
          <rPr>
            <sz val="8"/>
            <color indexed="81"/>
            <rFont val="Tahoma"/>
            <family val="2"/>
          </rPr>
          <t>How easy it is to correct a defect or make a change in the software</t>
        </r>
      </text>
    </comment>
    <comment ref="A19" authorId="0">
      <text>
        <r>
          <rPr>
            <sz val="8"/>
            <color indexed="81"/>
            <rFont val="Tahoma"/>
            <family val="2"/>
          </rPr>
          <t>The extent to which a software component can be used in other applications.</t>
        </r>
      </text>
    </comment>
    <comment ref="A22" authorId="0">
      <text>
        <r>
          <rPr>
            <sz val="8"/>
            <color indexed="81"/>
            <rFont val="Tahoma"/>
            <family val="2"/>
          </rPr>
          <t>The effort required to migrate a piece of software from one operating environment to another.</t>
        </r>
      </text>
    </comment>
  </commentList>
</comments>
</file>

<file path=xl/sharedStrings.xml><?xml version="1.0" encoding="utf-8"?>
<sst xmlns="http://schemas.openxmlformats.org/spreadsheetml/2006/main" count="813" uniqueCount="195">
  <si>
    <t>Include or refer to this information in the Requirements Specification</t>
  </si>
  <si>
    <t>deal with invalid inputs, bad data from externals</t>
  </si>
  <si>
    <t>long anticipated product life</t>
  </si>
  <si>
    <t>dealing with payroll, credit card information</t>
  </si>
  <si>
    <t>build in a unit test infrastructure; automated regression</t>
  </si>
  <si>
    <t>^</t>
  </si>
  <si>
    <t>&lt;</t>
  </si>
  <si>
    <t>Include this information explicitly in the Requirements Specification - these are part of your Non-Functional Requirements.</t>
  </si>
  <si>
    <t>Italicized attributes from Galin, Software Quality Assurance, 2004</t>
  </si>
  <si>
    <t>we are defining and managing the single platform</t>
  </si>
  <si>
    <t>considerations for food allergies</t>
  </si>
  <si>
    <t>in</t>
  </si>
  <si>
    <t>rolling features out over several iterations</t>
  </si>
  <si>
    <t>no elements we want to invest in for reuse</t>
  </si>
  <si>
    <t>System Reliability</t>
  </si>
  <si>
    <t>Application Reliability</t>
  </si>
  <si>
    <t>Computational Failure Recovery</t>
  </si>
  <si>
    <t>Hardware Failure Recovery</t>
  </si>
  <si>
    <t>Identify those attributes that are clearly not applicable for this application ('out' in the In/out column)</t>
  </si>
  <si>
    <t>For those attributes that are critical, select criteria to determine 'doneness' of attribute</t>
  </si>
  <si>
    <t>x</t>
  </si>
  <si>
    <t>Augmentation costs</t>
  </si>
  <si>
    <t>Hazard analysis</t>
  </si>
  <si>
    <t>Step 1: Identify those that clearly do not apply</t>
  </si>
  <si>
    <t>Step 2: Prioritization of remaining attributes</t>
  </si>
  <si>
    <t>…training requirements for new users of the system…</t>
  </si>
  <si>
    <t>…controls in place to prevent unauthorized access…</t>
  </si>
  <si>
    <t>Storage Efficiency</t>
  </si>
  <si>
    <t>Access Control</t>
  </si>
  <si>
    <t>Access Audit</t>
  </si>
  <si>
    <t>usability</t>
  </si>
  <si>
    <t>reusability</t>
  </si>
  <si>
    <t>interoperability</t>
  </si>
  <si>
    <t>efficiency</t>
  </si>
  <si>
    <t>portability</t>
  </si>
  <si>
    <t>Attribute</t>
  </si>
  <si>
    <t>user</t>
  </si>
  <si>
    <t>developer</t>
  </si>
  <si>
    <t>Interest</t>
  </si>
  <si>
    <t>In/out</t>
  </si>
  <si>
    <t>MTBF</t>
  </si>
  <si>
    <t>MTTR</t>
  </si>
  <si>
    <t>GUI Standards</t>
  </si>
  <si>
    <t>Response times</t>
  </si>
  <si>
    <t>Inline code use</t>
  </si>
  <si>
    <t>Module size</t>
  </si>
  <si>
    <t>…a specified Mean Time To Repair…</t>
  </si>
  <si>
    <t>…variable names used that clearly describe purpose…</t>
  </si>
  <si>
    <t>…a maintained traceability matrix for specified elements…</t>
  </si>
  <si>
    <t>Perform a pairwise comparison and identify which is most important in each pair</t>
  </si>
  <si>
    <t>…specified limits on the Cyclomatic Complexity or other measures…</t>
  </si>
  <si>
    <t>The average time required to generate and display an online report shall be less than 2 seconds, and no online reports shall take more than 5 seconds. For those that require more than 250 milliseconds, there shall be graphical feedback to the user that the system is processing data.</t>
  </si>
  <si>
    <t>Accuracy</t>
  </si>
  <si>
    <t>Complexity</t>
  </si>
  <si>
    <t>Consistency</t>
  </si>
  <si>
    <t>Data commonality</t>
  </si>
  <si>
    <t>Error tolerance</t>
  </si>
  <si>
    <t>Expandability</t>
  </si>
  <si>
    <t>Generality</t>
  </si>
  <si>
    <t>Hardware independence</t>
  </si>
  <si>
    <t>Instrumentation</t>
  </si>
  <si>
    <t>Modularity</t>
  </si>
  <si>
    <t>Operability</t>
  </si>
  <si>
    <t>Security</t>
  </si>
  <si>
    <t>Simplicity</t>
  </si>
  <si>
    <t>Traceability</t>
  </si>
  <si>
    <t>Training</t>
  </si>
  <si>
    <t>Interface standards</t>
  </si>
  <si>
    <t>Error handling</t>
  </si>
  <si>
    <t>Dynamic memory allocation</t>
  </si>
  <si>
    <t>Conciseness</t>
  </si>
  <si>
    <t>no expected throughout issues; hardware is cheap</t>
  </si>
  <si>
    <t>…not consume greater than x% of CPU availability under specified load conditions…</t>
  </si>
  <si>
    <t>testability</t>
  </si>
  <si>
    <t>reliability</t>
  </si>
  <si>
    <t>If the left side attribute is more important, identify with a '&lt;' character, otherwise use a '^' character</t>
  </si>
  <si>
    <t>The Rank column will automatically tally the results and pass along to the next sheet</t>
  </si>
  <si>
    <t>Capture explicit statements that indicate that given attributes are applicable for this application</t>
  </si>
  <si>
    <t>Hide rows and columns of eliminated or low priority attributes to see the tradeoffs you will deal with</t>
  </si>
  <si>
    <t>…specified power consumption under specified conditions…</t>
  </si>
  <si>
    <t>…specified degrees of precision in computations…</t>
  </si>
  <si>
    <t>…the system maintains transactional audit trails…</t>
  </si>
  <si>
    <t>Examples</t>
  </si>
  <si>
    <t>…adheres to specified guidelines: coding, design, etc…</t>
  </si>
  <si>
    <t>Use?</t>
  </si>
  <si>
    <t>safety</t>
  </si>
  <si>
    <t>installability</t>
  </si>
  <si>
    <t>…use of specific components of languages, OS, platforms…</t>
  </si>
  <si>
    <t>Communicativeness</t>
  </si>
  <si>
    <t>Criterion</t>
  </si>
  <si>
    <t>Measure</t>
  </si>
  <si>
    <t>count</t>
  </si>
  <si>
    <t>Add additional criteria that make sense for your organization, project, client, or product</t>
  </si>
  <si>
    <t>The following are typical examples</t>
  </si>
  <si>
    <t>Execution Efficiency</t>
  </si>
  <si>
    <t>Remove those attributes that simply do not apply (hide those rows and columns in this table)</t>
  </si>
  <si>
    <t>nothing beyond our existing server infrastructure</t>
  </si>
  <si>
    <t>out</t>
  </si>
  <si>
    <t>…adhere to the referenced GUI Standards…</t>
  </si>
  <si>
    <t>…documents readily available in a specified form and location for a specified time…</t>
  </si>
  <si>
    <t>…perform a hazard analysis to identify specific hazard conditions…</t>
  </si>
  <si>
    <t>…not make use of inline code…</t>
  </si>
  <si>
    <t>…a specified Mean Time Between Failures…</t>
  </si>
  <si>
    <t>safety</t>
    <phoneticPr fontId="5" type="noConversion"/>
  </si>
  <si>
    <t>For each of the selected criteria, specify precise measures required for the application</t>
  </si>
  <si>
    <t>In/Out</t>
  </si>
  <si>
    <t>Hide those attributes that are not included or are low priority</t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</si>
  <si>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</si>
  <si>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</si>
  <si>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</si>
  <si>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</si>
  <si>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</si>
  <si>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</si>
  <si>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yes</t>
    <phoneticPr fontId="5" type="noConversion"/>
  </si>
  <si>
    <t>Processing Efficiency</t>
  </si>
  <si>
    <t>Communication Efficiency</t>
  </si>
  <si>
    <t>Power Usage Efficiency</t>
  </si>
  <si>
    <t>Self-descriptiveness</t>
  </si>
  <si>
    <t>Guidelines consistency</t>
  </si>
  <si>
    <t>Document Accessibility</t>
  </si>
  <si>
    <t>User Testability</t>
  </si>
  <si>
    <t>Failure Maintenance Testability</t>
  </si>
  <si>
    <t>Software system independence</t>
  </si>
  <si>
    <t>Application Independence</t>
  </si>
  <si>
    <t>Commonality</t>
  </si>
  <si>
    <t>System Compatibility</t>
  </si>
  <si>
    <t>Step 3: Mapping prioritized attributes to quantifiable criteria</t>
  </si>
  <si>
    <t>...not make use of dynamic memory allocations…</t>
  </si>
  <si>
    <t>robustness</t>
  </si>
  <si>
    <t>availability</t>
  </si>
  <si>
    <t>integrity</t>
  </si>
  <si>
    <t>maintainability</t>
  </si>
  <si>
    <t>flexibility</t>
  </si>
  <si>
    <t>x% of the available processor capacity shall be unused at peak load conditions (defined elsewhere)</t>
  </si>
  <si>
    <t>The McCabe Complexity of all modules shall be below 10; the average of all modules shall be below 5.</t>
  </si>
  <si>
    <t>The use of inline code is not allowed.</t>
  </si>
  <si>
    <t>The average time required to bring the system back online after a failure shall not exceed 10 minutes.</t>
  </si>
  <si>
    <t>Response Times</t>
  </si>
  <si>
    <t>Inline Code Use</t>
  </si>
  <si>
    <t>Background Information: Tradeoffs between the various quality attributes</t>
  </si>
  <si>
    <t>Ignore the attributes that have been eliminated for all remaining steps</t>
  </si>
  <si>
    <t>Score</t>
  </si>
  <si>
    <t>Hide those criteria that no longer satisfy any visible attributes</t>
  </si>
  <si>
    <t>…defined error handling mechanisms/strategies…</t>
  </si>
  <si>
    <t>Step 4: Identification of specific quality measures for system</t>
  </si>
  <si>
    <t>Quantifying Quality Attributes</t>
  </si>
  <si>
    <t>Notes:</t>
  </si>
  <si>
    <t>+</t>
  </si>
  <si>
    <t>-</t>
  </si>
  <si>
    <t>Auditability</t>
  </si>
  <si>
    <t>many different external restaurant systems to tie into</t>
  </si>
  <si>
    <t>if it is not attractive, users will not bother using it</t>
  </si>
  <si>
    <t>external</t>
  </si>
  <si>
    <t>internal</t>
  </si>
  <si>
    <t>performance</t>
  </si>
  <si>
    <t>security</t>
  </si>
  <si>
    <t>modifiability</t>
  </si>
  <si>
    <t>scalability</t>
  </si>
  <si>
    <t>verifiability</t>
  </si>
  <si>
    <t>superceded by modifiability</t>
  </si>
  <si>
    <t>superceded by verifiability</t>
  </si>
  <si>
    <t>Quality Attribute taxonomy adapted from Karl Wiegers, Software Requirements, 3nd Edition, Microsoft Press</t>
  </si>
  <si>
    <t>Version 3.0</t>
  </si>
  <si>
    <t>Reason for inclusion or exclusion</t>
  </si>
  <si>
    <t>View</t>
  </si>
  <si>
    <t>Reasoning for inclusion or exclusion</t>
  </si>
  <si>
    <t>Step 1: Identify those that clearly do not apply to this project</t>
  </si>
  <si>
    <t>Changes from Software Requirements, 2nd Edition:</t>
  </si>
  <si>
    <t>macros to hide rows and columns, sheets 2, 2a, 3, 3a</t>
  </si>
  <si>
    <t>convert to new taxonomy 1a, 2a, others</t>
  </si>
  <si>
    <t>update tradeoffs sheet when chapter 14 is out</t>
  </si>
  <si>
    <t>populate example</t>
  </si>
  <si>
    <t>verify presentation workflow</t>
  </si>
  <si>
    <t>update measures for new attribute list</t>
  </si>
  <si>
    <t>test macros on mac and windows, different versions of Excel</t>
  </si>
  <si>
    <t>try to release as XLS, not XLSX</t>
  </si>
  <si>
    <t>update companion white paper</t>
  </si>
  <si>
    <t>update website with broader description</t>
  </si>
  <si>
    <t>split out presentation vs downloadable spreadsheet - downloadable has static and annotated example</t>
  </si>
  <si>
    <t>clean up spreadsheet with colours</t>
  </si>
  <si>
    <t>hiding rows</t>
  </si>
  <si>
    <t>http://answers.microsoft.com/en-us/office/forum/office_2007-excel/can-i-automatically-hide-blank-rows-or-columns-by/4ac3478b-65d8-49ab-91f2-515b3c4f8a3d</t>
  </si>
  <si>
    <t>decision counts, protected cels</t>
  </si>
  <si>
    <t>clear sheet function</t>
  </si>
  <si>
    <t>dropdown for in/out and selection</t>
  </si>
  <si>
    <t>Support Information for spreadsheets</t>
  </si>
  <si>
    <t>Data for in/out of scope decisions</t>
  </si>
  <si>
    <t>Data for selection of 'up' or 'left' cels</t>
  </si>
  <si>
    <t>Step 2: Prioritize the remaining attributes</t>
  </si>
  <si>
    <t>Include</t>
  </si>
  <si>
    <t>Yes</t>
  </si>
  <si>
    <t>No</t>
  </si>
  <si>
    <t>adapted from figure 14-2 from Karl Wiegers, Software Requirements, 3nd Edition</t>
  </si>
  <si>
    <t>© 2013 Clarrus Consulting Group Inc.</t>
  </si>
  <si>
    <t>installing a single instance only</t>
  </si>
</sst>
</file>

<file path=xl/styles.xml><?xml version="1.0" encoding="utf-8"?>
<styleSheet xmlns="http://schemas.openxmlformats.org/spreadsheetml/2006/main">
  <fonts count="18"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4"/>
      <name val="Arial"/>
      <family val="2"/>
    </font>
    <font>
      <sz val="9"/>
      <color indexed="81"/>
      <name val="Arial"/>
      <family val="2"/>
    </font>
    <font>
      <sz val="8"/>
      <color indexed="8"/>
      <name val="Tahoma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Fill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8" xfId="0" applyFont="1" applyBorder="1"/>
    <xf numFmtId="0" fontId="0" fillId="0" borderId="9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textRotation="45"/>
    </xf>
    <xf numFmtId="0" fontId="9" fillId="0" borderId="0" xfId="0" applyFont="1"/>
    <xf numFmtId="0" fontId="7" fillId="2" borderId="1" xfId="0" applyFont="1" applyFill="1" applyBorder="1" applyAlignment="1">
      <alignment horizontal="center"/>
    </xf>
    <xf numFmtId="0" fontId="7" fillId="3" borderId="10" xfId="0" quotePrefix="1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4" borderId="10" xfId="0" quotePrefix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12" xfId="0" applyBorder="1" applyAlignment="1">
      <alignment horizontal="center"/>
    </xf>
    <xf numFmtId="0" fontId="4" fillId="0" borderId="10" xfId="0" applyFont="1" applyBorder="1" applyAlignment="1">
      <alignment horizontal="center" vertical="center" textRotation="90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indent="1"/>
    </xf>
    <xf numFmtId="0" fontId="0" fillId="3" borderId="1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4" xfId="0" applyBorder="1"/>
    <xf numFmtId="0" fontId="0" fillId="0" borderId="11" xfId="0" applyBorder="1"/>
    <xf numFmtId="0" fontId="0" fillId="0" borderId="0" xfId="0" applyAlignment="1">
      <alignment horizontal="left" indent="1"/>
    </xf>
    <xf numFmtId="0" fontId="9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 textRotation="90"/>
    </xf>
    <xf numFmtId="0" fontId="4" fillId="0" borderId="15" xfId="0" applyFont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10" fillId="0" borderId="0" xfId="0" applyFont="1" applyFill="1" applyBorder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0" fillId="0" borderId="0" xfId="0" applyFont="1" applyFill="1" applyBorder="1" applyAlignment="1">
      <alignment horizontal="left" indent="1"/>
    </xf>
    <xf numFmtId="0" fontId="11" fillId="0" borderId="16" xfId="0" applyFont="1" applyFill="1" applyBorder="1" applyAlignment="1">
      <alignment horizontal="left" indent="1"/>
    </xf>
    <xf numFmtId="0" fontId="11" fillId="0" borderId="0" xfId="0" applyFont="1" applyAlignment="1">
      <alignment horizontal="left" indent="1"/>
    </xf>
    <xf numFmtId="0" fontId="12" fillId="0" borderId="0" xfId="1" applyFill="1" applyBorder="1" applyAlignment="1" applyProtection="1"/>
    <xf numFmtId="0" fontId="11" fillId="0" borderId="0" xfId="0" applyFont="1"/>
    <xf numFmtId="0" fontId="11" fillId="0" borderId="15" xfId="0" applyFont="1" applyBorder="1"/>
    <xf numFmtId="0" fontId="11" fillId="0" borderId="1" xfId="0" applyFont="1" applyBorder="1"/>
    <xf numFmtId="0" fontId="11" fillId="0" borderId="2" xfId="0" applyFont="1" applyBorder="1"/>
    <xf numFmtId="0" fontId="13" fillId="0" borderId="0" xfId="0" applyFont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1" fillId="0" borderId="0" xfId="0" applyFont="1" applyAlignment="1">
      <alignment horizontal="left" indent="1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 vertical="center" textRotation="90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ont="1" applyFill="1" applyBorder="1"/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0" fillId="3" borderId="6" xfId="0" applyNumberFormat="1" applyFill="1" applyBorder="1" applyAlignment="1">
      <alignment horizontal="center"/>
    </xf>
    <xf numFmtId="0" fontId="4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3" xfId="0" applyBorder="1" applyAlignment="1">
      <alignment horizontal="center"/>
    </xf>
    <xf numFmtId="0" fontId="4" fillId="0" borderId="28" xfId="0" applyFont="1" applyBorder="1"/>
    <xf numFmtId="0" fontId="7" fillId="0" borderId="29" xfId="0" applyFont="1" applyBorder="1" applyAlignment="1">
      <alignment horizontal="center"/>
    </xf>
    <xf numFmtId="0" fontId="4" fillId="0" borderId="3" xfId="0" applyFont="1" applyBorder="1" applyAlignment="1">
      <alignment horizontal="center" textRotation="45"/>
    </xf>
    <xf numFmtId="0" fontId="4" fillId="0" borderId="4" xfId="0" applyFont="1" applyBorder="1" applyAlignment="1">
      <alignment horizontal="center" textRotation="45"/>
    </xf>
    <xf numFmtId="0" fontId="4" fillId="0" borderId="28" xfId="0" applyFont="1" applyBorder="1" applyAlignment="1">
      <alignment horizontal="center" textRotation="45"/>
    </xf>
    <xf numFmtId="0" fontId="7" fillId="2" borderId="29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2">
    <dxf>
      <font>
        <condense val="0"/>
        <extend val="0"/>
        <color indexed="22"/>
      </font>
    </dxf>
    <dxf>
      <font>
        <condense val="0"/>
        <extend val="0"/>
        <color indexed="22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clarrus.com/resources/articles/software-quality-attribut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larrus.com/resources/articles/software-quality-attribute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://www.clarrus.com/resources/articles/software-quality-attribute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D35"/>
  <sheetViews>
    <sheetView tabSelected="1" zoomScale="160" zoomScaleNormal="160" workbookViewId="0">
      <selection activeCell="A17" sqref="A17"/>
    </sheetView>
  </sheetViews>
  <sheetFormatPr defaultColWidth="8.77734375" defaultRowHeight="13.2"/>
  <cols>
    <col min="1" max="1" width="17.109375" customWidth="1"/>
    <col min="2" max="2" width="8.44140625" customWidth="1"/>
    <col min="3" max="3" width="50.6640625" customWidth="1"/>
    <col min="4" max="4" width="8.109375" bestFit="1" customWidth="1"/>
  </cols>
  <sheetData>
    <row r="1" spans="1:4" s="5" customFormat="1" ht="17.399999999999999">
      <c r="A1" s="19" t="s">
        <v>145</v>
      </c>
      <c r="B1" s="6"/>
      <c r="D1" s="6"/>
    </row>
    <row r="2" spans="1:4" s="1" customFormat="1">
      <c r="B2" s="2"/>
      <c r="D2" s="2"/>
    </row>
    <row r="3" spans="1:4" s="1" customFormat="1">
      <c r="A3" s="1" t="s">
        <v>166</v>
      </c>
      <c r="B3" s="2"/>
      <c r="D3" s="2"/>
    </row>
    <row r="4" spans="1:4" s="1" customFormat="1">
      <c r="A4" s="33" t="s">
        <v>77</v>
      </c>
      <c r="B4" s="2"/>
      <c r="D4" s="2"/>
    </row>
    <row r="5" spans="1:4" s="1" customFormat="1">
      <c r="A5" s="33" t="s">
        <v>18</v>
      </c>
      <c r="B5" s="2"/>
      <c r="D5" s="2"/>
    </row>
    <row r="6" spans="1:4" s="1" customFormat="1">
      <c r="A6" s="33" t="s">
        <v>140</v>
      </c>
      <c r="B6" s="2"/>
      <c r="D6" s="2"/>
    </row>
    <row r="7" spans="1:4" s="1" customFormat="1">
      <c r="A7" s="33" t="s">
        <v>0</v>
      </c>
      <c r="B7" s="2"/>
      <c r="D7" s="2"/>
    </row>
    <row r="8" spans="1:4" ht="13.8" thickBot="1"/>
    <row r="9" spans="1:4" s="85" customFormat="1" ht="16.2" thickBot="1">
      <c r="A9" s="81" t="s">
        <v>35</v>
      </c>
      <c r="B9" s="82" t="s">
        <v>164</v>
      </c>
      <c r="C9" s="83" t="s">
        <v>165</v>
      </c>
      <c r="D9" s="84" t="s">
        <v>189</v>
      </c>
    </row>
    <row r="10" spans="1:4">
      <c r="A10" s="11" t="s">
        <v>129</v>
      </c>
      <c r="B10" s="27" t="s">
        <v>152</v>
      </c>
      <c r="C10" s="88"/>
      <c r="D10" s="91"/>
    </row>
    <row r="11" spans="1:4">
      <c r="A11" s="11" t="s">
        <v>86</v>
      </c>
      <c r="B11" s="27" t="s">
        <v>152</v>
      </c>
      <c r="C11" s="88"/>
      <c r="D11" s="13"/>
    </row>
    <row r="12" spans="1:4">
      <c r="A12" s="11" t="s">
        <v>130</v>
      </c>
      <c r="B12" s="27" t="s">
        <v>152</v>
      </c>
      <c r="C12" s="88"/>
      <c r="D12" s="13"/>
    </row>
    <row r="13" spans="1:4">
      <c r="A13" s="11" t="s">
        <v>32</v>
      </c>
      <c r="B13" s="27" t="s">
        <v>152</v>
      </c>
      <c r="C13" s="88"/>
      <c r="D13" s="13"/>
    </row>
    <row r="14" spans="1:4">
      <c r="A14" s="15" t="s">
        <v>154</v>
      </c>
      <c r="B14" s="27" t="s">
        <v>152</v>
      </c>
      <c r="C14" s="89"/>
      <c r="D14" s="13"/>
    </row>
    <row r="15" spans="1:4">
      <c r="A15" s="15" t="s">
        <v>74</v>
      </c>
      <c r="B15" s="27" t="s">
        <v>152</v>
      </c>
      <c r="C15" s="89"/>
      <c r="D15" s="13"/>
    </row>
    <row r="16" spans="1:4">
      <c r="A16" s="11" t="s">
        <v>128</v>
      </c>
      <c r="B16" s="27" t="s">
        <v>152</v>
      </c>
      <c r="C16" s="88"/>
      <c r="D16" s="13"/>
    </row>
    <row r="17" spans="1:4">
      <c r="A17" s="11" t="s">
        <v>103</v>
      </c>
      <c r="B17" s="27" t="s">
        <v>152</v>
      </c>
      <c r="C17" s="88"/>
      <c r="D17" s="13"/>
    </row>
    <row r="18" spans="1:4">
      <c r="A18" s="11" t="s">
        <v>155</v>
      </c>
      <c r="B18" s="27" t="s">
        <v>152</v>
      </c>
      <c r="C18" s="88"/>
      <c r="D18" s="13"/>
    </row>
    <row r="19" spans="1:4">
      <c r="A19" s="11" t="s">
        <v>30</v>
      </c>
      <c r="B19" s="27" t="s">
        <v>152</v>
      </c>
      <c r="C19" s="88"/>
      <c r="D19" s="13"/>
    </row>
    <row r="20" spans="1:4">
      <c r="A20" s="11" t="s">
        <v>33</v>
      </c>
      <c r="B20" s="27" t="s">
        <v>153</v>
      </c>
      <c r="C20" s="88"/>
      <c r="D20" s="13"/>
    </row>
    <row r="21" spans="1:4">
      <c r="A21" s="11" t="s">
        <v>156</v>
      </c>
      <c r="B21" s="13" t="s">
        <v>153</v>
      </c>
      <c r="C21" s="88"/>
      <c r="D21" s="13"/>
    </row>
    <row r="22" spans="1:4">
      <c r="A22" s="11" t="s">
        <v>34</v>
      </c>
      <c r="B22" s="13" t="s">
        <v>153</v>
      </c>
      <c r="C22" s="88"/>
      <c r="D22" s="13"/>
    </row>
    <row r="23" spans="1:4">
      <c r="A23" s="11" t="s">
        <v>31</v>
      </c>
      <c r="B23" s="13" t="s">
        <v>153</v>
      </c>
      <c r="C23" s="88"/>
      <c r="D23" s="13"/>
    </row>
    <row r="24" spans="1:4">
      <c r="A24" s="11" t="s">
        <v>157</v>
      </c>
      <c r="B24" s="13" t="s">
        <v>153</v>
      </c>
      <c r="C24" s="88"/>
      <c r="D24" s="13"/>
    </row>
    <row r="25" spans="1:4" ht="13.8" thickBot="1">
      <c r="A25" s="12" t="s">
        <v>158</v>
      </c>
      <c r="B25" s="14" t="s">
        <v>153</v>
      </c>
      <c r="C25" s="90"/>
      <c r="D25" s="14"/>
    </row>
    <row r="27" spans="1:4">
      <c r="A27" s="1" t="s">
        <v>146</v>
      </c>
    </row>
    <row r="28" spans="1:4">
      <c r="A28" t="s">
        <v>162</v>
      </c>
    </row>
    <row r="29" spans="1:4">
      <c r="A29" s="53" t="s">
        <v>193</v>
      </c>
    </row>
    <row r="30" spans="1:4">
      <c r="A30" s="80" t="s">
        <v>161</v>
      </c>
    </row>
    <row r="31" spans="1:4">
      <c r="A31" s="80"/>
    </row>
    <row r="32" spans="1:4">
      <c r="A32" s="7" t="s">
        <v>167</v>
      </c>
    </row>
    <row r="33" spans="1:3">
      <c r="A33" s="11" t="s">
        <v>132</v>
      </c>
      <c r="B33" s="27"/>
      <c r="C33" s="38" t="s">
        <v>159</v>
      </c>
    </row>
    <row r="34" spans="1:3">
      <c r="A34" s="11" t="s">
        <v>73</v>
      </c>
      <c r="B34" s="13"/>
      <c r="C34" s="38" t="s">
        <v>160</v>
      </c>
    </row>
    <row r="35" spans="1:3">
      <c r="A35" s="11" t="s">
        <v>131</v>
      </c>
      <c r="B35" s="13"/>
      <c r="C35" s="38" t="s">
        <v>159</v>
      </c>
    </row>
  </sheetData>
  <phoneticPr fontId="5" type="noConversion"/>
  <hyperlinks>
    <hyperlink ref="A29" r:id="rId1" display="© 2002-2007 Clarrus Consulting Group Inc."/>
  </hyperlinks>
  <pageMargins left="0.75" right="0.75" top="1" bottom="1" header="0.5" footer="0.5"/>
  <pageSetup orientation="landscape" verticalDpi="0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9"/>
  <sheetViews>
    <sheetView zoomScale="150" zoomScaleNormal="150" workbookViewId="0">
      <selection activeCell="A6" sqref="A6"/>
    </sheetView>
  </sheetViews>
  <sheetFormatPr defaultColWidth="11.5546875" defaultRowHeight="13.2"/>
  <cols>
    <col min="2" max="2" width="10.77734375" customWidth="1"/>
    <col min="6" max="6" width="10.77734375" customWidth="1"/>
    <col min="10" max="30" width="10.77734375" customWidth="1"/>
  </cols>
  <sheetData>
    <row r="1" spans="1:1">
      <c r="A1" t="s">
        <v>185</v>
      </c>
    </row>
    <row r="3" spans="1:1">
      <c r="A3" t="s">
        <v>186</v>
      </c>
    </row>
    <row r="4" spans="1:1">
      <c r="A4" t="s">
        <v>190</v>
      </c>
    </row>
    <row r="5" spans="1:1">
      <c r="A5" t="s">
        <v>191</v>
      </c>
    </row>
    <row r="7" spans="1:1">
      <c r="A7" t="s">
        <v>187</v>
      </c>
    </row>
    <row r="8" spans="1:1">
      <c r="A8" t="s">
        <v>6</v>
      </c>
    </row>
    <row r="9" spans="1:1">
      <c r="A9" t="s">
        <v>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T31"/>
  <sheetViews>
    <sheetView topLeftCell="A19" zoomScale="150" zoomScaleNormal="150" workbookViewId="0">
      <selection activeCell="E12" sqref="E12"/>
    </sheetView>
  </sheetViews>
  <sheetFormatPr defaultColWidth="8.77734375" defaultRowHeight="13.2"/>
  <cols>
    <col min="1" max="1" width="17" bestFit="1" customWidth="1"/>
    <col min="2" max="2" width="7" bestFit="1" customWidth="1"/>
    <col min="3" max="3" width="6.77734375" bestFit="1" customWidth="1"/>
    <col min="4" max="4" width="4.6640625" bestFit="1" customWidth="1"/>
    <col min="5" max="19" width="4" customWidth="1"/>
    <col min="20" max="20" width="0" hidden="1" customWidth="1"/>
  </cols>
  <sheetData>
    <row r="1" spans="1:20" s="5" customFormat="1" ht="17.399999999999999">
      <c r="A1" s="19" t="s">
        <v>145</v>
      </c>
      <c r="B1" s="19"/>
      <c r="C1" s="6"/>
      <c r="E1" s="6"/>
      <c r="O1" s="6"/>
    </row>
    <row r="2" spans="1:20" s="1" customFormat="1">
      <c r="C2" s="2"/>
      <c r="E2" s="2"/>
      <c r="O2" s="2"/>
    </row>
    <row r="3" spans="1:20" s="1" customFormat="1">
      <c r="A3" s="1" t="s">
        <v>188</v>
      </c>
      <c r="C3" s="2"/>
      <c r="E3" s="2"/>
      <c r="O3" s="2"/>
    </row>
    <row r="4" spans="1:20" s="1" customFormat="1">
      <c r="A4" s="33" t="s">
        <v>95</v>
      </c>
      <c r="B4" s="33"/>
      <c r="C4" s="2"/>
      <c r="E4" s="2"/>
      <c r="O4" s="2"/>
    </row>
    <row r="5" spans="1:20" s="31" customFormat="1">
      <c r="A5" s="33" t="s">
        <v>49</v>
      </c>
      <c r="B5" s="33"/>
      <c r="C5" s="32"/>
      <c r="E5" s="32"/>
      <c r="O5" s="32"/>
    </row>
    <row r="6" spans="1:20" s="31" customFormat="1">
      <c r="A6" s="33" t="s">
        <v>75</v>
      </c>
      <c r="B6" s="33"/>
      <c r="C6" s="32"/>
      <c r="E6" s="32"/>
      <c r="O6" s="32"/>
    </row>
    <row r="7" spans="1:20" s="31" customFormat="1">
      <c r="A7" s="33" t="s">
        <v>76</v>
      </c>
      <c r="B7" s="33"/>
      <c r="C7" s="32"/>
      <c r="E7" s="32"/>
      <c r="O7" s="32"/>
    </row>
    <row r="8" spans="1:20" s="31" customFormat="1">
      <c r="A8" s="33" t="s">
        <v>0</v>
      </c>
      <c r="B8" s="33"/>
      <c r="C8" s="32"/>
      <c r="E8" s="32"/>
      <c r="O8" s="32"/>
    </row>
    <row r="10" spans="1:20" ht="75">
      <c r="A10" s="17" t="s">
        <v>35</v>
      </c>
      <c r="B10" s="17" t="s">
        <v>105</v>
      </c>
      <c r="C10" s="17" t="s">
        <v>141</v>
      </c>
      <c r="D10" s="18" t="str">
        <f>A11</f>
        <v>availability</v>
      </c>
      <c r="E10" s="18" t="str">
        <f>A12</f>
        <v>installability</v>
      </c>
      <c r="F10" s="18" t="str">
        <f>A13</f>
        <v>integrity</v>
      </c>
      <c r="G10" s="18" t="str">
        <f>A14</f>
        <v>interoperability</v>
      </c>
      <c r="H10" s="18" t="str">
        <f>A15</f>
        <v>performance</v>
      </c>
      <c r="I10" s="18" t="str">
        <f>A16</f>
        <v>reliability</v>
      </c>
      <c r="J10" s="18" t="str">
        <f>A17</f>
        <v>robustness</v>
      </c>
      <c r="K10" s="18" t="str">
        <f>A18</f>
        <v>safety</v>
      </c>
      <c r="L10" s="18" t="str">
        <f>A19</f>
        <v>security</v>
      </c>
      <c r="M10" s="18" t="str">
        <f>A20</f>
        <v>usability</v>
      </c>
      <c r="N10" s="18" t="s">
        <v>33</v>
      </c>
      <c r="O10" s="18" t="str">
        <f>A22</f>
        <v>modifiability</v>
      </c>
      <c r="P10" s="18" t="str">
        <f>A23</f>
        <v>portability</v>
      </c>
      <c r="Q10" s="18" t="str">
        <f>A24</f>
        <v>reusability</v>
      </c>
      <c r="R10" s="18" t="str">
        <f>A25</f>
        <v>scalability</v>
      </c>
      <c r="S10" s="18" t="str">
        <f>A26</f>
        <v>verifiability</v>
      </c>
    </row>
    <row r="11" spans="1:20">
      <c r="A11" s="11" t="str">
        <f>'1 Attribute In or Out'!A10</f>
        <v>availability</v>
      </c>
      <c r="B11" s="86">
        <f>'1 Attribute In or Out'!D10</f>
        <v>0</v>
      </c>
      <c r="C11" s="35">
        <f>COUNTIF(E11:S11,"=&lt;")</f>
        <v>0</v>
      </c>
      <c r="D11" s="29"/>
      <c r="E11" s="4" t="s">
        <v>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>
        <f>'1 Attribute In or Out'!C15</f>
        <v>0</v>
      </c>
    </row>
    <row r="12" spans="1:20">
      <c r="A12" s="11" t="str">
        <f>'1 Attribute In or Out'!A11</f>
        <v>installability</v>
      </c>
      <c r="B12" s="86">
        <f>'1 Attribute In or Out'!D11</f>
        <v>0</v>
      </c>
      <c r="C12" s="35">
        <f>COUNTIF(F12:S12,"=&lt;")+COUNTIF(E11,"=^")</f>
        <v>1</v>
      </c>
      <c r="D12" s="29"/>
      <c r="E12" s="29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>
        <f>'1 Attribute In or Out'!C16</f>
        <v>0</v>
      </c>
    </row>
    <row r="13" spans="1:20">
      <c r="A13" s="11" t="str">
        <f>'1 Attribute In or Out'!A12</f>
        <v>integrity</v>
      </c>
      <c r="B13" s="86">
        <f>'1 Attribute In or Out'!D12</f>
        <v>0</v>
      </c>
      <c r="C13" s="35">
        <f>COUNTIF(G13:S13,"=&lt;")+COUNTIF(F11:F12,"=^")</f>
        <v>0</v>
      </c>
      <c r="D13" s="29"/>
      <c r="E13" s="29"/>
      <c r="F13" s="29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>
        <f>'1 Attribute In or Out'!C10</f>
        <v>0</v>
      </c>
    </row>
    <row r="14" spans="1:20">
      <c r="A14" s="11" t="str">
        <f>'1 Attribute In or Out'!A13</f>
        <v>interoperability</v>
      </c>
      <c r="B14" s="86">
        <f>'1 Attribute In or Out'!D13</f>
        <v>0</v>
      </c>
      <c r="C14" s="35">
        <f>COUNTIF(H14:S14,"=&lt;")+COUNTIF(G11:G13,"=^")</f>
        <v>0</v>
      </c>
      <c r="D14" s="29"/>
      <c r="E14" s="29"/>
      <c r="F14" s="29"/>
      <c r="G14" s="2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>
        <f>'1 Attribute In or Out'!C12</f>
        <v>0</v>
      </c>
    </row>
    <row r="15" spans="1:20">
      <c r="A15" s="11" t="str">
        <f>'1 Attribute In or Out'!A14</f>
        <v>performance</v>
      </c>
      <c r="B15" s="86">
        <f>'1 Attribute In or Out'!D14</f>
        <v>0</v>
      </c>
      <c r="C15" s="35">
        <f>COUNTIF(I15:S15,"=&lt;")+COUNTIF(H11:H14,"=^")</f>
        <v>0</v>
      </c>
      <c r="D15" s="29"/>
      <c r="E15" s="29"/>
      <c r="F15" s="29"/>
      <c r="G15" s="29"/>
      <c r="H15" s="2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t="str">
        <f>'1 Attribute In or Out'!C33</f>
        <v>superceded by modifiability</v>
      </c>
    </row>
    <row r="16" spans="1:20">
      <c r="A16" s="11" t="str">
        <f>'1 Attribute In or Out'!A15</f>
        <v>reliability</v>
      </c>
      <c r="B16" s="86">
        <f>'1 Attribute In or Out'!D15</f>
        <v>0</v>
      </c>
      <c r="C16" s="35">
        <f>COUNTIF(J16:S16,"=&lt;")+COUNTIF(I11:I15,"=^")</f>
        <v>0</v>
      </c>
      <c r="D16" s="29"/>
      <c r="E16" s="29"/>
      <c r="F16" s="29"/>
      <c r="G16" s="29"/>
      <c r="H16" s="29"/>
      <c r="I16" s="29"/>
      <c r="J16" s="4"/>
      <c r="K16" s="4"/>
      <c r="L16" s="4"/>
      <c r="M16" s="4"/>
      <c r="N16" s="4"/>
      <c r="O16" s="4"/>
      <c r="P16" s="4"/>
      <c r="Q16" s="4"/>
      <c r="R16" s="4"/>
      <c r="S16" s="4"/>
      <c r="T16">
        <f>'1 Attribute In or Out'!C19</f>
        <v>0</v>
      </c>
    </row>
    <row r="17" spans="1:20">
      <c r="A17" s="11" t="str">
        <f>'1 Attribute In or Out'!A16</f>
        <v>robustness</v>
      </c>
      <c r="B17" s="86">
        <f>'1 Attribute In or Out'!D16</f>
        <v>0</v>
      </c>
      <c r="C17" s="35">
        <f>COUNTIF(K17:S17,"=&lt;")+COUNTIF(J11:J16,"=^")</f>
        <v>0</v>
      </c>
      <c r="D17" s="29"/>
      <c r="E17" s="29"/>
      <c r="F17" s="29"/>
      <c r="G17" s="29"/>
      <c r="H17" s="29"/>
      <c r="I17" s="29"/>
      <c r="J17" s="29"/>
      <c r="K17" s="4"/>
      <c r="L17" s="4"/>
      <c r="M17" s="4"/>
      <c r="N17" s="4"/>
      <c r="O17" s="4"/>
      <c r="P17" s="4"/>
      <c r="Q17" s="4"/>
      <c r="R17" s="4"/>
      <c r="S17" s="4"/>
      <c r="T17">
        <f>'1 Attribute In or Out'!C13</f>
        <v>0</v>
      </c>
    </row>
    <row r="18" spans="1:20">
      <c r="A18" s="11" t="str">
        <f>'1 Attribute In or Out'!A17</f>
        <v>safety</v>
      </c>
      <c r="B18" s="86">
        <f>'1 Attribute In or Out'!D17</f>
        <v>0</v>
      </c>
      <c r="C18" s="35">
        <f>COUNTIF(L18:S18,"=&lt;")+COUNTIF(K11:K17,"=^")</f>
        <v>0</v>
      </c>
      <c r="D18" s="30"/>
      <c r="E18" s="30"/>
      <c r="F18" s="30"/>
      <c r="G18" s="30"/>
      <c r="H18" s="30"/>
      <c r="I18" s="30"/>
      <c r="J18" s="30"/>
      <c r="K18" s="30"/>
      <c r="L18" s="4"/>
      <c r="M18" s="4"/>
      <c r="N18" s="4"/>
      <c r="O18" s="4"/>
      <c r="P18" s="4"/>
      <c r="Q18" s="4"/>
      <c r="R18" s="4"/>
      <c r="S18" s="4"/>
      <c r="T18" t="e">
        <f>'1 Attribute In or Out'!#REF!</f>
        <v>#REF!</v>
      </c>
    </row>
    <row r="19" spans="1:20">
      <c r="A19" s="11" t="str">
        <f>'1 Attribute In or Out'!A18</f>
        <v>security</v>
      </c>
      <c r="B19" s="86">
        <f>'1 Attribute In or Out'!D18</f>
        <v>0</v>
      </c>
      <c r="C19" s="35">
        <f>COUNTIF(M19:S19,"=&lt;")+COUNTIF(L11:L18,"=^")</f>
        <v>0</v>
      </c>
      <c r="D19" s="30"/>
      <c r="E19" s="30"/>
      <c r="F19" s="30"/>
      <c r="G19" s="30"/>
      <c r="H19" s="30"/>
      <c r="I19" s="30"/>
      <c r="J19" s="30"/>
      <c r="K19" s="30"/>
      <c r="L19" s="30"/>
      <c r="M19" s="4"/>
      <c r="N19" s="4"/>
      <c r="O19" s="4"/>
      <c r="P19" s="4"/>
      <c r="Q19" s="4"/>
      <c r="R19" s="4"/>
      <c r="S19" s="4"/>
      <c r="T19">
        <f>'1 Attribute In or Out'!C17</f>
        <v>0</v>
      </c>
    </row>
    <row r="20" spans="1:20">
      <c r="A20" s="11" t="str">
        <f>'1 Attribute In or Out'!A19</f>
        <v>usability</v>
      </c>
      <c r="B20" s="86">
        <f>'1 Attribute In or Out'!D19</f>
        <v>0</v>
      </c>
      <c r="C20" s="35">
        <f>COUNTIF(N20:S20,"=&lt;")+COUNTIF(M11:M19,"=^")</f>
        <v>0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4"/>
      <c r="O20" s="4"/>
      <c r="P20" s="4"/>
      <c r="Q20" s="4"/>
      <c r="R20" s="4"/>
      <c r="S20" s="4"/>
      <c r="T20">
        <f>'1 Attribute In or Out'!C11</f>
        <v>0</v>
      </c>
    </row>
    <row r="21" spans="1:20">
      <c r="A21" s="11" t="str">
        <f>'1 Attribute In or Out'!A20</f>
        <v>efficiency</v>
      </c>
      <c r="B21" s="86">
        <f>'1 Attribute In or Out'!D20</f>
        <v>0</v>
      </c>
      <c r="C21" s="35">
        <f>COUNTIF(O21:S21,"=&lt;")+COUNTIF(N11:N20,"=^")</f>
        <v>0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4"/>
      <c r="P21" s="4"/>
      <c r="Q21" s="4"/>
      <c r="R21" s="4"/>
      <c r="S21" s="4"/>
    </row>
    <row r="22" spans="1:20">
      <c r="A22" s="11" t="str">
        <f>'1 Attribute In or Out'!A21</f>
        <v>modifiability</v>
      </c>
      <c r="B22" s="86">
        <f>'1 Attribute In or Out'!D21</f>
        <v>0</v>
      </c>
      <c r="C22" s="35">
        <f>COUNTIF(P22:S22,"=&lt;")+COUNTIF(O11:O21,"=^")</f>
        <v>0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4"/>
      <c r="Q22" s="4"/>
      <c r="R22" s="4"/>
      <c r="S22" s="4"/>
      <c r="T22" t="str">
        <f>'1 Attribute In or Out'!C34</f>
        <v>superceded by verifiability</v>
      </c>
    </row>
    <row r="23" spans="1:20">
      <c r="A23" s="11" t="str">
        <f>'1 Attribute In or Out'!A22</f>
        <v>portability</v>
      </c>
      <c r="B23" s="86">
        <f>'1 Attribute In or Out'!D22</f>
        <v>0</v>
      </c>
      <c r="C23" s="35">
        <f>COUNTIF(Q23:S23,"=&lt;")+COUNTIF(P11:P22,"=^")</f>
        <v>0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4"/>
      <c r="R23" s="4"/>
      <c r="S23" s="4"/>
      <c r="T23" t="str">
        <f>'1 Attribute In or Out'!C35</f>
        <v>superceded by modifiability</v>
      </c>
    </row>
    <row r="24" spans="1:20">
      <c r="A24" s="11" t="str">
        <f>'1 Attribute In or Out'!A23</f>
        <v>reusability</v>
      </c>
      <c r="B24" s="86">
        <f>'1 Attribute In or Out'!D23</f>
        <v>0</v>
      </c>
      <c r="C24" s="35">
        <f>COUNTIF(R24:S24,"=&lt;")+COUNTIF(Q11:Q23,"=^")</f>
        <v>0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4"/>
      <c r="S24" s="4"/>
    </row>
    <row r="25" spans="1:20">
      <c r="A25" s="11" t="str">
        <f>'1 Attribute In or Out'!A24</f>
        <v>scalability</v>
      </c>
      <c r="B25" s="86">
        <f>'1 Attribute In or Out'!D24</f>
        <v>0</v>
      </c>
      <c r="C25" s="35">
        <f>COUNTIF(S25,"=&lt;")+COUNTIF(R11:R24,"=^")</f>
        <v>0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4"/>
      <c r="T25">
        <f>'1 Attribute In or Out'!C23</f>
        <v>0</v>
      </c>
    </row>
    <row r="26" spans="1:20">
      <c r="A26" s="11" t="str">
        <f>'1 Attribute In or Out'!A25</f>
        <v>verifiability</v>
      </c>
      <c r="B26" s="86">
        <f>'1 Attribute In or Out'!D25</f>
        <v>0</v>
      </c>
      <c r="C26" s="35">
        <f>COUNTIF(S11:S25,"=^")</f>
        <v>0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>
        <f>'1 Attribute In or Out'!C22</f>
        <v>0</v>
      </c>
    </row>
    <row r="27" spans="1:20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20">
      <c r="A28" s="1" t="s">
        <v>146</v>
      </c>
      <c r="B28" s="1"/>
      <c r="C28" s="2"/>
    </row>
    <row r="29" spans="1:20">
      <c r="A29" t="str">
        <f>'1 Attribute In or Out'!A28</f>
        <v>Version 3.0</v>
      </c>
    </row>
    <row r="30" spans="1:20">
      <c r="A30" s="53" t="str">
        <f>'1 Attribute In or Out'!A29</f>
        <v>© 2013 Clarrus Consulting Group Inc.</v>
      </c>
    </row>
    <row r="31" spans="1:20">
      <c r="A31" s="46" t="str">
        <f>'1 Attribute In or Out'!A30</f>
        <v>Quality Attribute taxonomy adapted from Karl Wiegers, Software Requirements, 3nd Edition, Microsoft Press</v>
      </c>
    </row>
  </sheetData>
  <phoneticPr fontId="5" type="noConversion"/>
  <conditionalFormatting sqref="D11 U11:IV11">
    <cfRule type="expression" dxfId="1" priority="1" stopIfTrue="1">
      <formula>($B$11="Out")</formula>
    </cfRule>
  </conditionalFormatting>
  <hyperlinks>
    <hyperlink ref="A30" r:id="rId1" display="http://www.clarrus.com/resources/articles/software-quality-attributes/"/>
  </hyperlinks>
  <pageMargins left="0.75" right="0.75" top="1" bottom="1" header="0.5" footer="0.5"/>
  <pageSetup orientation="landscape" verticalDpi="0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R66"/>
  <sheetViews>
    <sheetView zoomScale="150" workbookViewId="0">
      <pane ySplit="11" topLeftCell="A12" activePane="bottomLeft" state="frozenSplit"/>
      <selection pane="bottomLeft" activeCell="A39" sqref="A39"/>
    </sheetView>
  </sheetViews>
  <sheetFormatPr defaultColWidth="8.77734375" defaultRowHeight="13.2"/>
  <cols>
    <col min="1" max="1" width="33.33203125" customWidth="1"/>
    <col min="2" max="16" width="3.33203125" customWidth="1"/>
    <col min="17" max="17" width="5.44140625" customWidth="1"/>
    <col min="18" max="18" width="75.33203125" customWidth="1"/>
    <col min="19" max="23" width="3.77734375" customWidth="1"/>
  </cols>
  <sheetData>
    <row r="1" spans="1:18" s="5" customFormat="1" ht="17.399999999999999">
      <c r="A1" s="19" t="s">
        <v>145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6"/>
      <c r="R1" s="58"/>
    </row>
    <row r="2" spans="1:18" s="1" customForma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s="1" customFormat="1">
      <c r="A3" s="1" t="s">
        <v>126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s="33" customFormat="1">
      <c r="A4" s="33" t="s">
        <v>19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s="33" customFormat="1">
      <c r="A5" s="33" t="s">
        <v>106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 s="33" customFormat="1">
      <c r="A6" s="33" t="s">
        <v>142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s="33" customFormat="1">
      <c r="A7" s="33" t="s">
        <v>92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</row>
    <row r="8" spans="1:18" s="31" customFormat="1">
      <c r="A8" s="33" t="s">
        <v>0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 s="33" customFormat="1"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ht="78" thickBot="1">
      <c r="A10" s="1" t="s">
        <v>35</v>
      </c>
      <c r="B10" s="28" t="s">
        <v>129</v>
      </c>
      <c r="C10" s="28" t="s">
        <v>86</v>
      </c>
      <c r="D10" s="28" t="s">
        <v>130</v>
      </c>
      <c r="E10" s="28" t="s">
        <v>32</v>
      </c>
      <c r="F10" s="28" t="s">
        <v>154</v>
      </c>
      <c r="G10" s="28" t="s">
        <v>74</v>
      </c>
      <c r="H10" s="28" t="s">
        <v>128</v>
      </c>
      <c r="I10" s="28" t="s">
        <v>85</v>
      </c>
      <c r="J10" s="28" t="s">
        <v>155</v>
      </c>
      <c r="K10" s="28" t="s">
        <v>30</v>
      </c>
      <c r="L10" s="28" t="s">
        <v>156</v>
      </c>
      <c r="M10" s="28" t="s">
        <v>34</v>
      </c>
      <c r="N10" s="28" t="s">
        <v>31</v>
      </c>
      <c r="O10" s="28" t="s">
        <v>157</v>
      </c>
      <c r="P10" s="28" t="s">
        <v>158</v>
      </c>
      <c r="R10" s="42"/>
    </row>
    <row r="11" spans="1:18">
      <c r="A11" s="26" t="str">
        <f>'2 Attribute Prioritization'!C10</f>
        <v>Score</v>
      </c>
      <c r="B11" s="60">
        <f>'2 Attribute Prioritization'!C11</f>
        <v>0</v>
      </c>
      <c r="C11" s="60">
        <f>'2 Attribute Prioritization'!C12</f>
        <v>1</v>
      </c>
      <c r="D11" s="60">
        <f>'2 Attribute Prioritization'!C13</f>
        <v>0</v>
      </c>
      <c r="E11" s="60">
        <f>'2 Attribute Prioritization'!C14</f>
        <v>0</v>
      </c>
      <c r="F11" s="60">
        <f>'2 Attribute Prioritization'!C15</f>
        <v>0</v>
      </c>
      <c r="G11" s="59">
        <f>'2 Attribute Prioritization'!C16</f>
        <v>0</v>
      </c>
      <c r="H11" s="60">
        <f>'2 Attribute Prioritization'!C17</f>
        <v>0</v>
      </c>
      <c r="I11" s="60">
        <f>'2 Attribute Prioritization'!C18</f>
        <v>0</v>
      </c>
      <c r="J11" s="60">
        <f>'2 Attribute Prioritization'!C19</f>
        <v>0</v>
      </c>
      <c r="K11" s="60">
        <f>'2 Attribute Prioritization'!C20</f>
        <v>0</v>
      </c>
      <c r="L11" s="60">
        <f>'2 Attribute Prioritization'!C22</f>
        <v>0</v>
      </c>
      <c r="M11" s="63">
        <f>'2 Attribute Prioritization'!C23</f>
        <v>0</v>
      </c>
      <c r="N11" s="60">
        <f>'2 Attribute Prioritization'!C24</f>
        <v>0</v>
      </c>
      <c r="O11" s="60">
        <f>'2 Attribute Prioritization'!C25</f>
        <v>0</v>
      </c>
      <c r="P11" s="60">
        <f>'2 Attribute Prioritization'!C26</f>
        <v>0</v>
      </c>
      <c r="Q11" s="66" t="s">
        <v>84</v>
      </c>
      <c r="R11" s="2" t="s">
        <v>82</v>
      </c>
    </row>
    <row r="12" spans="1:18" s="54" customFormat="1">
      <c r="A12" s="55" t="s">
        <v>29</v>
      </c>
      <c r="B12" s="61"/>
      <c r="C12" s="61"/>
      <c r="D12" s="61" t="s">
        <v>20</v>
      </c>
      <c r="E12" s="61"/>
      <c r="F12" s="61"/>
      <c r="G12" s="61"/>
      <c r="H12" s="61"/>
      <c r="I12" s="61"/>
      <c r="J12" s="61"/>
      <c r="K12" s="61"/>
      <c r="L12" s="61"/>
      <c r="M12" s="64"/>
      <c r="N12" s="61"/>
      <c r="O12" s="61"/>
      <c r="P12" s="61"/>
      <c r="Q12" s="65"/>
      <c r="R12" s="32"/>
    </row>
    <row r="13" spans="1:18" s="54" customFormat="1">
      <c r="A13" s="55" t="s">
        <v>28</v>
      </c>
      <c r="B13" s="61"/>
      <c r="C13" s="61"/>
      <c r="D13" s="61" t="s">
        <v>20</v>
      </c>
      <c r="E13" s="61"/>
      <c r="F13" s="61"/>
      <c r="G13" s="61"/>
      <c r="H13" s="61"/>
      <c r="I13" s="61"/>
      <c r="J13" s="61"/>
      <c r="K13" s="61"/>
      <c r="L13" s="61"/>
      <c r="M13" s="64"/>
      <c r="N13" s="61"/>
      <c r="O13" s="61"/>
      <c r="P13" s="61"/>
      <c r="Q13" s="65"/>
      <c r="R13" s="32" t="s">
        <v>26</v>
      </c>
    </row>
    <row r="14" spans="1:18">
      <c r="A14" s="43" t="s">
        <v>52</v>
      </c>
      <c r="B14" s="61"/>
      <c r="C14" s="61"/>
      <c r="D14" s="61"/>
      <c r="E14" s="61"/>
      <c r="F14" s="61"/>
      <c r="G14" s="61" t="s">
        <v>20</v>
      </c>
      <c r="H14" s="61"/>
      <c r="I14" s="61" t="s">
        <v>20</v>
      </c>
      <c r="J14" s="61"/>
      <c r="K14" s="61"/>
      <c r="L14" s="61"/>
      <c r="M14" s="64"/>
      <c r="N14" s="61"/>
      <c r="O14" s="61"/>
      <c r="P14" s="61"/>
      <c r="Q14" s="65"/>
      <c r="R14" s="32" t="s">
        <v>80</v>
      </c>
    </row>
    <row r="15" spans="1:18" s="54" customFormat="1">
      <c r="A15" s="55" t="s">
        <v>123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4"/>
      <c r="N15" s="61" t="s">
        <v>20</v>
      </c>
      <c r="O15" s="61"/>
      <c r="P15" s="61"/>
      <c r="Q15" s="65"/>
      <c r="R15" s="32"/>
    </row>
    <row r="16" spans="1:18" s="54" customFormat="1">
      <c r="A16" s="55" t="s">
        <v>15</v>
      </c>
      <c r="B16" s="61" t="s">
        <v>20</v>
      </c>
      <c r="C16" s="61"/>
      <c r="D16" s="61"/>
      <c r="E16" s="61"/>
      <c r="F16" s="61"/>
      <c r="G16" s="61" t="s">
        <v>20</v>
      </c>
      <c r="H16" s="61"/>
      <c r="I16" s="61"/>
      <c r="J16" s="61"/>
      <c r="K16" s="61"/>
      <c r="L16" s="61"/>
      <c r="M16" s="64"/>
      <c r="N16" s="61"/>
      <c r="O16" s="61"/>
      <c r="P16" s="61"/>
      <c r="Q16" s="65"/>
      <c r="R16" s="32"/>
    </row>
    <row r="17" spans="1:18">
      <c r="A17" s="43" t="s">
        <v>149</v>
      </c>
      <c r="B17" s="61"/>
      <c r="C17" s="61" t="s">
        <v>20</v>
      </c>
      <c r="D17" s="61" t="s">
        <v>20</v>
      </c>
      <c r="E17" s="61"/>
      <c r="F17" s="61"/>
      <c r="G17" s="61"/>
      <c r="H17" s="61"/>
      <c r="I17" s="61"/>
      <c r="J17" s="61"/>
      <c r="K17" s="61"/>
      <c r="L17" s="61"/>
      <c r="M17" s="64"/>
      <c r="N17" s="61"/>
      <c r="O17" s="61"/>
      <c r="P17" s="61" t="s">
        <v>20</v>
      </c>
      <c r="Q17" s="65"/>
      <c r="R17" s="32" t="s">
        <v>81</v>
      </c>
    </row>
    <row r="18" spans="1:18">
      <c r="A18" s="44" t="s">
        <v>21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 t="s">
        <v>20</v>
      </c>
      <c r="M18" s="64"/>
      <c r="N18" s="61"/>
      <c r="O18" s="61"/>
      <c r="P18" s="61"/>
      <c r="Q18" s="65"/>
    </row>
    <row r="19" spans="1:18" s="54" customFormat="1">
      <c r="A19" s="56" t="s">
        <v>124</v>
      </c>
      <c r="B19" s="61"/>
      <c r="C19" s="61"/>
      <c r="D19" s="61"/>
      <c r="E19" s="61" t="s">
        <v>20</v>
      </c>
      <c r="F19" s="61"/>
      <c r="G19" s="61"/>
      <c r="H19" s="61"/>
      <c r="I19" s="61"/>
      <c r="J19" s="61"/>
      <c r="K19" s="61"/>
      <c r="L19" s="61"/>
      <c r="M19" s="64"/>
      <c r="N19" s="61"/>
      <c r="O19" s="61"/>
      <c r="P19" s="61"/>
      <c r="Q19" s="65"/>
      <c r="R19" s="32"/>
    </row>
    <row r="20" spans="1:18" s="54" customFormat="1">
      <c r="A20" s="56" t="s">
        <v>115</v>
      </c>
      <c r="B20" s="61"/>
      <c r="C20" s="61"/>
      <c r="D20" s="61"/>
      <c r="E20" s="61"/>
      <c r="F20" s="61" t="s">
        <v>20</v>
      </c>
      <c r="G20" s="61"/>
      <c r="H20" s="61"/>
      <c r="I20" s="61"/>
      <c r="J20" s="61"/>
      <c r="K20" s="61"/>
      <c r="L20" s="61"/>
      <c r="M20" s="64"/>
      <c r="N20" s="61"/>
      <c r="O20" s="61"/>
      <c r="P20" s="61"/>
      <c r="Q20" s="65"/>
      <c r="R20" s="32"/>
    </row>
    <row r="21" spans="1:18">
      <c r="A21" s="45" t="s">
        <v>88</v>
      </c>
      <c r="B21" s="61"/>
      <c r="C21" s="61"/>
      <c r="D21" s="61"/>
      <c r="E21" s="61"/>
      <c r="F21" s="61"/>
      <c r="G21" s="61"/>
      <c r="H21" s="61"/>
      <c r="I21" s="61"/>
      <c r="J21" s="61"/>
      <c r="K21" s="61" t="s">
        <v>20</v>
      </c>
      <c r="L21" s="61"/>
      <c r="M21" s="64"/>
      <c r="N21" s="61"/>
      <c r="O21" s="61"/>
      <c r="P21" s="61"/>
      <c r="Q21" s="65"/>
    </row>
    <row r="22" spans="1:18">
      <c r="A22" s="44" t="s">
        <v>53</v>
      </c>
      <c r="B22" s="61"/>
      <c r="C22" s="61"/>
      <c r="D22" s="61"/>
      <c r="E22" s="61"/>
      <c r="F22" s="61"/>
      <c r="G22" s="61" t="s">
        <v>20</v>
      </c>
      <c r="H22" s="61"/>
      <c r="I22" s="61" t="s">
        <v>20</v>
      </c>
      <c r="J22" s="61"/>
      <c r="K22" s="61"/>
      <c r="L22" s="61" t="s">
        <v>20</v>
      </c>
      <c r="M22" s="64"/>
      <c r="N22" s="61"/>
      <c r="O22" s="61" t="s">
        <v>20</v>
      </c>
      <c r="P22" s="61" t="s">
        <v>20</v>
      </c>
      <c r="Q22" s="65"/>
      <c r="R22" s="32" t="s">
        <v>50</v>
      </c>
    </row>
    <row r="23" spans="1:18" s="54" customFormat="1">
      <c r="A23" s="56" t="s">
        <v>16</v>
      </c>
      <c r="B23" s="61" t="s">
        <v>20</v>
      </c>
      <c r="C23" s="61"/>
      <c r="D23" s="61"/>
      <c r="E23" s="61"/>
      <c r="F23" s="61"/>
      <c r="G23" s="61" t="s">
        <v>20</v>
      </c>
      <c r="H23" s="61"/>
      <c r="I23" s="61" t="s">
        <v>20</v>
      </c>
      <c r="J23" s="61"/>
      <c r="K23" s="61"/>
      <c r="L23" s="61"/>
      <c r="M23" s="64"/>
      <c r="N23" s="61"/>
      <c r="O23" s="61"/>
      <c r="P23" s="61"/>
      <c r="Q23" s="65"/>
      <c r="R23" s="32"/>
    </row>
    <row r="24" spans="1:18">
      <c r="A24" s="44" t="s">
        <v>70</v>
      </c>
      <c r="B24" s="61"/>
      <c r="C24" s="61"/>
      <c r="D24" s="61"/>
      <c r="E24" s="61"/>
      <c r="F24" s="61" t="s">
        <v>20</v>
      </c>
      <c r="G24" s="61"/>
      <c r="H24" s="61"/>
      <c r="I24" s="61" t="s">
        <v>20</v>
      </c>
      <c r="J24" s="61"/>
      <c r="K24" s="61"/>
      <c r="L24" s="61"/>
      <c r="M24" s="64"/>
      <c r="N24" s="61"/>
      <c r="O24" s="61" t="s">
        <v>20</v>
      </c>
      <c r="P24" s="61"/>
      <c r="Q24" s="65"/>
    </row>
    <row r="25" spans="1:18">
      <c r="A25" s="44" t="s">
        <v>54</v>
      </c>
      <c r="B25" s="61"/>
      <c r="C25" s="61"/>
      <c r="D25" s="61"/>
      <c r="E25" s="61"/>
      <c r="F25" s="61"/>
      <c r="G25" s="61" t="s">
        <v>20</v>
      </c>
      <c r="H25" s="61"/>
      <c r="I25" s="61"/>
      <c r="J25" s="61"/>
      <c r="K25" s="61"/>
      <c r="L25" s="61" t="s">
        <v>20</v>
      </c>
      <c r="M25" s="64"/>
      <c r="N25" s="61"/>
      <c r="O25" s="61" t="s">
        <v>20</v>
      </c>
      <c r="P25" s="61"/>
      <c r="Q25" s="65"/>
    </row>
    <row r="26" spans="1:18">
      <c r="A26" s="44" t="s">
        <v>55</v>
      </c>
      <c r="B26" s="61"/>
      <c r="C26" s="61"/>
      <c r="D26" s="61"/>
      <c r="E26" s="61" t="s">
        <v>20</v>
      </c>
      <c r="F26" s="61"/>
      <c r="G26" s="61"/>
      <c r="H26" s="61"/>
      <c r="I26" s="61"/>
      <c r="J26" s="61"/>
      <c r="K26" s="61"/>
      <c r="L26" s="61"/>
      <c r="M26" s="64"/>
      <c r="N26" s="61"/>
      <c r="O26" s="61"/>
      <c r="P26" s="61"/>
      <c r="Q26" s="65"/>
    </row>
    <row r="27" spans="1:18" s="54" customFormat="1">
      <c r="A27" s="56" t="s">
        <v>119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4"/>
      <c r="N27" s="61" t="s">
        <v>20</v>
      </c>
      <c r="O27" s="61" t="s">
        <v>20</v>
      </c>
      <c r="P27" s="61"/>
      <c r="Q27" s="65"/>
      <c r="R27" s="32" t="s">
        <v>99</v>
      </c>
    </row>
    <row r="28" spans="1:18">
      <c r="A28" s="44" t="s">
        <v>69</v>
      </c>
      <c r="B28" s="61"/>
      <c r="C28" s="61"/>
      <c r="D28" s="61"/>
      <c r="E28" s="61"/>
      <c r="F28" s="61"/>
      <c r="G28" s="61" t="s">
        <v>20</v>
      </c>
      <c r="H28" s="61"/>
      <c r="I28" s="61"/>
      <c r="J28" s="61"/>
      <c r="K28" s="61"/>
      <c r="L28" s="61"/>
      <c r="M28" s="64"/>
      <c r="N28" s="61"/>
      <c r="O28" s="61" t="s">
        <v>20</v>
      </c>
      <c r="P28" s="61" t="s">
        <v>20</v>
      </c>
      <c r="Q28" s="65"/>
      <c r="R28" s="32" t="s">
        <v>127</v>
      </c>
    </row>
    <row r="29" spans="1:18">
      <c r="A29" s="44" t="s">
        <v>68</v>
      </c>
      <c r="B29" s="61"/>
      <c r="C29" s="61"/>
      <c r="D29" s="61"/>
      <c r="E29" s="61" t="s">
        <v>20</v>
      </c>
      <c r="F29" s="61"/>
      <c r="G29" s="61"/>
      <c r="H29" s="61" t="s">
        <v>20</v>
      </c>
      <c r="I29" s="61" t="s">
        <v>20</v>
      </c>
      <c r="J29" s="61"/>
      <c r="K29" s="61" t="s">
        <v>20</v>
      </c>
      <c r="L29" s="61"/>
      <c r="M29" s="64"/>
      <c r="N29" s="61"/>
      <c r="O29" s="61"/>
      <c r="P29" s="61"/>
      <c r="Q29" s="65"/>
      <c r="R29" s="32" t="s">
        <v>143</v>
      </c>
    </row>
    <row r="30" spans="1:18">
      <c r="A30" s="44" t="s">
        <v>56</v>
      </c>
      <c r="B30" s="61"/>
      <c r="C30" s="61"/>
      <c r="D30" s="61"/>
      <c r="E30" s="61"/>
      <c r="F30" s="61"/>
      <c r="G30" s="61" t="s">
        <v>20</v>
      </c>
      <c r="H30" s="61"/>
      <c r="I30" s="61" t="s">
        <v>20</v>
      </c>
      <c r="J30" s="61"/>
      <c r="K30" s="61"/>
      <c r="L30" s="61"/>
      <c r="M30" s="64"/>
      <c r="N30" s="61"/>
      <c r="O30" s="61"/>
      <c r="P30" s="61"/>
      <c r="Q30" s="65"/>
    </row>
    <row r="31" spans="1:18">
      <c r="A31" s="44" t="s">
        <v>57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 t="s">
        <v>20</v>
      </c>
      <c r="M31" s="64"/>
      <c r="N31" s="61"/>
      <c r="O31" s="61"/>
      <c r="P31" s="61"/>
      <c r="Q31" s="65"/>
    </row>
    <row r="32" spans="1:18" s="54" customFormat="1">
      <c r="A32" s="56" t="s">
        <v>121</v>
      </c>
      <c r="B32" s="61"/>
      <c r="C32" s="61"/>
      <c r="D32" s="61"/>
      <c r="E32" s="61"/>
      <c r="F32" s="61"/>
      <c r="G32" s="61"/>
      <c r="H32" s="61"/>
      <c r="I32" s="61" t="s">
        <v>20</v>
      </c>
      <c r="J32" s="61"/>
      <c r="K32" s="61"/>
      <c r="L32" s="61"/>
      <c r="M32" s="64"/>
      <c r="N32" s="61"/>
      <c r="O32" s="61"/>
      <c r="P32" s="61" t="s">
        <v>20</v>
      </c>
      <c r="Q32" s="65"/>
      <c r="R32" s="32"/>
    </row>
    <row r="33" spans="1:18" s="54" customFormat="1">
      <c r="A33" s="56" t="s">
        <v>58</v>
      </c>
      <c r="B33" s="61"/>
      <c r="C33" s="61"/>
      <c r="D33" s="61"/>
      <c r="E33" s="61" t="s">
        <v>20</v>
      </c>
      <c r="F33" s="61"/>
      <c r="G33" s="61"/>
      <c r="H33" s="61"/>
      <c r="I33" s="61"/>
      <c r="J33" s="61"/>
      <c r="K33" s="61"/>
      <c r="L33" s="61" t="s">
        <v>20</v>
      </c>
      <c r="M33" s="64" t="s">
        <v>20</v>
      </c>
      <c r="N33" s="61" t="s">
        <v>20</v>
      </c>
      <c r="O33" s="61"/>
      <c r="P33" s="61"/>
      <c r="Q33" s="65"/>
      <c r="R33" s="32"/>
    </row>
    <row r="34" spans="1:18">
      <c r="A34" s="44" t="s">
        <v>42</v>
      </c>
      <c r="B34" s="61"/>
      <c r="C34" s="61"/>
      <c r="D34" s="61"/>
      <c r="E34" s="61"/>
      <c r="F34" s="61"/>
      <c r="G34" s="61"/>
      <c r="H34" s="61"/>
      <c r="I34" s="61"/>
      <c r="J34" s="61"/>
      <c r="K34" s="61" t="s">
        <v>20</v>
      </c>
      <c r="L34" s="61"/>
      <c r="M34" s="64"/>
      <c r="N34" s="61"/>
      <c r="O34" s="61" t="s">
        <v>20</v>
      </c>
      <c r="P34" s="61"/>
      <c r="Q34" s="65"/>
      <c r="R34" s="32" t="s">
        <v>98</v>
      </c>
    </row>
    <row r="35" spans="1:18" s="54" customFormat="1">
      <c r="A35" s="56" t="s">
        <v>118</v>
      </c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4"/>
      <c r="N35" s="61"/>
      <c r="O35" s="61" t="s">
        <v>20</v>
      </c>
      <c r="P35" s="61"/>
      <c r="Q35" s="65"/>
      <c r="R35" s="32" t="s">
        <v>83</v>
      </c>
    </row>
    <row r="36" spans="1:18" s="54" customFormat="1">
      <c r="A36" s="56" t="s">
        <v>17</v>
      </c>
      <c r="B36" s="61" t="s">
        <v>20</v>
      </c>
      <c r="C36" s="61"/>
      <c r="D36" s="61"/>
      <c r="E36" s="61"/>
      <c r="F36" s="61"/>
      <c r="G36" s="61" t="s">
        <v>20</v>
      </c>
      <c r="H36" s="61"/>
      <c r="I36" s="61" t="s">
        <v>20</v>
      </c>
      <c r="J36" s="61"/>
      <c r="K36" s="61"/>
      <c r="L36" s="61"/>
      <c r="M36" s="64"/>
      <c r="N36" s="61"/>
      <c r="O36" s="61"/>
      <c r="P36" s="61"/>
      <c r="Q36" s="65"/>
      <c r="R36" s="32"/>
    </row>
    <row r="37" spans="1:18">
      <c r="A37" s="44" t="s">
        <v>59</v>
      </c>
      <c r="B37" s="61"/>
      <c r="C37" s="61" t="s">
        <v>20</v>
      </c>
      <c r="D37" s="61"/>
      <c r="E37" s="61"/>
      <c r="F37" s="61"/>
      <c r="G37" s="61"/>
      <c r="H37" s="61"/>
      <c r="I37" s="61"/>
      <c r="J37" s="61"/>
      <c r="K37" s="61"/>
      <c r="L37" s="61"/>
      <c r="M37" s="64" t="s">
        <v>20</v>
      </c>
      <c r="N37" s="61" t="s">
        <v>20</v>
      </c>
      <c r="O37" s="61"/>
      <c r="P37" s="61"/>
      <c r="Q37" s="65"/>
    </row>
    <row r="38" spans="1:18">
      <c r="A38" s="44" t="s">
        <v>22</v>
      </c>
      <c r="B38" s="61"/>
      <c r="C38" s="61"/>
      <c r="D38" s="61"/>
      <c r="E38" s="61"/>
      <c r="F38" s="61"/>
      <c r="G38" s="61"/>
      <c r="H38" s="61" t="s">
        <v>20</v>
      </c>
      <c r="I38" s="61" t="s">
        <v>20</v>
      </c>
      <c r="J38" s="61"/>
      <c r="K38" s="61"/>
      <c r="L38" s="61"/>
      <c r="M38" s="64"/>
      <c r="N38" s="61"/>
      <c r="O38" s="61"/>
      <c r="P38" s="61"/>
      <c r="Q38" s="65"/>
      <c r="R38" s="32" t="s">
        <v>100</v>
      </c>
    </row>
    <row r="39" spans="1:18">
      <c r="A39" s="44" t="s">
        <v>44</v>
      </c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4"/>
      <c r="N39" s="61"/>
      <c r="O39" s="61" t="s">
        <v>20</v>
      </c>
      <c r="P39" s="61" t="s">
        <v>20</v>
      </c>
      <c r="Q39" s="65"/>
      <c r="R39" s="32" t="s">
        <v>101</v>
      </c>
    </row>
    <row r="40" spans="1:18">
      <c r="A40" s="44" t="s">
        <v>60</v>
      </c>
      <c r="B40" s="61"/>
      <c r="C40" s="61"/>
      <c r="D40" s="61" t="s">
        <v>20</v>
      </c>
      <c r="E40" s="61"/>
      <c r="F40" s="61"/>
      <c r="G40" s="61"/>
      <c r="H40" s="61"/>
      <c r="I40" s="61"/>
      <c r="J40" s="61"/>
      <c r="K40" s="61"/>
      <c r="L40" s="61"/>
      <c r="M40" s="64"/>
      <c r="N40" s="61"/>
      <c r="O40" s="61" t="s">
        <v>20</v>
      </c>
      <c r="P40" s="61" t="s">
        <v>20</v>
      </c>
      <c r="Q40" s="65"/>
    </row>
    <row r="41" spans="1:18">
      <c r="A41" s="44" t="s">
        <v>67</v>
      </c>
      <c r="B41" s="61"/>
      <c r="C41" s="61"/>
      <c r="D41" s="61"/>
      <c r="E41" s="61" t="s">
        <v>20</v>
      </c>
      <c r="F41" s="61"/>
      <c r="G41" s="61"/>
      <c r="H41" s="61"/>
      <c r="I41" s="61"/>
      <c r="J41" s="61"/>
      <c r="K41" s="61"/>
      <c r="L41" s="61"/>
      <c r="M41" s="64"/>
      <c r="N41" s="61"/>
      <c r="O41" s="61"/>
      <c r="P41" s="61"/>
      <c r="Q41" s="65"/>
    </row>
    <row r="42" spans="1:18" s="54" customFormat="1">
      <c r="A42" s="56" t="s">
        <v>61</v>
      </c>
      <c r="B42" s="61"/>
      <c r="C42" s="61"/>
      <c r="D42" s="61"/>
      <c r="E42" s="61" t="s">
        <v>20</v>
      </c>
      <c r="F42" s="61"/>
      <c r="G42" s="61" t="s">
        <v>20</v>
      </c>
      <c r="H42" s="61"/>
      <c r="I42" s="61"/>
      <c r="J42" s="61"/>
      <c r="K42" s="61"/>
      <c r="L42" s="61" t="s">
        <v>20</v>
      </c>
      <c r="M42" s="64" t="s">
        <v>20</v>
      </c>
      <c r="N42" s="61" t="s">
        <v>20</v>
      </c>
      <c r="O42" s="61" t="s">
        <v>20</v>
      </c>
      <c r="P42" s="61" t="s">
        <v>20</v>
      </c>
      <c r="Q42" s="65"/>
      <c r="R42" s="32"/>
    </row>
    <row r="43" spans="1:18">
      <c r="A43" s="44" t="s">
        <v>45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 t="s">
        <v>20</v>
      </c>
      <c r="M43" s="64"/>
      <c r="N43" s="61"/>
      <c r="O43" s="61"/>
      <c r="P43" s="61" t="s">
        <v>20</v>
      </c>
      <c r="Q43" s="65"/>
    </row>
    <row r="44" spans="1:18">
      <c r="A44" s="44" t="s">
        <v>40</v>
      </c>
      <c r="B44" s="61" t="s">
        <v>20</v>
      </c>
      <c r="C44" s="61"/>
      <c r="D44" s="61"/>
      <c r="E44" s="61"/>
      <c r="F44" s="61"/>
      <c r="G44" s="61" t="s">
        <v>20</v>
      </c>
      <c r="H44" s="61"/>
      <c r="I44" s="61"/>
      <c r="J44" s="61"/>
      <c r="K44" s="61"/>
      <c r="L44" s="61"/>
      <c r="M44" s="64"/>
      <c r="N44" s="61"/>
      <c r="O44" s="61"/>
      <c r="P44" s="61"/>
      <c r="Q44" s="65"/>
      <c r="R44" s="32" t="s">
        <v>102</v>
      </c>
    </row>
    <row r="45" spans="1:18">
      <c r="A45" s="44" t="s">
        <v>41</v>
      </c>
      <c r="B45" s="61" t="s">
        <v>20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4"/>
      <c r="N45" s="61"/>
      <c r="O45" s="61"/>
      <c r="P45" s="61"/>
      <c r="Q45" s="65"/>
      <c r="R45" s="32" t="s">
        <v>46</v>
      </c>
    </row>
    <row r="46" spans="1:18" s="54" customFormat="1">
      <c r="A46" s="56" t="s">
        <v>62</v>
      </c>
      <c r="B46" s="61"/>
      <c r="C46" s="61"/>
      <c r="D46" s="61"/>
      <c r="E46" s="61"/>
      <c r="F46" s="61" t="s">
        <v>20</v>
      </c>
      <c r="G46" s="61"/>
      <c r="H46" s="61"/>
      <c r="I46" s="61"/>
      <c r="J46" s="61"/>
      <c r="K46" s="61" t="s">
        <v>20</v>
      </c>
      <c r="L46" s="61"/>
      <c r="M46" s="64"/>
      <c r="N46" s="61"/>
      <c r="O46" s="61"/>
      <c r="P46" s="61"/>
      <c r="Q46" s="65"/>
      <c r="R46" s="32"/>
    </row>
    <row r="47" spans="1:18" s="54" customFormat="1">
      <c r="A47" s="56" t="s">
        <v>116</v>
      </c>
      <c r="B47" s="61"/>
      <c r="C47" s="61"/>
      <c r="D47" s="61"/>
      <c r="E47" s="61"/>
      <c r="F47" s="61" t="s">
        <v>20</v>
      </c>
      <c r="G47" s="61"/>
      <c r="H47" s="61"/>
      <c r="I47" s="61"/>
      <c r="J47" s="61"/>
      <c r="K47" s="61"/>
      <c r="L47" s="61"/>
      <c r="M47" s="64"/>
      <c r="N47" s="61"/>
      <c r="O47" s="61"/>
      <c r="P47" s="61"/>
      <c r="Q47" s="65"/>
      <c r="R47" s="32" t="s">
        <v>79</v>
      </c>
    </row>
    <row r="48" spans="1:18" s="54" customFormat="1">
      <c r="A48" s="56" t="s">
        <v>114</v>
      </c>
      <c r="B48" s="61"/>
      <c r="C48" s="61"/>
      <c r="D48" s="61"/>
      <c r="E48" s="61"/>
      <c r="F48" s="61" t="s">
        <v>20</v>
      </c>
      <c r="G48" s="61"/>
      <c r="H48" s="61"/>
      <c r="I48" s="61"/>
      <c r="J48" s="61"/>
      <c r="K48" s="61" t="s">
        <v>20</v>
      </c>
      <c r="L48" s="61"/>
      <c r="M48" s="64"/>
      <c r="N48" s="61"/>
      <c r="O48" s="61"/>
      <c r="P48" s="61"/>
      <c r="Q48" s="65"/>
      <c r="R48" s="32" t="s">
        <v>72</v>
      </c>
    </row>
    <row r="49" spans="1:18">
      <c r="A49" s="44" t="s">
        <v>43</v>
      </c>
      <c r="B49" s="61"/>
      <c r="C49" s="61"/>
      <c r="D49" s="61"/>
      <c r="E49" s="61"/>
      <c r="F49" s="61" t="s">
        <v>20</v>
      </c>
      <c r="G49" s="61"/>
      <c r="H49" s="61"/>
      <c r="I49" s="61"/>
      <c r="J49" s="61"/>
      <c r="K49" s="61" t="s">
        <v>20</v>
      </c>
      <c r="L49" s="61"/>
      <c r="M49" s="64"/>
      <c r="N49" s="61"/>
      <c r="O49" s="61"/>
      <c r="P49" s="61"/>
      <c r="Q49" s="65"/>
    </row>
    <row r="50" spans="1:18">
      <c r="A50" s="44" t="s">
        <v>63</v>
      </c>
      <c r="B50" s="61"/>
      <c r="C50" s="61"/>
      <c r="D50" s="61" t="s">
        <v>20</v>
      </c>
      <c r="E50" s="61"/>
      <c r="F50" s="61"/>
      <c r="G50" s="61"/>
      <c r="H50" s="61"/>
      <c r="I50" s="61"/>
      <c r="J50" s="61"/>
      <c r="K50" s="61"/>
      <c r="L50" s="61"/>
      <c r="M50" s="64"/>
      <c r="N50" s="61"/>
      <c r="O50" s="61"/>
      <c r="P50" s="61"/>
      <c r="Q50" s="65"/>
    </row>
    <row r="51" spans="1:18" s="54" customFormat="1">
      <c r="A51" s="57" t="s">
        <v>117</v>
      </c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 t="s">
        <v>20</v>
      </c>
      <c r="M51" s="64" t="s">
        <v>20</v>
      </c>
      <c r="N51" s="61" t="s">
        <v>20</v>
      </c>
      <c r="O51" s="61" t="s">
        <v>20</v>
      </c>
      <c r="P51" s="61" t="s">
        <v>20</v>
      </c>
      <c r="Q51" s="65"/>
      <c r="R51" s="32" t="s">
        <v>47</v>
      </c>
    </row>
    <row r="52" spans="1:18" s="54" customFormat="1">
      <c r="A52" s="57" t="s">
        <v>64</v>
      </c>
      <c r="B52" s="61"/>
      <c r="C52" s="61" t="s">
        <v>20</v>
      </c>
      <c r="D52" s="61"/>
      <c r="E52" s="61"/>
      <c r="F52" s="61"/>
      <c r="G52" s="61" t="s">
        <v>20</v>
      </c>
      <c r="H52" s="61"/>
      <c r="I52" s="61" t="s">
        <v>20</v>
      </c>
      <c r="J52" s="61"/>
      <c r="K52" s="61"/>
      <c r="L52" s="61" t="s">
        <v>20</v>
      </c>
      <c r="M52" s="64" t="s">
        <v>20</v>
      </c>
      <c r="N52" s="61" t="s">
        <v>20</v>
      </c>
      <c r="O52" s="61" t="s">
        <v>20</v>
      </c>
      <c r="P52" s="61" t="s">
        <v>20</v>
      </c>
      <c r="Q52" s="65"/>
      <c r="R52" s="32"/>
    </row>
    <row r="53" spans="1:18" s="54" customFormat="1">
      <c r="A53" s="56" t="s">
        <v>122</v>
      </c>
      <c r="B53" s="61"/>
      <c r="C53" s="61" t="s">
        <v>20</v>
      </c>
      <c r="D53" s="61"/>
      <c r="E53" s="61" t="s">
        <v>20</v>
      </c>
      <c r="F53" s="61"/>
      <c r="G53" s="61"/>
      <c r="H53" s="61"/>
      <c r="I53" s="61"/>
      <c r="J53" s="61"/>
      <c r="K53" s="61"/>
      <c r="L53" s="61"/>
      <c r="M53" s="64" t="s">
        <v>20</v>
      </c>
      <c r="N53" s="61" t="s">
        <v>20</v>
      </c>
      <c r="O53" s="61"/>
      <c r="P53" s="61"/>
      <c r="Q53" s="65"/>
      <c r="R53" s="32" t="s">
        <v>87</v>
      </c>
    </row>
    <row r="54" spans="1:18" s="54" customFormat="1">
      <c r="A54" s="56" t="s">
        <v>27</v>
      </c>
      <c r="B54" s="61"/>
      <c r="C54" s="61"/>
      <c r="D54" s="61"/>
      <c r="E54" s="61"/>
      <c r="F54" s="61" t="s">
        <v>20</v>
      </c>
      <c r="G54" s="61"/>
      <c r="H54" s="61"/>
      <c r="I54" s="61"/>
      <c r="J54" s="61"/>
      <c r="K54" s="61"/>
      <c r="L54" s="61"/>
      <c r="M54" s="64"/>
      <c r="N54" s="61"/>
      <c r="O54" s="61"/>
      <c r="P54" s="61"/>
      <c r="Q54" s="65"/>
      <c r="R54" s="32"/>
    </row>
    <row r="55" spans="1:18" s="54" customFormat="1">
      <c r="A55" s="56" t="s">
        <v>125</v>
      </c>
      <c r="B55" s="61"/>
      <c r="C55" s="61" t="s">
        <v>20</v>
      </c>
      <c r="D55" s="61"/>
      <c r="E55" s="61" t="s">
        <v>20</v>
      </c>
      <c r="F55" s="61"/>
      <c r="G55" s="61"/>
      <c r="H55" s="61"/>
      <c r="I55" s="61"/>
      <c r="J55" s="61"/>
      <c r="K55" s="61"/>
      <c r="L55" s="61"/>
      <c r="M55" s="64"/>
      <c r="N55" s="61"/>
      <c r="O55" s="61"/>
      <c r="P55" s="61"/>
      <c r="Q55" s="65"/>
      <c r="R55" s="32"/>
    </row>
    <row r="56" spans="1:18" s="54" customFormat="1">
      <c r="A56" s="56" t="s">
        <v>14</v>
      </c>
      <c r="B56" s="61" t="s">
        <v>20</v>
      </c>
      <c r="C56" s="61"/>
      <c r="D56" s="61"/>
      <c r="E56" s="61"/>
      <c r="F56" s="61"/>
      <c r="G56" s="61" t="s">
        <v>20</v>
      </c>
      <c r="H56" s="61"/>
      <c r="I56" s="61"/>
      <c r="J56" s="61"/>
      <c r="K56" s="61"/>
      <c r="L56" s="61"/>
      <c r="M56" s="64"/>
      <c r="N56" s="61"/>
      <c r="O56" s="61"/>
      <c r="P56" s="61"/>
      <c r="Q56" s="65"/>
      <c r="R56" s="32"/>
    </row>
    <row r="57" spans="1:18" s="54" customFormat="1">
      <c r="A57" s="56" t="s">
        <v>65</v>
      </c>
      <c r="B57" s="61"/>
      <c r="C57" s="61"/>
      <c r="D57" s="61"/>
      <c r="E57" s="61"/>
      <c r="F57" s="61"/>
      <c r="G57" s="61"/>
      <c r="H57" s="61"/>
      <c r="I57" s="61" t="s">
        <v>20</v>
      </c>
      <c r="J57" s="61"/>
      <c r="K57" s="61"/>
      <c r="L57" s="61"/>
      <c r="M57" s="64"/>
      <c r="N57" s="61"/>
      <c r="O57" s="61" t="s">
        <v>20</v>
      </c>
      <c r="P57" s="61" t="s">
        <v>20</v>
      </c>
      <c r="Q57" s="65"/>
      <c r="R57" s="32" t="s">
        <v>48</v>
      </c>
    </row>
    <row r="58" spans="1:18" s="54" customFormat="1">
      <c r="A58" s="56" t="s">
        <v>66</v>
      </c>
      <c r="B58" s="61"/>
      <c r="C58" s="61" t="s">
        <v>20</v>
      </c>
      <c r="D58" s="61"/>
      <c r="E58" s="61"/>
      <c r="F58" s="61"/>
      <c r="G58" s="61"/>
      <c r="H58" s="61"/>
      <c r="I58" s="61"/>
      <c r="J58" s="61"/>
      <c r="K58" s="61" t="s">
        <v>20</v>
      </c>
      <c r="L58" s="61"/>
      <c r="M58" s="64"/>
      <c r="N58" s="61"/>
      <c r="O58" s="61"/>
      <c r="P58" s="61"/>
      <c r="Q58" s="65"/>
      <c r="R58" s="32" t="s">
        <v>25</v>
      </c>
    </row>
    <row r="59" spans="1:18" s="54" customFormat="1">
      <c r="A59" s="56" t="s">
        <v>120</v>
      </c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4"/>
      <c r="N59" s="61"/>
      <c r="O59" s="61"/>
      <c r="P59" s="61" t="s">
        <v>20</v>
      </c>
      <c r="Q59" s="65"/>
      <c r="R59" s="32"/>
    </row>
    <row r="60" spans="1:18">
      <c r="A60" s="26" t="s">
        <v>91</v>
      </c>
      <c r="B60" s="61">
        <f t="shared" ref="B60:I60" si="0">COUNTA(B12:B59)</f>
        <v>6</v>
      </c>
      <c r="C60" s="61">
        <f t="shared" si="0"/>
        <v>6</v>
      </c>
      <c r="D60" s="61">
        <f t="shared" si="0"/>
        <v>5</v>
      </c>
      <c r="E60" s="61">
        <f t="shared" si="0"/>
        <v>8</v>
      </c>
      <c r="F60" s="61">
        <f t="shared" si="0"/>
        <v>7</v>
      </c>
      <c r="G60" s="61">
        <f t="shared" si="0"/>
        <v>12</v>
      </c>
      <c r="H60" s="61">
        <f t="shared" si="0"/>
        <v>2</v>
      </c>
      <c r="I60" s="61">
        <f t="shared" si="0"/>
        <v>11</v>
      </c>
      <c r="J60" s="61"/>
      <c r="K60" s="61">
        <f t="shared" ref="K60:P60" si="1">COUNTA(K12:K59)</f>
        <v>7</v>
      </c>
      <c r="L60" s="61">
        <f t="shared" si="1"/>
        <v>9</v>
      </c>
      <c r="M60" s="61">
        <f t="shared" si="1"/>
        <v>6</v>
      </c>
      <c r="N60" s="61">
        <f t="shared" si="1"/>
        <v>8</v>
      </c>
      <c r="O60" s="61">
        <f t="shared" si="1"/>
        <v>13</v>
      </c>
      <c r="P60" s="61">
        <f t="shared" si="1"/>
        <v>12</v>
      </c>
    </row>
    <row r="62" spans="1:18">
      <c r="A62" s="1" t="s">
        <v>146</v>
      </c>
    </row>
    <row r="63" spans="1:18">
      <c r="A63" t="str">
        <f>'1 Attribute In or Out'!A28</f>
        <v>Version 3.0</v>
      </c>
    </row>
    <row r="64" spans="1:18">
      <c r="A64" t="str">
        <f>'1 Attribute In or Out'!A29</f>
        <v>© 2013 Clarrus Consulting Group Inc.</v>
      </c>
    </row>
    <row r="65" spans="1:1">
      <c r="A65" t="str">
        <f>'1 Attribute In or Out'!A30</f>
        <v>Quality Attribute taxonomy adapted from Karl Wiegers, Software Requirements, 3nd Edition, Microsoft Press</v>
      </c>
    </row>
    <row r="66" spans="1:1">
      <c r="A66" t="s">
        <v>8</v>
      </c>
    </row>
  </sheetData>
  <phoneticPr fontId="5" type="noConversion"/>
  <pageMargins left="0.75" right="0.75" top="1" bottom="1" header="0.5" footer="0.5"/>
  <pageSetup scale="83" orientation="portrait" verticalDpi="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D29"/>
  <sheetViews>
    <sheetView zoomScale="150" zoomScaleNormal="150" workbookViewId="0">
      <selection activeCell="B1" sqref="B1:B65536"/>
    </sheetView>
  </sheetViews>
  <sheetFormatPr defaultColWidth="8.77734375" defaultRowHeight="13.2"/>
  <cols>
    <col min="1" max="1" width="19.109375" customWidth="1"/>
    <col min="2" max="2" width="61.33203125" customWidth="1"/>
  </cols>
  <sheetData>
    <row r="1" spans="1:4" s="5" customFormat="1" ht="17.399999999999999">
      <c r="A1" s="19" t="s">
        <v>145</v>
      </c>
      <c r="B1" s="6"/>
      <c r="D1" s="6"/>
    </row>
    <row r="2" spans="1:4" s="5" customFormat="1" ht="17.399999999999999">
      <c r="A2" s="19"/>
      <c r="B2" s="6"/>
      <c r="D2" s="6"/>
    </row>
    <row r="3" spans="1:4" s="1" customFormat="1">
      <c r="A3" s="1" t="s">
        <v>144</v>
      </c>
      <c r="B3" s="2"/>
      <c r="D3" s="2"/>
    </row>
    <row r="4" spans="1:4">
      <c r="A4" s="39" t="s">
        <v>104</v>
      </c>
    </row>
    <row r="5" spans="1:4">
      <c r="A5" s="39" t="s">
        <v>93</v>
      </c>
    </row>
    <row r="6" spans="1:4">
      <c r="A6" s="52" t="s">
        <v>7</v>
      </c>
    </row>
    <row r="7" spans="1:4">
      <c r="A7" s="39"/>
    </row>
    <row r="8" spans="1:4" s="1" customFormat="1">
      <c r="A8" s="45" t="s">
        <v>89</v>
      </c>
      <c r="B8" s="45" t="s">
        <v>90</v>
      </c>
    </row>
    <row r="9" spans="1:4" ht="26.4">
      <c r="A9" s="48" t="s">
        <v>94</v>
      </c>
      <c r="B9" s="49" t="s">
        <v>133</v>
      </c>
    </row>
    <row r="10" spans="1:4" ht="26.4">
      <c r="A10" s="48" t="s">
        <v>64</v>
      </c>
      <c r="B10" s="49" t="s">
        <v>134</v>
      </c>
    </row>
    <row r="11" spans="1:4">
      <c r="A11" s="48" t="s">
        <v>138</v>
      </c>
      <c r="B11" s="49" t="s">
        <v>135</v>
      </c>
    </row>
    <row r="12" spans="1:4" ht="26.4">
      <c r="A12" s="48" t="s">
        <v>41</v>
      </c>
      <c r="B12" s="49" t="s">
        <v>136</v>
      </c>
    </row>
    <row r="13" spans="1:4" ht="52.8">
      <c r="A13" s="48" t="s">
        <v>137</v>
      </c>
      <c r="B13" s="49" t="s">
        <v>51</v>
      </c>
    </row>
    <row r="14" spans="1:4">
      <c r="B14" s="47"/>
    </row>
    <row r="15" spans="1:4">
      <c r="B15" s="47"/>
    </row>
    <row r="16" spans="1:4" s="1" customFormat="1">
      <c r="A16" s="1" t="s">
        <v>146</v>
      </c>
      <c r="B16" s="87"/>
    </row>
    <row r="17" spans="1:2">
      <c r="A17" t="str">
        <f>'1 Attribute In or Out'!A28</f>
        <v>Version 3.0</v>
      </c>
      <c r="B17" s="47"/>
    </row>
    <row r="18" spans="1:2">
      <c r="A18" t="str">
        <f>'1 Attribute In or Out'!A29</f>
        <v>© 2013 Clarrus Consulting Group Inc.</v>
      </c>
      <c r="B18" s="47"/>
    </row>
    <row r="19" spans="1:2">
      <c r="A19" t="str">
        <f>'1 Attribute In or Out'!A30</f>
        <v>Quality Attribute taxonomy adapted from Karl Wiegers, Software Requirements, 3nd Edition, Microsoft Press</v>
      </c>
      <c r="B19" s="47"/>
    </row>
    <row r="20" spans="1:2">
      <c r="B20" s="47"/>
    </row>
    <row r="21" spans="1:2">
      <c r="B21" s="47"/>
    </row>
    <row r="22" spans="1:2">
      <c r="B22" s="47"/>
    </row>
    <row r="23" spans="1:2">
      <c r="B23" s="47"/>
    </row>
    <row r="24" spans="1:2">
      <c r="B24" s="47"/>
    </row>
    <row r="25" spans="1:2">
      <c r="B25" s="47"/>
    </row>
    <row r="26" spans="1:2">
      <c r="B26" s="47"/>
    </row>
    <row r="27" spans="1:2">
      <c r="B27" s="47"/>
    </row>
    <row r="28" spans="1:2">
      <c r="B28" s="47"/>
    </row>
    <row r="29" spans="1:2">
      <c r="B29" s="47"/>
    </row>
  </sheetData>
  <phoneticPr fontId="5" type="noConversion"/>
  <pageMargins left="0.75" right="0.75" top="1" bottom="1" header="0.5" footer="0.5"/>
  <pageSetup scale="87" orientation="portrait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D27"/>
  <sheetViews>
    <sheetView zoomScale="175" zoomScaleNormal="175" workbookViewId="0">
      <selection activeCell="A16" sqref="A16"/>
    </sheetView>
  </sheetViews>
  <sheetFormatPr defaultColWidth="8.77734375" defaultRowHeight="13.2"/>
  <cols>
    <col min="1" max="1" width="17.109375" customWidth="1"/>
    <col min="2" max="2" width="9.44140625" bestFit="1" customWidth="1"/>
    <col min="3" max="3" width="50.109375" customWidth="1"/>
    <col min="4" max="4" width="7.44140625" bestFit="1" customWidth="1"/>
  </cols>
  <sheetData>
    <row r="1" spans="1:4" s="5" customFormat="1" ht="17.399999999999999">
      <c r="A1" s="19" t="s">
        <v>145</v>
      </c>
      <c r="B1" s="6"/>
      <c r="D1" s="6"/>
    </row>
    <row r="2" spans="1:4" s="1" customFormat="1">
      <c r="A2" s="1" t="s">
        <v>23</v>
      </c>
      <c r="B2" s="2"/>
      <c r="D2" s="2"/>
    </row>
    <row r="3" spans="1:4" s="1" customFormat="1">
      <c r="A3" s="68" t="s">
        <v>77</v>
      </c>
      <c r="B3" s="2"/>
      <c r="D3" s="2"/>
    </row>
    <row r="4" spans="1:4" s="1" customFormat="1">
      <c r="A4" s="68" t="s">
        <v>18</v>
      </c>
      <c r="B4" s="2"/>
      <c r="D4" s="2"/>
    </row>
    <row r="5" spans="1:4" s="1" customFormat="1">
      <c r="A5" s="68" t="s">
        <v>140</v>
      </c>
      <c r="B5" s="2"/>
      <c r="D5" s="2"/>
    </row>
    <row r="6" spans="1:4" s="1" customFormat="1">
      <c r="A6" s="68" t="s">
        <v>0</v>
      </c>
      <c r="B6" s="2"/>
      <c r="D6" s="2"/>
    </row>
    <row r="7" spans="1:4" ht="13.8" thickBot="1"/>
    <row r="8" spans="1:4" s="85" customFormat="1" ht="16.2" thickBot="1">
      <c r="A8" s="81" t="s">
        <v>35</v>
      </c>
      <c r="B8" s="82" t="s">
        <v>38</v>
      </c>
      <c r="C8" s="83" t="s">
        <v>163</v>
      </c>
      <c r="D8" s="84" t="s">
        <v>39</v>
      </c>
    </row>
    <row r="9" spans="1:4">
      <c r="A9" s="15" t="s">
        <v>74</v>
      </c>
      <c r="B9" s="27" t="s">
        <v>36</v>
      </c>
      <c r="C9" s="37" t="s">
        <v>96</v>
      </c>
      <c r="D9" s="16" t="s">
        <v>97</v>
      </c>
    </row>
    <row r="10" spans="1:4">
      <c r="A10" s="11" t="s">
        <v>128</v>
      </c>
      <c r="B10" s="13" t="s">
        <v>36</v>
      </c>
      <c r="C10" s="38" t="s">
        <v>1</v>
      </c>
      <c r="D10" s="4" t="s">
        <v>11</v>
      </c>
    </row>
    <row r="11" spans="1:4">
      <c r="A11" s="11" t="s">
        <v>129</v>
      </c>
      <c r="B11" s="13" t="s">
        <v>36</v>
      </c>
      <c r="C11" s="38" t="s">
        <v>96</v>
      </c>
      <c r="D11" s="4" t="s">
        <v>97</v>
      </c>
    </row>
    <row r="12" spans="1:4">
      <c r="A12" s="11" t="s">
        <v>130</v>
      </c>
      <c r="B12" s="13" t="s">
        <v>36</v>
      </c>
      <c r="C12" s="38" t="s">
        <v>3</v>
      </c>
      <c r="D12" s="4" t="s">
        <v>11</v>
      </c>
    </row>
    <row r="13" spans="1:4">
      <c r="A13" s="11" t="s">
        <v>132</v>
      </c>
      <c r="B13" s="13" t="s">
        <v>36</v>
      </c>
      <c r="C13" s="38" t="s">
        <v>12</v>
      </c>
      <c r="D13" s="4" t="s">
        <v>11</v>
      </c>
    </row>
    <row r="14" spans="1:4">
      <c r="A14" s="11" t="s">
        <v>30</v>
      </c>
      <c r="B14" s="13" t="s">
        <v>36</v>
      </c>
      <c r="C14" s="38" t="s">
        <v>151</v>
      </c>
      <c r="D14" s="4" t="s">
        <v>11</v>
      </c>
    </row>
    <row r="15" spans="1:4">
      <c r="A15" s="11" t="s">
        <v>32</v>
      </c>
      <c r="B15" s="13" t="s">
        <v>36</v>
      </c>
      <c r="C15" s="38" t="s">
        <v>150</v>
      </c>
      <c r="D15" s="4" t="s">
        <v>11</v>
      </c>
    </row>
    <row r="16" spans="1:4">
      <c r="A16" s="11" t="s">
        <v>33</v>
      </c>
      <c r="B16" s="13" t="s">
        <v>36</v>
      </c>
      <c r="C16" s="38" t="s">
        <v>71</v>
      </c>
      <c r="D16" s="4" t="s">
        <v>97</v>
      </c>
    </row>
    <row r="17" spans="1:4">
      <c r="A17" s="11" t="s">
        <v>85</v>
      </c>
      <c r="B17" s="13" t="s">
        <v>36</v>
      </c>
      <c r="C17" s="38" t="s">
        <v>10</v>
      </c>
      <c r="D17" s="4" t="s">
        <v>11</v>
      </c>
    </row>
    <row r="18" spans="1:4">
      <c r="A18" s="11" t="s">
        <v>86</v>
      </c>
      <c r="B18" s="13" t="s">
        <v>37</v>
      </c>
      <c r="C18" s="38" t="s">
        <v>194</v>
      </c>
      <c r="D18" s="4" t="s">
        <v>97</v>
      </c>
    </row>
    <row r="19" spans="1:4">
      <c r="A19" s="11" t="s">
        <v>73</v>
      </c>
      <c r="B19" s="13" t="s">
        <v>37</v>
      </c>
      <c r="C19" s="38" t="s">
        <v>4</v>
      </c>
      <c r="D19" s="4" t="s">
        <v>11</v>
      </c>
    </row>
    <row r="20" spans="1:4">
      <c r="A20" s="11" t="s">
        <v>131</v>
      </c>
      <c r="B20" s="13" t="s">
        <v>37</v>
      </c>
      <c r="C20" s="38" t="s">
        <v>2</v>
      </c>
      <c r="D20" s="4" t="s">
        <v>11</v>
      </c>
    </row>
    <row r="21" spans="1:4">
      <c r="A21" s="11" t="s">
        <v>31</v>
      </c>
      <c r="B21" s="13" t="s">
        <v>37</v>
      </c>
      <c r="C21" s="38" t="s">
        <v>13</v>
      </c>
      <c r="D21" s="4" t="s">
        <v>97</v>
      </c>
    </row>
    <row r="22" spans="1:4" ht="13.8" thickBot="1">
      <c r="A22" s="12" t="s">
        <v>34</v>
      </c>
      <c r="B22" s="14" t="s">
        <v>37</v>
      </c>
      <c r="C22" s="38" t="s">
        <v>9</v>
      </c>
      <c r="D22" s="4" t="s">
        <v>97</v>
      </c>
    </row>
    <row r="24" spans="1:4">
      <c r="A24" s="1" t="s">
        <v>146</v>
      </c>
    </row>
    <row r="25" spans="1:4">
      <c r="A25" t="str">
        <f>'1 Attribute In or Out'!A28</f>
        <v>Version 3.0</v>
      </c>
    </row>
    <row r="26" spans="1:4">
      <c r="A26" s="53" t="str">
        <f>'1 Attribute In or Out'!A29</f>
        <v>© 2013 Clarrus Consulting Group Inc.</v>
      </c>
    </row>
    <row r="27" spans="1:4">
      <c r="A27" s="69" t="str">
        <f>'1 Attribute In or Out'!A30</f>
        <v>Quality Attribute taxonomy adapted from Karl Wiegers, Software Requirements, 3nd Edition, Microsoft Press</v>
      </c>
    </row>
  </sheetData>
  <phoneticPr fontId="5" type="noConversion"/>
  <hyperlinks>
    <hyperlink ref="A26" r:id="rId1" display="© 2002-2007 Clarrus Consulting Group Inc."/>
  </hyperlinks>
  <pageMargins left="0.75" right="0.75" top="1" bottom="1" header="0.5" footer="0.5"/>
  <pageSetup orientation="landscape" verticalDpi="0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R28"/>
  <sheetViews>
    <sheetView topLeftCell="A3" zoomScale="175" zoomScaleNormal="175" workbookViewId="0">
      <selection activeCell="A13" sqref="A13"/>
    </sheetView>
  </sheetViews>
  <sheetFormatPr defaultColWidth="8.77734375" defaultRowHeight="13.2"/>
  <cols>
    <col min="1" max="1" width="17" bestFit="1" customWidth="1"/>
    <col min="2" max="3" width="7.6640625" bestFit="1" customWidth="1"/>
    <col min="4" max="4" width="4.6640625" hidden="1" customWidth="1"/>
    <col min="5" max="5" width="4.6640625" bestFit="1" customWidth="1"/>
    <col min="6" max="6" width="4.6640625" hidden="1" customWidth="1"/>
    <col min="7" max="10" width="4.6640625" bestFit="1" customWidth="1"/>
    <col min="11" max="11" width="4.6640625" hidden="1" customWidth="1"/>
    <col min="12" max="12" width="4.6640625" bestFit="1" customWidth="1"/>
    <col min="13" max="13" width="4.6640625" hidden="1" customWidth="1"/>
    <col min="14" max="15" width="4.6640625" bestFit="1" customWidth="1"/>
    <col min="16" max="17" width="4.6640625" hidden="1" customWidth="1"/>
  </cols>
  <sheetData>
    <row r="1" spans="1:18" s="5" customFormat="1" ht="17.399999999999999">
      <c r="A1" s="19" t="s">
        <v>145</v>
      </c>
      <c r="B1" s="19"/>
      <c r="C1" s="6"/>
      <c r="E1" s="6"/>
      <c r="N1" s="6"/>
    </row>
    <row r="2" spans="1:18" s="1" customFormat="1">
      <c r="A2" s="1" t="s">
        <v>24</v>
      </c>
      <c r="C2" s="2"/>
      <c r="E2" s="2"/>
      <c r="N2" s="2"/>
    </row>
    <row r="3" spans="1:18" s="1" customFormat="1">
      <c r="A3" s="68" t="s">
        <v>95</v>
      </c>
      <c r="B3" s="68"/>
      <c r="C3" s="2"/>
      <c r="E3" s="2"/>
      <c r="N3" s="2"/>
    </row>
    <row r="4" spans="1:18" s="71" customFormat="1">
      <c r="A4" s="68" t="s">
        <v>49</v>
      </c>
      <c r="B4" s="68"/>
      <c r="C4" s="70"/>
      <c r="E4" s="70"/>
      <c r="N4" s="70"/>
    </row>
    <row r="5" spans="1:18" s="71" customFormat="1">
      <c r="A5" s="68" t="s">
        <v>75</v>
      </c>
      <c r="B5" s="68"/>
      <c r="C5" s="70"/>
      <c r="E5" s="70"/>
      <c r="N5" s="70"/>
    </row>
    <row r="6" spans="1:18" s="71" customFormat="1">
      <c r="A6" s="68" t="s">
        <v>76</v>
      </c>
      <c r="B6" s="68"/>
      <c r="C6" s="70"/>
      <c r="E6" s="70"/>
      <c r="N6" s="70"/>
    </row>
    <row r="7" spans="1:18" s="71" customFormat="1">
      <c r="A7" s="68" t="s">
        <v>0</v>
      </c>
      <c r="B7" s="68"/>
      <c r="C7" s="70"/>
      <c r="E7" s="70"/>
      <c r="N7" s="70"/>
    </row>
    <row r="9" spans="1:18" ht="75">
      <c r="A9" s="17" t="s">
        <v>35</v>
      </c>
      <c r="B9" s="17" t="s">
        <v>105</v>
      </c>
      <c r="C9" s="17" t="s">
        <v>141</v>
      </c>
      <c r="D9" s="18" t="s">
        <v>74</v>
      </c>
      <c r="E9" s="18" t="s">
        <v>128</v>
      </c>
      <c r="F9" s="18" t="s">
        <v>129</v>
      </c>
      <c r="G9" s="18" t="s">
        <v>130</v>
      </c>
      <c r="H9" s="18" t="s">
        <v>132</v>
      </c>
      <c r="I9" s="18" t="s">
        <v>30</v>
      </c>
      <c r="J9" s="18" t="s">
        <v>32</v>
      </c>
      <c r="K9" s="18" t="s">
        <v>33</v>
      </c>
      <c r="L9" s="18" t="s">
        <v>85</v>
      </c>
      <c r="M9" s="18" t="s">
        <v>86</v>
      </c>
      <c r="N9" s="18" t="s">
        <v>73</v>
      </c>
      <c r="O9" s="18" t="s">
        <v>131</v>
      </c>
      <c r="P9" s="18" t="s">
        <v>31</v>
      </c>
      <c r="Q9" s="18" t="s">
        <v>34</v>
      </c>
    </row>
    <row r="10" spans="1:18" hidden="1">
      <c r="A10" s="45" t="str">
        <f>'1 Attribute In or Out'!A15</f>
        <v>reliability</v>
      </c>
      <c r="B10" s="62" t="str">
        <f>'1a'!D9</f>
        <v>out</v>
      </c>
      <c r="C10" s="34">
        <f>COUNTIF(E10:Q10,"=&lt;")</f>
        <v>0</v>
      </c>
      <c r="D10" s="29"/>
      <c r="E10" s="4"/>
      <c r="F10" s="4"/>
      <c r="G10" s="4"/>
      <c r="H10" s="4"/>
      <c r="I10" s="4"/>
      <c r="J10" s="4"/>
      <c r="K10" s="9"/>
      <c r="L10" s="9"/>
      <c r="M10" s="9"/>
      <c r="N10" s="4"/>
      <c r="O10" s="4"/>
      <c r="P10" s="4"/>
      <c r="Q10" s="4"/>
      <c r="R10">
        <f>'1 Attribute In or Out'!C15</f>
        <v>0</v>
      </c>
    </row>
    <row r="11" spans="1:18">
      <c r="A11" s="11" t="str">
        <f>'1 Attribute In or Out'!A16</f>
        <v>robustness</v>
      </c>
      <c r="B11" s="35" t="str">
        <f>'1a'!D10</f>
        <v>in</v>
      </c>
      <c r="C11" s="35">
        <f>COUNTIF(F11:Q11,"=&lt;")+COUNTIF(E10,"=^")</f>
        <v>3</v>
      </c>
      <c r="D11" s="29"/>
      <c r="E11" s="29"/>
      <c r="F11" s="4"/>
      <c r="G11" s="4" t="s">
        <v>5</v>
      </c>
      <c r="H11" s="4" t="s">
        <v>6</v>
      </c>
      <c r="I11" s="4" t="s">
        <v>5</v>
      </c>
      <c r="J11" s="4" t="s">
        <v>5</v>
      </c>
      <c r="K11" s="9"/>
      <c r="L11" s="9" t="s">
        <v>6</v>
      </c>
      <c r="M11" s="9"/>
      <c r="N11" s="4" t="s">
        <v>6</v>
      </c>
      <c r="O11" s="4" t="s">
        <v>5</v>
      </c>
      <c r="P11" s="4"/>
      <c r="Q11" s="4"/>
      <c r="R11" t="str">
        <f>'1a'!C10</f>
        <v>deal with invalid inputs, bad data from externals</v>
      </c>
    </row>
    <row r="12" spans="1:18" hidden="1">
      <c r="A12" s="11" t="str">
        <f>'1 Attribute In or Out'!A10</f>
        <v>availability</v>
      </c>
      <c r="B12" s="35" t="str">
        <f>'1a'!D11</f>
        <v>out</v>
      </c>
      <c r="C12" s="35">
        <f>COUNTIF(G12:Q12,"=&lt;")+COUNTIF(F10:F11,"=^")</f>
        <v>0</v>
      </c>
      <c r="D12" s="29"/>
      <c r="E12" s="29"/>
      <c r="F12" s="29"/>
      <c r="G12" s="4"/>
      <c r="H12" s="4"/>
      <c r="I12" s="4"/>
      <c r="J12" s="4"/>
      <c r="K12" s="9"/>
      <c r="L12" s="9"/>
      <c r="M12" s="9"/>
      <c r="N12" s="4"/>
      <c r="O12" s="4"/>
      <c r="P12" s="4"/>
      <c r="Q12" s="4"/>
      <c r="R12">
        <f>'1 Attribute In or Out'!C10</f>
        <v>0</v>
      </c>
    </row>
    <row r="13" spans="1:18">
      <c r="A13" s="11" t="str">
        <f>'1 Attribute In or Out'!A12</f>
        <v>integrity</v>
      </c>
      <c r="B13" s="35" t="str">
        <f>'1a'!D12</f>
        <v>in</v>
      </c>
      <c r="C13" s="35">
        <f>COUNTIF(H13:Q13,"=&lt;")+COUNTIF(G10:G12,"=^")</f>
        <v>7</v>
      </c>
      <c r="D13" s="29"/>
      <c r="E13" s="29"/>
      <c r="F13" s="29"/>
      <c r="G13" s="29"/>
      <c r="H13" s="4" t="s">
        <v>6</v>
      </c>
      <c r="I13" s="4" t="s">
        <v>6</v>
      </c>
      <c r="J13" s="4" t="s">
        <v>6</v>
      </c>
      <c r="K13" s="9"/>
      <c r="L13" s="9" t="s">
        <v>6</v>
      </c>
      <c r="M13" s="9"/>
      <c r="N13" s="4" t="s">
        <v>6</v>
      </c>
      <c r="O13" s="4" t="s">
        <v>6</v>
      </c>
      <c r="P13" s="4"/>
      <c r="Q13" s="4"/>
      <c r="R13">
        <f>'1 Attribute In or Out'!C12</f>
        <v>0</v>
      </c>
    </row>
    <row r="14" spans="1:18">
      <c r="A14" s="11" t="str">
        <f>'1 Attribute In or Out'!A33</f>
        <v>flexibility</v>
      </c>
      <c r="B14" s="35" t="str">
        <f>'1a'!D13</f>
        <v>in</v>
      </c>
      <c r="C14" s="35">
        <f>COUNTIF(I14:Q14,"=&lt;")+COUNTIF(H10:H13,"=^")</f>
        <v>0</v>
      </c>
      <c r="D14" s="29"/>
      <c r="E14" s="29"/>
      <c r="F14" s="29"/>
      <c r="G14" s="29"/>
      <c r="H14" s="29"/>
      <c r="I14" s="4" t="s">
        <v>5</v>
      </c>
      <c r="J14" s="4" t="s">
        <v>5</v>
      </c>
      <c r="K14" s="9"/>
      <c r="L14" s="9" t="s">
        <v>5</v>
      </c>
      <c r="M14" s="9"/>
      <c r="N14" s="4" t="s">
        <v>5</v>
      </c>
      <c r="O14" s="4" t="s">
        <v>5</v>
      </c>
      <c r="P14" s="4"/>
      <c r="Q14" s="4"/>
      <c r="R14" t="str">
        <f>'1a'!C13</f>
        <v>rolling features out over several iterations</v>
      </c>
    </row>
    <row r="15" spans="1:18">
      <c r="A15" s="11" t="str">
        <f>'1 Attribute In or Out'!A19</f>
        <v>usability</v>
      </c>
      <c r="B15" s="35" t="str">
        <f>'1a'!D14</f>
        <v>in</v>
      </c>
      <c r="C15" s="35">
        <f>COUNTIF(J15:Q15,"=&lt;")+COUNTIF(I10:I14,"=^")</f>
        <v>6</v>
      </c>
      <c r="D15" s="29"/>
      <c r="E15" s="29"/>
      <c r="F15" s="29"/>
      <c r="G15" s="29"/>
      <c r="H15" s="29"/>
      <c r="I15" s="29"/>
      <c r="J15" s="4" t="s">
        <v>6</v>
      </c>
      <c r="K15" s="9"/>
      <c r="L15" s="9" t="s">
        <v>6</v>
      </c>
      <c r="M15" s="9"/>
      <c r="N15" s="4" t="s">
        <v>6</v>
      </c>
      <c r="O15" s="4" t="s">
        <v>6</v>
      </c>
      <c r="P15" s="4"/>
      <c r="Q15" s="4"/>
      <c r="R15">
        <f>'1 Attribute In or Out'!C19</f>
        <v>0</v>
      </c>
    </row>
    <row r="16" spans="1:18">
      <c r="A16" s="11" t="str">
        <f>'1 Attribute In or Out'!A13</f>
        <v>interoperability</v>
      </c>
      <c r="B16" s="35" t="str">
        <f>'1a'!D15</f>
        <v>in</v>
      </c>
      <c r="C16" s="35">
        <f>COUNTIF(K16:Q16,"=&lt;")+COUNTIF(J10:J15,"=^")</f>
        <v>4</v>
      </c>
      <c r="D16" s="29"/>
      <c r="E16" s="29"/>
      <c r="F16" s="29"/>
      <c r="G16" s="29"/>
      <c r="H16" s="29"/>
      <c r="I16" s="29"/>
      <c r="J16" s="29"/>
      <c r="K16" s="4"/>
      <c r="L16" s="4" t="s">
        <v>5</v>
      </c>
      <c r="M16" s="4"/>
      <c r="N16" s="4" t="s">
        <v>6</v>
      </c>
      <c r="O16" s="4" t="s">
        <v>6</v>
      </c>
      <c r="P16" s="4"/>
      <c r="Q16" s="4"/>
      <c r="R16" t="str">
        <f>'1a'!C15</f>
        <v>many different external restaurant systems to tie into</v>
      </c>
    </row>
    <row r="17" spans="1:18" hidden="1">
      <c r="A17" s="11" t="e">
        <f>'1 Attribute In or Out'!#REF!</f>
        <v>#REF!</v>
      </c>
      <c r="B17" s="35" t="str">
        <f>'1a'!D16</f>
        <v>out</v>
      </c>
      <c r="C17" s="35">
        <f>COUNTIF(L17:Q17,"=&lt;")+COUNTIF(K10:K16,"=^")</f>
        <v>0</v>
      </c>
      <c r="D17" s="30"/>
      <c r="E17" s="30"/>
      <c r="F17" s="30"/>
      <c r="G17" s="30"/>
      <c r="H17" s="30"/>
      <c r="I17" s="30"/>
      <c r="J17" s="30"/>
      <c r="K17" s="30"/>
      <c r="L17" s="4"/>
      <c r="M17" s="4"/>
      <c r="N17" s="4"/>
      <c r="O17" s="4"/>
      <c r="P17" s="4"/>
      <c r="Q17" s="4"/>
      <c r="R17" t="e">
        <f>'1 Attribute In or Out'!#REF!</f>
        <v>#REF!</v>
      </c>
    </row>
    <row r="18" spans="1:18">
      <c r="A18" s="11" t="str">
        <f>'1 Attribute In or Out'!A17</f>
        <v>safety</v>
      </c>
      <c r="B18" s="35" t="str">
        <f>'1a'!D17</f>
        <v>in</v>
      </c>
      <c r="C18" s="35">
        <f>COUNTIF(M18:Q18,"=&lt;")+COUNTIF(L10:L17,"=^")</f>
        <v>4</v>
      </c>
      <c r="D18" s="30"/>
      <c r="E18" s="30"/>
      <c r="F18" s="30"/>
      <c r="G18" s="30"/>
      <c r="H18" s="30"/>
      <c r="I18" s="30"/>
      <c r="J18" s="30"/>
      <c r="K18" s="30"/>
      <c r="L18" s="30"/>
      <c r="M18" s="4"/>
      <c r="N18" s="4" t="s">
        <v>6</v>
      </c>
      <c r="O18" s="4" t="s">
        <v>6</v>
      </c>
      <c r="P18" s="4"/>
      <c r="Q18" s="4"/>
      <c r="R18">
        <f>'1 Attribute In or Out'!C17</f>
        <v>0</v>
      </c>
    </row>
    <row r="19" spans="1:18" hidden="1">
      <c r="A19" s="11" t="str">
        <f>'1 Attribute In or Out'!A11</f>
        <v>installability</v>
      </c>
      <c r="B19" s="35" t="str">
        <f>'1a'!D18</f>
        <v>out</v>
      </c>
      <c r="C19" s="35">
        <f>COUNTIF(N19:Q19,"=&lt;")+COUNTIF(M10:M18,"=^")</f>
        <v>0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4"/>
      <c r="O19" s="4"/>
      <c r="P19" s="4"/>
      <c r="Q19" s="4"/>
      <c r="R19">
        <f>'1 Attribute In or Out'!C11</f>
        <v>0</v>
      </c>
    </row>
    <row r="20" spans="1:18">
      <c r="A20" s="11" t="str">
        <f>'1 Attribute In or Out'!A34</f>
        <v>testability</v>
      </c>
      <c r="B20" s="35" t="str">
        <f>'1a'!D19</f>
        <v>in</v>
      </c>
      <c r="C20" s="35">
        <f>COUNTIF(O20:Q20,"=&lt;")+COUNTIF(N10:N19,"=^")</f>
        <v>1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4" t="s">
        <v>5</v>
      </c>
      <c r="P20" s="4"/>
      <c r="Q20" s="4"/>
      <c r="R20" t="str">
        <f>'1a'!C19</f>
        <v>build in a unit test infrastructure; automated regression</v>
      </c>
    </row>
    <row r="21" spans="1:18">
      <c r="A21" s="11" t="str">
        <f>'1 Attribute In or Out'!A35</f>
        <v>maintainability</v>
      </c>
      <c r="B21" s="35" t="str">
        <f>'1a'!D20</f>
        <v>in</v>
      </c>
      <c r="C21" s="35">
        <f>COUNTIF(P21:Q21,"=&lt;")+COUNTIF(O10:O20,"=^")</f>
        <v>3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4"/>
      <c r="Q21" s="4"/>
      <c r="R21" t="str">
        <f>'1a'!C20</f>
        <v>long anticipated product life</v>
      </c>
    </row>
    <row r="22" spans="1:18" hidden="1">
      <c r="A22" s="11" t="str">
        <f>'1 Attribute In or Out'!A23</f>
        <v>reusability</v>
      </c>
      <c r="B22" s="35" t="str">
        <f>'1a'!D21</f>
        <v>out</v>
      </c>
      <c r="C22" s="35">
        <f>COUNTIF(Q22,"=&lt;")+COUNTIF(P10:P21,"=^")</f>
        <v>0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4"/>
      <c r="R22">
        <f>'1 Attribute In or Out'!C23</f>
        <v>0</v>
      </c>
    </row>
    <row r="23" spans="1:18" ht="13.8" hidden="1" thickBot="1">
      <c r="A23" s="12" t="str">
        <f>'1 Attribute In or Out'!A22</f>
        <v>portability</v>
      </c>
      <c r="B23" s="35" t="str">
        <f>'1a'!D22</f>
        <v>out</v>
      </c>
      <c r="C23" s="36">
        <f>COUNTIF(Q10:Q22,"=^")</f>
        <v>0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>
        <f>'1 Attribute In or Out'!C22</f>
        <v>0</v>
      </c>
    </row>
    <row r="24" spans="1:18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8">
      <c r="A25" s="1" t="s">
        <v>146</v>
      </c>
      <c r="B25" s="1"/>
      <c r="C25" s="2"/>
    </row>
    <row r="26" spans="1:18">
      <c r="A26" t="str">
        <f>'1 Attribute In or Out'!A28</f>
        <v>Version 3.0</v>
      </c>
    </row>
    <row r="27" spans="1:18">
      <c r="A27" t="str">
        <f>'1 Attribute In or Out'!A29</f>
        <v>© 2013 Clarrus Consulting Group Inc.</v>
      </c>
    </row>
    <row r="28" spans="1:18">
      <c r="A28" t="str">
        <f>'1 Attribute In or Out'!A30</f>
        <v>Quality Attribute taxonomy adapted from Karl Wiegers, Software Requirements, 3nd Edition, Microsoft Press</v>
      </c>
    </row>
  </sheetData>
  <phoneticPr fontId="5" type="noConversion"/>
  <conditionalFormatting sqref="D10:IV10">
    <cfRule type="expression" dxfId="0" priority="1" stopIfTrue="1">
      <formula>($B$10="Out")</formula>
    </cfRule>
  </conditionalFormatting>
  <pageMargins left="0.75" right="0.75" top="1" bottom="1" header="0.5" footer="0.5"/>
  <pageSetup orientation="landscape" verticalDpi="0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Q65"/>
  <sheetViews>
    <sheetView zoomScale="150" workbookViewId="0">
      <pane ySplit="10" topLeftCell="A34" activePane="bottomLeft" state="frozenSplit"/>
      <selection pane="bottomLeft" activeCell="G47" sqref="G47"/>
    </sheetView>
  </sheetViews>
  <sheetFormatPr defaultColWidth="8.77734375" defaultRowHeight="13.2"/>
  <cols>
    <col min="1" max="1" width="33.33203125" customWidth="1"/>
    <col min="2" max="2" width="3.77734375" hidden="1" customWidth="1"/>
    <col min="3" max="3" width="3.77734375" customWidth="1"/>
    <col min="4" max="4" width="3.77734375" hidden="1" customWidth="1"/>
    <col min="5" max="5" width="3.77734375" customWidth="1"/>
    <col min="6" max="6" width="3.77734375" hidden="1" customWidth="1"/>
    <col min="7" max="8" width="3.77734375" customWidth="1"/>
    <col min="9" max="9" width="3.77734375" hidden="1" customWidth="1"/>
    <col min="10" max="10" width="3.77734375" customWidth="1"/>
    <col min="11" max="12" width="3.77734375" hidden="1" customWidth="1"/>
    <col min="13" max="13" width="3.77734375" customWidth="1"/>
    <col min="14" max="15" width="3.77734375" hidden="1" customWidth="1"/>
    <col min="16" max="16" width="5.44140625" customWidth="1"/>
    <col min="17" max="17" width="75.33203125" customWidth="1"/>
    <col min="18" max="22" width="3.77734375" customWidth="1"/>
  </cols>
  <sheetData>
    <row r="1" spans="1:17" s="5" customFormat="1" ht="17.399999999999999">
      <c r="A1" s="19" t="s">
        <v>145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s="1" customFormat="1">
      <c r="A2" s="1" t="s">
        <v>126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s="68" customFormat="1">
      <c r="A3" s="68" t="s">
        <v>19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17" s="68" customFormat="1">
      <c r="A4" s="68" t="s">
        <v>106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</row>
    <row r="5" spans="1:17" s="68" customFormat="1">
      <c r="A5" s="68" t="s">
        <v>142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</row>
    <row r="6" spans="1:17" s="68" customFormat="1">
      <c r="A6" s="68" t="s">
        <v>92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</row>
    <row r="7" spans="1:17" s="71" customFormat="1">
      <c r="A7" s="68" t="s">
        <v>0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</row>
    <row r="8" spans="1:17" s="68" customFormat="1"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</row>
    <row r="9" spans="1:17" ht="78" thickBot="1">
      <c r="A9" s="1" t="s">
        <v>35</v>
      </c>
      <c r="B9" s="28" t="s">
        <v>74</v>
      </c>
      <c r="C9" s="28" t="s">
        <v>128</v>
      </c>
      <c r="D9" s="28" t="s">
        <v>129</v>
      </c>
      <c r="E9" s="28" t="s">
        <v>130</v>
      </c>
      <c r="F9" s="28" t="s">
        <v>132</v>
      </c>
      <c r="G9" s="28" t="s">
        <v>30</v>
      </c>
      <c r="H9" s="28" t="s">
        <v>32</v>
      </c>
      <c r="I9" s="28" t="s">
        <v>33</v>
      </c>
      <c r="J9" s="28" t="s">
        <v>85</v>
      </c>
      <c r="K9" s="28" t="s">
        <v>86</v>
      </c>
      <c r="L9" s="28" t="s">
        <v>73</v>
      </c>
      <c r="M9" s="28" t="s">
        <v>131</v>
      </c>
      <c r="N9" s="28" t="s">
        <v>31</v>
      </c>
      <c r="O9" s="28" t="s">
        <v>34</v>
      </c>
      <c r="Q9" s="72"/>
    </row>
    <row r="10" spans="1:17">
      <c r="A10" s="26" t="str">
        <f>'2 Attribute Prioritization'!C10</f>
        <v>Score</v>
      </c>
      <c r="B10" s="73">
        <f>'2a'!C10</f>
        <v>0</v>
      </c>
      <c r="C10" s="74">
        <f>'2a'!C11</f>
        <v>3</v>
      </c>
      <c r="D10" s="74">
        <f>'2a'!C12</f>
        <v>0</v>
      </c>
      <c r="E10" s="74">
        <f>'2a'!C13</f>
        <v>7</v>
      </c>
      <c r="F10" s="74">
        <f>'2a'!C14</f>
        <v>0</v>
      </c>
      <c r="G10" s="74">
        <f>'2a'!C15</f>
        <v>6</v>
      </c>
      <c r="H10" s="74">
        <f>'2a'!C16</f>
        <v>4</v>
      </c>
      <c r="I10" s="74">
        <f>'2a'!C17</f>
        <v>0</v>
      </c>
      <c r="J10" s="74">
        <f>'2a'!C18</f>
        <v>4</v>
      </c>
      <c r="K10" s="74">
        <f>'2a'!C19</f>
        <v>0</v>
      </c>
      <c r="L10" s="74">
        <f>'2a'!C20</f>
        <v>1</v>
      </c>
      <c r="M10" s="74">
        <f>'2a'!C21</f>
        <v>3</v>
      </c>
      <c r="N10" s="74">
        <f>'2a'!C22</f>
        <v>0</v>
      </c>
      <c r="O10" s="75">
        <f>'2a'!C23</f>
        <v>0</v>
      </c>
      <c r="P10" s="76" t="s">
        <v>84</v>
      </c>
      <c r="Q10" s="2" t="s">
        <v>82</v>
      </c>
    </row>
    <row r="11" spans="1:17" s="54" customFormat="1">
      <c r="A11" s="55" t="s">
        <v>29</v>
      </c>
      <c r="B11" s="77"/>
      <c r="C11" s="77"/>
      <c r="D11" s="77"/>
      <c r="E11" s="77" t="s">
        <v>20</v>
      </c>
      <c r="F11" s="77"/>
      <c r="G11" s="77"/>
      <c r="H11" s="77"/>
      <c r="I11" s="77"/>
      <c r="J11" s="77"/>
      <c r="K11" s="77"/>
      <c r="L11" s="77"/>
      <c r="M11" s="77"/>
      <c r="N11" s="77"/>
      <c r="O11" s="78"/>
      <c r="P11" s="65"/>
      <c r="Q11" s="70"/>
    </row>
    <row r="12" spans="1:17" s="54" customFormat="1">
      <c r="A12" s="55" t="s">
        <v>28</v>
      </c>
      <c r="B12" s="77"/>
      <c r="C12" s="77"/>
      <c r="D12" s="77"/>
      <c r="E12" s="77" t="s">
        <v>20</v>
      </c>
      <c r="F12" s="77"/>
      <c r="G12" s="77"/>
      <c r="H12" s="77"/>
      <c r="I12" s="77"/>
      <c r="J12" s="77"/>
      <c r="K12" s="77"/>
      <c r="L12" s="77"/>
      <c r="M12" s="77"/>
      <c r="N12" s="77"/>
      <c r="O12" s="78"/>
      <c r="P12" s="65" t="s">
        <v>113</v>
      </c>
      <c r="Q12" s="70" t="s">
        <v>26</v>
      </c>
    </row>
    <row r="13" spans="1:17">
      <c r="A13" s="43" t="s">
        <v>52</v>
      </c>
      <c r="B13" s="77" t="s">
        <v>20</v>
      </c>
      <c r="C13" s="77"/>
      <c r="D13" s="77"/>
      <c r="E13" s="77"/>
      <c r="F13" s="77"/>
      <c r="G13" s="77"/>
      <c r="H13" s="77"/>
      <c r="I13" s="77"/>
      <c r="J13" s="77" t="s">
        <v>20</v>
      </c>
      <c r="K13" s="77"/>
      <c r="L13" s="77"/>
      <c r="M13" s="77"/>
      <c r="N13" s="77"/>
      <c r="O13" s="78"/>
      <c r="P13" s="4"/>
      <c r="Q13" s="70" t="s">
        <v>80</v>
      </c>
    </row>
    <row r="14" spans="1:17" s="54" customFormat="1" hidden="1">
      <c r="A14" s="55" t="s">
        <v>123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 t="s">
        <v>20</v>
      </c>
      <c r="O14" s="78"/>
      <c r="P14" s="65"/>
      <c r="Q14" s="70"/>
    </row>
    <row r="15" spans="1:17" s="54" customFormat="1" hidden="1">
      <c r="A15" s="55" t="s">
        <v>15</v>
      </c>
      <c r="B15" s="77" t="s">
        <v>20</v>
      </c>
      <c r="C15" s="77"/>
      <c r="D15" s="77" t="s">
        <v>20</v>
      </c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8"/>
      <c r="P15" s="65"/>
      <c r="Q15" s="70"/>
    </row>
    <row r="16" spans="1:17">
      <c r="A16" s="43" t="s">
        <v>149</v>
      </c>
      <c r="B16" s="77"/>
      <c r="C16" s="77"/>
      <c r="D16" s="77"/>
      <c r="E16" s="77" t="s">
        <v>20</v>
      </c>
      <c r="F16" s="77"/>
      <c r="G16" s="77"/>
      <c r="H16" s="77"/>
      <c r="I16" s="77"/>
      <c r="J16" s="77"/>
      <c r="K16" s="77" t="s">
        <v>20</v>
      </c>
      <c r="L16" s="77" t="s">
        <v>20</v>
      </c>
      <c r="M16" s="77"/>
      <c r="N16" s="77"/>
      <c r="O16" s="78"/>
      <c r="P16" s="4"/>
      <c r="Q16" s="70" t="s">
        <v>81</v>
      </c>
    </row>
    <row r="17" spans="1:17" hidden="1">
      <c r="A17" s="44" t="s">
        <v>21</v>
      </c>
      <c r="B17" s="77"/>
      <c r="C17" s="77"/>
      <c r="D17" s="77"/>
      <c r="E17" s="77"/>
      <c r="F17" s="77" t="s">
        <v>20</v>
      </c>
      <c r="G17" s="77"/>
      <c r="H17" s="77"/>
      <c r="I17" s="77"/>
      <c r="J17" s="77"/>
      <c r="K17" s="77"/>
      <c r="L17" s="77"/>
      <c r="M17" s="77"/>
      <c r="N17" s="77"/>
      <c r="O17" s="78"/>
      <c r="P17" s="4"/>
    </row>
    <row r="18" spans="1:17" s="54" customFormat="1">
      <c r="A18" s="56" t="s">
        <v>124</v>
      </c>
      <c r="B18" s="77"/>
      <c r="C18" s="77"/>
      <c r="D18" s="77"/>
      <c r="E18" s="77"/>
      <c r="F18" s="77"/>
      <c r="G18" s="77"/>
      <c r="H18" s="77" t="s">
        <v>20</v>
      </c>
      <c r="I18" s="77"/>
      <c r="J18" s="77"/>
      <c r="K18" s="77"/>
      <c r="L18" s="77"/>
      <c r="M18" s="77"/>
      <c r="N18" s="77"/>
      <c r="O18" s="78"/>
      <c r="P18" s="65"/>
      <c r="Q18" s="70"/>
    </row>
    <row r="19" spans="1:17" s="54" customFormat="1" hidden="1">
      <c r="A19" s="56" t="s">
        <v>115</v>
      </c>
      <c r="B19" s="77"/>
      <c r="C19" s="77"/>
      <c r="D19" s="77"/>
      <c r="E19" s="77"/>
      <c r="F19" s="77"/>
      <c r="G19" s="77"/>
      <c r="H19" s="77"/>
      <c r="I19" s="77" t="s">
        <v>20</v>
      </c>
      <c r="J19" s="77"/>
      <c r="K19" s="77"/>
      <c r="L19" s="77"/>
      <c r="M19" s="77"/>
      <c r="N19" s="77"/>
      <c r="O19" s="78"/>
      <c r="P19" s="65"/>
      <c r="Q19" s="70"/>
    </row>
    <row r="20" spans="1:17">
      <c r="A20" s="45" t="s">
        <v>88</v>
      </c>
      <c r="B20" s="77"/>
      <c r="C20" s="77"/>
      <c r="D20" s="77"/>
      <c r="E20" s="77"/>
      <c r="F20" s="77"/>
      <c r="G20" s="77" t="s">
        <v>20</v>
      </c>
      <c r="H20" s="77"/>
      <c r="I20" s="77"/>
      <c r="J20" s="77"/>
      <c r="K20" s="77"/>
      <c r="L20" s="77"/>
      <c r="M20" s="77"/>
      <c r="N20" s="77"/>
      <c r="O20" s="78"/>
      <c r="P20" s="4" t="s">
        <v>112</v>
      </c>
    </row>
    <row r="21" spans="1:17">
      <c r="A21" s="44" t="s">
        <v>53</v>
      </c>
      <c r="B21" s="77" t="s">
        <v>20</v>
      </c>
      <c r="C21" s="77"/>
      <c r="D21" s="77"/>
      <c r="E21" s="77"/>
      <c r="F21" s="77" t="s">
        <v>20</v>
      </c>
      <c r="G21" s="77"/>
      <c r="H21" s="77"/>
      <c r="I21" s="77"/>
      <c r="J21" s="77" t="s">
        <v>20</v>
      </c>
      <c r="K21" s="77"/>
      <c r="L21" s="77" t="s">
        <v>20</v>
      </c>
      <c r="M21" s="77" t="s">
        <v>20</v>
      </c>
      <c r="N21" s="77"/>
      <c r="O21" s="78"/>
      <c r="P21" s="4" t="s">
        <v>109</v>
      </c>
      <c r="Q21" s="70" t="s">
        <v>50</v>
      </c>
    </row>
    <row r="22" spans="1:17" s="54" customFormat="1">
      <c r="A22" s="56" t="s">
        <v>16</v>
      </c>
      <c r="B22" s="77" t="s">
        <v>20</v>
      </c>
      <c r="C22" s="77"/>
      <c r="D22" s="77" t="s">
        <v>20</v>
      </c>
      <c r="E22" s="77"/>
      <c r="F22" s="77"/>
      <c r="G22" s="77"/>
      <c r="H22" s="77"/>
      <c r="I22" s="77"/>
      <c r="J22" s="77" t="s">
        <v>20</v>
      </c>
      <c r="K22" s="77"/>
      <c r="L22" s="77"/>
      <c r="M22" s="77"/>
      <c r="N22" s="77"/>
      <c r="O22" s="78"/>
      <c r="P22" s="65"/>
      <c r="Q22" s="70"/>
    </row>
    <row r="23" spans="1:17">
      <c r="A23" s="44" t="s">
        <v>70</v>
      </c>
      <c r="B23" s="77"/>
      <c r="C23" s="77"/>
      <c r="D23" s="77"/>
      <c r="E23" s="77"/>
      <c r="F23" s="77"/>
      <c r="G23" s="77"/>
      <c r="H23" s="77"/>
      <c r="I23" s="77" t="s">
        <v>20</v>
      </c>
      <c r="J23" s="77" t="s">
        <v>20</v>
      </c>
      <c r="K23" s="77"/>
      <c r="L23" s="77"/>
      <c r="M23" s="77" t="s">
        <v>20</v>
      </c>
      <c r="N23" s="77"/>
      <c r="O23" s="78"/>
      <c r="P23" s="4" t="s">
        <v>110</v>
      </c>
    </row>
    <row r="24" spans="1:17">
      <c r="A24" s="44" t="s">
        <v>54</v>
      </c>
      <c r="B24" s="77" t="s">
        <v>20</v>
      </c>
      <c r="C24" s="77"/>
      <c r="D24" s="77"/>
      <c r="E24" s="77"/>
      <c r="F24" s="77" t="s">
        <v>20</v>
      </c>
      <c r="G24" s="77"/>
      <c r="H24" s="77"/>
      <c r="I24" s="77"/>
      <c r="J24" s="77"/>
      <c r="K24" s="77"/>
      <c r="L24" s="77"/>
      <c r="M24" s="77" t="s">
        <v>20</v>
      </c>
      <c r="N24" s="77"/>
      <c r="O24" s="78"/>
      <c r="P24" s="4"/>
    </row>
    <row r="25" spans="1:17">
      <c r="A25" s="44" t="s">
        <v>55</v>
      </c>
      <c r="B25" s="77"/>
      <c r="C25" s="77"/>
      <c r="D25" s="77"/>
      <c r="E25" s="77"/>
      <c r="F25" s="77"/>
      <c r="G25" s="77"/>
      <c r="H25" s="77" t="s">
        <v>20</v>
      </c>
      <c r="I25" s="77"/>
      <c r="J25" s="77"/>
      <c r="K25" s="77"/>
      <c r="L25" s="77"/>
      <c r="M25" s="77"/>
      <c r="N25" s="77"/>
      <c r="O25" s="78"/>
      <c r="P25" s="4"/>
    </row>
    <row r="26" spans="1:17" s="54" customFormat="1">
      <c r="A26" s="56" t="s">
        <v>119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 t="s">
        <v>20</v>
      </c>
      <c r="N26" s="77" t="s">
        <v>20</v>
      </c>
      <c r="O26" s="78"/>
      <c r="P26" s="65"/>
      <c r="Q26" s="70" t="s">
        <v>99</v>
      </c>
    </row>
    <row r="27" spans="1:17">
      <c r="A27" s="44" t="s">
        <v>69</v>
      </c>
      <c r="B27" s="77" t="s">
        <v>20</v>
      </c>
      <c r="C27" s="77"/>
      <c r="D27" s="77"/>
      <c r="E27" s="77"/>
      <c r="F27" s="77"/>
      <c r="G27" s="77"/>
      <c r="H27" s="77"/>
      <c r="I27" s="77"/>
      <c r="J27" s="77"/>
      <c r="K27" s="77"/>
      <c r="L27" s="77" t="s">
        <v>20</v>
      </c>
      <c r="M27" s="77" t="s">
        <v>20</v>
      </c>
      <c r="N27" s="77"/>
      <c r="O27" s="78"/>
      <c r="P27" s="4" t="s">
        <v>111</v>
      </c>
      <c r="Q27" s="70" t="s">
        <v>127</v>
      </c>
    </row>
    <row r="28" spans="1:17">
      <c r="A28" s="44" t="s">
        <v>68</v>
      </c>
      <c r="B28" s="77"/>
      <c r="C28" s="77" t="s">
        <v>20</v>
      </c>
      <c r="D28" s="77"/>
      <c r="E28" s="77"/>
      <c r="F28" s="77"/>
      <c r="G28" s="77" t="s">
        <v>20</v>
      </c>
      <c r="H28" s="77" t="s">
        <v>20</v>
      </c>
      <c r="I28" s="77"/>
      <c r="J28" s="77" t="s">
        <v>20</v>
      </c>
      <c r="K28" s="77"/>
      <c r="L28" s="77"/>
      <c r="M28" s="77"/>
      <c r="N28" s="77"/>
      <c r="O28" s="78"/>
      <c r="P28" s="4" t="s">
        <v>107</v>
      </c>
      <c r="Q28" s="70" t="s">
        <v>143</v>
      </c>
    </row>
    <row r="29" spans="1:17">
      <c r="A29" s="44" t="s">
        <v>56</v>
      </c>
      <c r="B29" s="77" t="s">
        <v>20</v>
      </c>
      <c r="C29" s="77"/>
      <c r="D29" s="77"/>
      <c r="E29" s="77"/>
      <c r="F29" s="77"/>
      <c r="G29" s="77"/>
      <c r="H29" s="77"/>
      <c r="I29" s="77"/>
      <c r="J29" s="77" t="s">
        <v>20</v>
      </c>
      <c r="K29" s="77"/>
      <c r="L29" s="77"/>
      <c r="M29" s="77"/>
      <c r="N29" s="77"/>
      <c r="O29" s="78"/>
      <c r="P29" s="4"/>
    </row>
    <row r="30" spans="1:17" hidden="1">
      <c r="A30" s="44" t="s">
        <v>57</v>
      </c>
      <c r="B30" s="77"/>
      <c r="C30" s="77"/>
      <c r="D30" s="77"/>
      <c r="E30" s="77"/>
      <c r="F30" s="77" t="s">
        <v>20</v>
      </c>
      <c r="G30" s="77"/>
      <c r="H30" s="77"/>
      <c r="I30" s="77"/>
      <c r="J30" s="77"/>
      <c r="K30" s="77"/>
      <c r="L30" s="77"/>
      <c r="M30" s="77"/>
      <c r="N30" s="77"/>
      <c r="O30" s="78"/>
      <c r="P30" s="4"/>
    </row>
    <row r="31" spans="1:17" s="54" customFormat="1">
      <c r="A31" s="56" t="s">
        <v>121</v>
      </c>
      <c r="B31" s="77"/>
      <c r="C31" s="77"/>
      <c r="D31" s="77"/>
      <c r="E31" s="77"/>
      <c r="F31" s="77"/>
      <c r="G31" s="77"/>
      <c r="H31" s="77"/>
      <c r="I31" s="77"/>
      <c r="J31" s="77" t="s">
        <v>20</v>
      </c>
      <c r="K31" s="77"/>
      <c r="L31" s="77" t="s">
        <v>20</v>
      </c>
      <c r="M31" s="77"/>
      <c r="N31" s="77"/>
      <c r="O31" s="78"/>
      <c r="P31" s="65"/>
      <c r="Q31" s="70"/>
    </row>
    <row r="32" spans="1:17" s="54" customFormat="1">
      <c r="A32" s="56" t="s">
        <v>58</v>
      </c>
      <c r="B32" s="77"/>
      <c r="C32" s="77"/>
      <c r="D32" s="77"/>
      <c r="E32" s="77"/>
      <c r="F32" s="77" t="s">
        <v>20</v>
      </c>
      <c r="G32" s="77"/>
      <c r="H32" s="77" t="s">
        <v>20</v>
      </c>
      <c r="I32" s="77"/>
      <c r="J32" s="77"/>
      <c r="K32" s="77"/>
      <c r="L32" s="77"/>
      <c r="M32" s="77"/>
      <c r="N32" s="77" t="s">
        <v>20</v>
      </c>
      <c r="O32" s="78" t="s">
        <v>20</v>
      </c>
      <c r="P32" s="65"/>
      <c r="Q32" s="70"/>
    </row>
    <row r="33" spans="1:17">
      <c r="A33" s="44" t="s">
        <v>42</v>
      </c>
      <c r="B33" s="77"/>
      <c r="C33" s="77"/>
      <c r="D33" s="77"/>
      <c r="E33" s="77"/>
      <c r="F33" s="77"/>
      <c r="G33" s="77" t="s">
        <v>20</v>
      </c>
      <c r="H33" s="77"/>
      <c r="I33" s="77"/>
      <c r="J33" s="77"/>
      <c r="K33" s="77"/>
      <c r="L33" s="77"/>
      <c r="M33" s="77" t="s">
        <v>20</v>
      </c>
      <c r="N33" s="77"/>
      <c r="O33" s="78"/>
      <c r="P33" s="4" t="s">
        <v>108</v>
      </c>
      <c r="Q33" s="70" t="s">
        <v>98</v>
      </c>
    </row>
    <row r="34" spans="1:17" s="54" customFormat="1">
      <c r="A34" s="56" t="s">
        <v>118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 t="s">
        <v>20</v>
      </c>
      <c r="N34" s="77"/>
      <c r="O34" s="78"/>
      <c r="P34" s="65"/>
      <c r="Q34" s="70" t="s">
        <v>83</v>
      </c>
    </row>
    <row r="35" spans="1:17" s="54" customFormat="1">
      <c r="A35" s="56" t="s">
        <v>17</v>
      </c>
      <c r="B35" s="77" t="s">
        <v>20</v>
      </c>
      <c r="C35" s="77"/>
      <c r="D35" s="77" t="s">
        <v>20</v>
      </c>
      <c r="E35" s="77"/>
      <c r="F35" s="77"/>
      <c r="G35" s="77"/>
      <c r="H35" s="77"/>
      <c r="I35" s="77"/>
      <c r="J35" s="77" t="s">
        <v>20</v>
      </c>
      <c r="K35" s="77"/>
      <c r="L35" s="77"/>
      <c r="M35" s="77"/>
      <c r="N35" s="77"/>
      <c r="O35" s="78"/>
      <c r="P35" s="65"/>
      <c r="Q35" s="70"/>
    </row>
    <row r="36" spans="1:17" hidden="1">
      <c r="A36" s="44" t="s">
        <v>59</v>
      </c>
      <c r="B36" s="77"/>
      <c r="C36" s="77"/>
      <c r="D36" s="77"/>
      <c r="E36" s="77"/>
      <c r="F36" s="77"/>
      <c r="G36" s="77"/>
      <c r="H36" s="77"/>
      <c r="I36" s="77"/>
      <c r="J36" s="77"/>
      <c r="K36" s="77" t="s">
        <v>20</v>
      </c>
      <c r="L36" s="77"/>
      <c r="M36" s="77"/>
      <c r="N36" s="77" t="s">
        <v>20</v>
      </c>
      <c r="O36" s="78" t="s">
        <v>20</v>
      </c>
      <c r="P36" s="4"/>
    </row>
    <row r="37" spans="1:17">
      <c r="A37" s="44" t="s">
        <v>22</v>
      </c>
      <c r="B37" s="77"/>
      <c r="C37" s="77" t="s">
        <v>20</v>
      </c>
      <c r="D37" s="77"/>
      <c r="E37" s="77"/>
      <c r="F37" s="77"/>
      <c r="G37" s="77"/>
      <c r="H37" s="77"/>
      <c r="I37" s="77"/>
      <c r="J37" s="77" t="s">
        <v>20</v>
      </c>
      <c r="K37" s="77"/>
      <c r="L37" s="77"/>
      <c r="M37" s="77"/>
      <c r="N37" s="77"/>
      <c r="O37" s="78"/>
      <c r="P37" s="4"/>
      <c r="Q37" s="70" t="s">
        <v>100</v>
      </c>
    </row>
    <row r="38" spans="1:17">
      <c r="A38" s="44" t="s">
        <v>44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 t="s">
        <v>20</v>
      </c>
      <c r="M38" s="77" t="s">
        <v>20</v>
      </c>
      <c r="N38" s="77"/>
      <c r="O38" s="78"/>
      <c r="P38" s="4"/>
      <c r="Q38" s="70" t="s">
        <v>101</v>
      </c>
    </row>
    <row r="39" spans="1:17">
      <c r="A39" s="44" t="s">
        <v>60</v>
      </c>
      <c r="B39" s="77"/>
      <c r="C39" s="77"/>
      <c r="D39" s="77"/>
      <c r="E39" s="77" t="s">
        <v>20</v>
      </c>
      <c r="F39" s="77"/>
      <c r="G39" s="77"/>
      <c r="H39" s="77"/>
      <c r="I39" s="77"/>
      <c r="J39" s="77"/>
      <c r="K39" s="77"/>
      <c r="L39" s="77" t="s">
        <v>20</v>
      </c>
      <c r="M39" s="77" t="s">
        <v>20</v>
      </c>
      <c r="N39" s="77"/>
      <c r="O39" s="78"/>
      <c r="P39" s="4"/>
    </row>
    <row r="40" spans="1:17">
      <c r="A40" s="44" t="s">
        <v>67</v>
      </c>
      <c r="B40" s="77"/>
      <c r="C40" s="77"/>
      <c r="D40" s="77"/>
      <c r="E40" s="77"/>
      <c r="F40" s="77"/>
      <c r="G40" s="77"/>
      <c r="H40" s="77" t="s">
        <v>20</v>
      </c>
      <c r="I40" s="77"/>
      <c r="J40" s="77"/>
      <c r="K40" s="77"/>
      <c r="L40" s="77"/>
      <c r="M40" s="77"/>
      <c r="N40" s="77"/>
      <c r="O40" s="78"/>
      <c r="P40" s="4"/>
    </row>
    <row r="41" spans="1:17" s="54" customFormat="1">
      <c r="A41" s="56" t="s">
        <v>61</v>
      </c>
      <c r="B41" s="77" t="s">
        <v>20</v>
      </c>
      <c r="C41" s="77"/>
      <c r="D41" s="77"/>
      <c r="E41" s="77"/>
      <c r="F41" s="77" t="s">
        <v>20</v>
      </c>
      <c r="G41" s="77"/>
      <c r="H41" s="77" t="s">
        <v>20</v>
      </c>
      <c r="I41" s="77"/>
      <c r="J41" s="77"/>
      <c r="K41" s="77"/>
      <c r="L41" s="77" t="s">
        <v>20</v>
      </c>
      <c r="M41" s="77" t="s">
        <v>20</v>
      </c>
      <c r="N41" s="77" t="s">
        <v>20</v>
      </c>
      <c r="O41" s="78" t="s">
        <v>20</v>
      </c>
      <c r="P41" s="65"/>
      <c r="Q41" s="70"/>
    </row>
    <row r="42" spans="1:17" hidden="1">
      <c r="A42" s="44" t="s">
        <v>45</v>
      </c>
      <c r="B42" s="77"/>
      <c r="C42" s="77"/>
      <c r="D42" s="77"/>
      <c r="E42" s="77"/>
      <c r="F42" s="77" t="s">
        <v>20</v>
      </c>
      <c r="G42" s="77"/>
      <c r="H42" s="77"/>
      <c r="I42" s="77"/>
      <c r="J42" s="77"/>
      <c r="K42" s="77"/>
      <c r="L42" s="77" t="s">
        <v>20</v>
      </c>
      <c r="M42" s="77"/>
      <c r="N42" s="77"/>
      <c r="O42" s="78"/>
      <c r="P42" s="4"/>
    </row>
    <row r="43" spans="1:17" hidden="1">
      <c r="A43" s="44" t="s">
        <v>40</v>
      </c>
      <c r="B43" s="77" t="s">
        <v>20</v>
      </c>
      <c r="C43" s="77"/>
      <c r="D43" s="77" t="s">
        <v>20</v>
      </c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8"/>
      <c r="P43" s="4"/>
      <c r="Q43" s="70" t="s">
        <v>102</v>
      </c>
    </row>
    <row r="44" spans="1:17" hidden="1">
      <c r="A44" s="44" t="s">
        <v>41</v>
      </c>
      <c r="B44" s="77"/>
      <c r="C44" s="77"/>
      <c r="D44" s="77" t="s">
        <v>20</v>
      </c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8"/>
      <c r="P44" s="4"/>
      <c r="Q44" s="70" t="s">
        <v>46</v>
      </c>
    </row>
    <row r="45" spans="1:17" s="54" customFormat="1">
      <c r="A45" s="56" t="s">
        <v>62</v>
      </c>
      <c r="B45" s="77"/>
      <c r="C45" s="77"/>
      <c r="D45" s="77"/>
      <c r="E45" s="77"/>
      <c r="F45" s="77"/>
      <c r="G45" s="77" t="s">
        <v>20</v>
      </c>
      <c r="H45" s="77"/>
      <c r="I45" s="77" t="s">
        <v>20</v>
      </c>
      <c r="J45" s="77"/>
      <c r="K45" s="77"/>
      <c r="L45" s="77"/>
      <c r="M45" s="77"/>
      <c r="N45" s="77"/>
      <c r="O45" s="78"/>
      <c r="P45" s="65"/>
      <c r="Q45" s="70"/>
    </row>
    <row r="46" spans="1:17" s="54" customFormat="1" hidden="1">
      <c r="A46" s="56" t="s">
        <v>116</v>
      </c>
      <c r="B46" s="77"/>
      <c r="C46" s="77"/>
      <c r="D46" s="77"/>
      <c r="E46" s="77"/>
      <c r="F46" s="77"/>
      <c r="G46" s="77"/>
      <c r="H46" s="77"/>
      <c r="I46" s="77" t="s">
        <v>20</v>
      </c>
      <c r="J46" s="77"/>
      <c r="K46" s="77"/>
      <c r="L46" s="77"/>
      <c r="M46" s="77"/>
      <c r="N46" s="77"/>
      <c r="O46" s="78"/>
      <c r="P46" s="65"/>
      <c r="Q46" s="70" t="s">
        <v>79</v>
      </c>
    </row>
    <row r="47" spans="1:17" s="54" customFormat="1">
      <c r="A47" s="56" t="s">
        <v>114</v>
      </c>
      <c r="B47" s="77"/>
      <c r="C47" s="77"/>
      <c r="D47" s="77"/>
      <c r="E47" s="77"/>
      <c r="F47" s="77"/>
      <c r="G47" s="77" t="s">
        <v>20</v>
      </c>
      <c r="H47" s="77"/>
      <c r="I47" s="77" t="s">
        <v>20</v>
      </c>
      <c r="J47" s="77"/>
      <c r="K47" s="77"/>
      <c r="L47" s="77"/>
      <c r="M47" s="77"/>
      <c r="N47" s="77"/>
      <c r="O47" s="78"/>
      <c r="P47" s="65"/>
      <c r="Q47" s="70" t="s">
        <v>72</v>
      </c>
    </row>
    <row r="48" spans="1:17">
      <c r="A48" s="44" t="s">
        <v>43</v>
      </c>
      <c r="B48" s="77"/>
      <c r="C48" s="77"/>
      <c r="D48" s="77"/>
      <c r="E48" s="77"/>
      <c r="F48" s="77"/>
      <c r="G48" s="77" t="s">
        <v>20</v>
      </c>
      <c r="H48" s="77"/>
      <c r="I48" s="77" t="s">
        <v>20</v>
      </c>
      <c r="J48" s="77"/>
      <c r="K48" s="77"/>
      <c r="L48" s="77"/>
      <c r="M48" s="77"/>
      <c r="N48" s="77"/>
      <c r="O48" s="78"/>
      <c r="P48" s="4" t="s">
        <v>111</v>
      </c>
    </row>
    <row r="49" spans="1:17">
      <c r="A49" s="44" t="s">
        <v>63</v>
      </c>
      <c r="B49" s="77"/>
      <c r="C49" s="77"/>
      <c r="D49" s="77"/>
      <c r="E49" s="77" t="s">
        <v>20</v>
      </c>
      <c r="F49" s="77"/>
      <c r="G49" s="77"/>
      <c r="H49" s="77"/>
      <c r="I49" s="77"/>
      <c r="J49" s="77"/>
      <c r="K49" s="77"/>
      <c r="L49" s="77"/>
      <c r="M49" s="77"/>
      <c r="N49" s="77"/>
      <c r="O49" s="78"/>
      <c r="P49" s="4" t="s">
        <v>111</v>
      </c>
    </row>
    <row r="50" spans="1:17" s="54" customFormat="1">
      <c r="A50" s="57" t="s">
        <v>117</v>
      </c>
      <c r="B50" s="77"/>
      <c r="C50" s="77"/>
      <c r="D50" s="77"/>
      <c r="E50" s="77"/>
      <c r="F50" s="77" t="s">
        <v>20</v>
      </c>
      <c r="G50" s="77"/>
      <c r="H50" s="77"/>
      <c r="I50" s="77"/>
      <c r="J50" s="77"/>
      <c r="K50" s="77"/>
      <c r="L50" s="77" t="s">
        <v>20</v>
      </c>
      <c r="M50" s="77" t="s">
        <v>20</v>
      </c>
      <c r="N50" s="77" t="s">
        <v>20</v>
      </c>
      <c r="O50" s="78" t="s">
        <v>20</v>
      </c>
      <c r="P50" s="4" t="s">
        <v>113</v>
      </c>
      <c r="Q50" s="70" t="s">
        <v>47</v>
      </c>
    </row>
    <row r="51" spans="1:17" s="54" customFormat="1">
      <c r="A51" s="57" t="s">
        <v>64</v>
      </c>
      <c r="B51" s="77" t="s">
        <v>20</v>
      </c>
      <c r="C51" s="77"/>
      <c r="D51" s="77"/>
      <c r="E51" s="77"/>
      <c r="F51" s="77" t="s">
        <v>20</v>
      </c>
      <c r="G51" s="77"/>
      <c r="H51" s="77"/>
      <c r="I51" s="77"/>
      <c r="J51" s="77" t="s">
        <v>20</v>
      </c>
      <c r="K51" s="77" t="s">
        <v>20</v>
      </c>
      <c r="L51" s="77" t="s">
        <v>20</v>
      </c>
      <c r="M51" s="77" t="s">
        <v>20</v>
      </c>
      <c r="N51" s="77" t="s">
        <v>20</v>
      </c>
      <c r="O51" s="78" t="s">
        <v>20</v>
      </c>
      <c r="P51" s="65" t="s">
        <v>111</v>
      </c>
      <c r="Q51" s="70"/>
    </row>
    <row r="52" spans="1:17" s="54" customFormat="1">
      <c r="A52" s="56" t="s">
        <v>122</v>
      </c>
      <c r="B52" s="77"/>
      <c r="C52" s="77"/>
      <c r="D52" s="77"/>
      <c r="E52" s="77"/>
      <c r="F52" s="77"/>
      <c r="G52" s="77"/>
      <c r="H52" s="77" t="s">
        <v>20</v>
      </c>
      <c r="I52" s="77"/>
      <c r="J52" s="77"/>
      <c r="K52" s="77" t="s">
        <v>20</v>
      </c>
      <c r="L52" s="77"/>
      <c r="M52" s="77"/>
      <c r="N52" s="77" t="s">
        <v>20</v>
      </c>
      <c r="O52" s="78" t="s">
        <v>20</v>
      </c>
      <c r="P52" s="65"/>
      <c r="Q52" s="70" t="s">
        <v>87</v>
      </c>
    </row>
    <row r="53" spans="1:17" s="54" customFormat="1" hidden="1">
      <c r="A53" s="56" t="s">
        <v>27</v>
      </c>
      <c r="B53" s="77"/>
      <c r="C53" s="77"/>
      <c r="D53" s="77"/>
      <c r="E53" s="77"/>
      <c r="F53" s="77"/>
      <c r="G53" s="77"/>
      <c r="H53" s="77"/>
      <c r="I53" s="77" t="s">
        <v>20</v>
      </c>
      <c r="J53" s="77"/>
      <c r="K53" s="77"/>
      <c r="L53" s="77"/>
      <c r="M53" s="77"/>
      <c r="N53" s="77"/>
      <c r="O53" s="78"/>
      <c r="P53" s="65"/>
      <c r="Q53" s="70"/>
    </row>
    <row r="54" spans="1:17" s="54" customFormat="1">
      <c r="A54" s="56" t="s">
        <v>125</v>
      </c>
      <c r="B54" s="77"/>
      <c r="C54" s="77"/>
      <c r="D54" s="77"/>
      <c r="E54" s="77"/>
      <c r="F54" s="77"/>
      <c r="G54" s="77"/>
      <c r="H54" s="77" t="s">
        <v>20</v>
      </c>
      <c r="I54" s="77"/>
      <c r="J54" s="77"/>
      <c r="K54" s="77" t="s">
        <v>20</v>
      </c>
      <c r="L54" s="77"/>
      <c r="M54" s="77"/>
      <c r="N54" s="77"/>
      <c r="O54" s="78"/>
      <c r="P54" s="65"/>
      <c r="Q54" s="70"/>
    </row>
    <row r="55" spans="1:17" s="54" customFormat="1" hidden="1">
      <c r="A55" s="56" t="s">
        <v>14</v>
      </c>
      <c r="B55" s="77" t="s">
        <v>20</v>
      </c>
      <c r="C55" s="77"/>
      <c r="D55" s="77" t="s">
        <v>20</v>
      </c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8"/>
      <c r="P55" s="65"/>
      <c r="Q55" s="70"/>
    </row>
    <row r="56" spans="1:17" s="54" customFormat="1">
      <c r="A56" s="56" t="s">
        <v>65</v>
      </c>
      <c r="B56" s="77"/>
      <c r="C56" s="77"/>
      <c r="D56" s="77"/>
      <c r="E56" s="77"/>
      <c r="F56" s="77"/>
      <c r="G56" s="77"/>
      <c r="H56" s="77"/>
      <c r="I56" s="77"/>
      <c r="J56" s="77" t="s">
        <v>20</v>
      </c>
      <c r="K56" s="77"/>
      <c r="L56" s="77" t="s">
        <v>20</v>
      </c>
      <c r="M56" s="77" t="s">
        <v>20</v>
      </c>
      <c r="N56" s="77"/>
      <c r="O56" s="78"/>
      <c r="P56" s="65"/>
      <c r="Q56" s="70" t="s">
        <v>48</v>
      </c>
    </row>
    <row r="57" spans="1:17" s="54" customFormat="1">
      <c r="A57" s="56" t="s">
        <v>66</v>
      </c>
      <c r="B57" s="77"/>
      <c r="C57" s="77"/>
      <c r="D57" s="77"/>
      <c r="E57" s="77"/>
      <c r="F57" s="77"/>
      <c r="G57" s="77" t="s">
        <v>20</v>
      </c>
      <c r="H57" s="77"/>
      <c r="I57" s="77"/>
      <c r="J57" s="77"/>
      <c r="K57" s="77" t="s">
        <v>20</v>
      </c>
      <c r="L57" s="77"/>
      <c r="M57" s="77"/>
      <c r="N57" s="77"/>
      <c r="O57" s="78"/>
      <c r="P57" s="65"/>
      <c r="Q57" s="70" t="s">
        <v>25</v>
      </c>
    </row>
    <row r="58" spans="1:17" s="54" customFormat="1" hidden="1">
      <c r="A58" s="56" t="s">
        <v>120</v>
      </c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 t="s">
        <v>20</v>
      </c>
      <c r="M58" s="77"/>
      <c r="N58" s="77"/>
      <c r="O58" s="78"/>
      <c r="P58" s="65"/>
      <c r="Q58" s="70"/>
    </row>
    <row r="59" spans="1:17">
      <c r="A59" s="26" t="s">
        <v>91</v>
      </c>
      <c r="B59" s="77">
        <f t="shared" ref="B59:P59" si="0">COUNTA(B11:B58)</f>
        <v>12</v>
      </c>
      <c r="C59" s="77">
        <f t="shared" si="0"/>
        <v>2</v>
      </c>
      <c r="D59" s="77">
        <f t="shared" si="0"/>
        <v>6</v>
      </c>
      <c r="E59" s="77">
        <f t="shared" si="0"/>
        <v>5</v>
      </c>
      <c r="F59" s="77">
        <f t="shared" si="0"/>
        <v>9</v>
      </c>
      <c r="G59" s="77">
        <f t="shared" si="0"/>
        <v>7</v>
      </c>
      <c r="H59" s="77">
        <f t="shared" si="0"/>
        <v>8</v>
      </c>
      <c r="I59" s="77">
        <f t="shared" si="0"/>
        <v>7</v>
      </c>
      <c r="J59" s="77">
        <f t="shared" si="0"/>
        <v>11</v>
      </c>
      <c r="K59" s="77">
        <f t="shared" si="0"/>
        <v>6</v>
      </c>
      <c r="L59" s="77">
        <f t="shared" si="0"/>
        <v>12</v>
      </c>
      <c r="M59" s="77">
        <f t="shared" si="0"/>
        <v>13</v>
      </c>
      <c r="N59" s="77">
        <f t="shared" si="0"/>
        <v>8</v>
      </c>
      <c r="O59" s="77">
        <f t="shared" si="0"/>
        <v>6</v>
      </c>
      <c r="P59" s="79">
        <f t="shared" si="0"/>
        <v>11</v>
      </c>
    </row>
    <row r="61" spans="1:17">
      <c r="A61" s="1" t="s">
        <v>146</v>
      </c>
    </row>
    <row r="62" spans="1:17">
      <c r="A62" t="str">
        <f>'1 Attribute In or Out'!A28</f>
        <v>Version 3.0</v>
      </c>
    </row>
    <row r="63" spans="1:17">
      <c r="A63" t="str">
        <f>'1 Attribute In or Out'!A29</f>
        <v>© 2013 Clarrus Consulting Group Inc.</v>
      </c>
    </row>
    <row r="64" spans="1:17">
      <c r="A64" t="str">
        <f>'1 Attribute In or Out'!A30</f>
        <v>Quality Attribute taxonomy adapted from Karl Wiegers, Software Requirements, 3nd Edition, Microsoft Press</v>
      </c>
    </row>
    <row r="65" spans="1:1">
      <c r="A65" t="s">
        <v>8</v>
      </c>
    </row>
  </sheetData>
  <phoneticPr fontId="5" type="noConversion"/>
  <pageMargins left="0.75" right="0.75" top="1" bottom="1" header="0.5" footer="0.5"/>
  <pageSetup scale="83" orientation="portrait" verticalDpi="0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R27"/>
  <sheetViews>
    <sheetView zoomScale="150" workbookViewId="0">
      <selection activeCell="I6" sqref="I6"/>
    </sheetView>
  </sheetViews>
  <sheetFormatPr defaultColWidth="8.77734375" defaultRowHeight="13.2"/>
  <cols>
    <col min="1" max="1" width="17" bestFit="1" customWidth="1"/>
    <col min="2" max="2" width="6.33203125" bestFit="1" customWidth="1"/>
    <col min="3" max="10" width="4.44140625" bestFit="1" customWidth="1"/>
    <col min="11" max="12" width="4.44140625" customWidth="1"/>
    <col min="13" max="14" width="4.44140625" bestFit="1" customWidth="1"/>
    <col min="15" max="17" width="4.44140625" customWidth="1"/>
    <col min="18" max="18" width="4.44140625" bestFit="1" customWidth="1"/>
  </cols>
  <sheetData>
    <row r="1" spans="1:18" s="5" customFormat="1" ht="17.399999999999999">
      <c r="A1" s="19" t="s">
        <v>145</v>
      </c>
      <c r="B1" s="40"/>
      <c r="D1" s="6"/>
      <c r="M1" s="6"/>
    </row>
    <row r="2" spans="1:18" s="1" customFormat="1">
      <c r="A2" s="1" t="s">
        <v>139</v>
      </c>
      <c r="B2" s="2"/>
      <c r="D2" s="2"/>
      <c r="M2" s="2"/>
    </row>
    <row r="3" spans="1:18">
      <c r="A3" s="51" t="s">
        <v>192</v>
      </c>
    </row>
    <row r="4" spans="1:18" s="1" customFormat="1">
      <c r="A4" s="39" t="s">
        <v>78</v>
      </c>
      <c r="B4" s="3"/>
      <c r="D4" s="2"/>
      <c r="M4" s="2"/>
    </row>
    <row r="5" spans="1:18" ht="13.8" thickBot="1"/>
    <row r="6" spans="1:18" ht="63.6" thickBot="1">
      <c r="B6" s="2" t="str">
        <f>'2 Attribute Prioritization'!C10</f>
        <v>Score</v>
      </c>
      <c r="C6" s="94" t="s">
        <v>129</v>
      </c>
      <c r="D6" s="95" t="s">
        <v>33</v>
      </c>
      <c r="E6" s="95" t="s">
        <v>86</v>
      </c>
      <c r="F6" s="95" t="s">
        <v>130</v>
      </c>
      <c r="G6" s="95" t="s">
        <v>32</v>
      </c>
      <c r="H6" s="95" t="s">
        <v>156</v>
      </c>
      <c r="I6" s="95" t="s">
        <v>154</v>
      </c>
      <c r="J6" s="95" t="s">
        <v>34</v>
      </c>
      <c r="K6" s="95" t="s">
        <v>74</v>
      </c>
      <c r="L6" s="95" t="s">
        <v>31</v>
      </c>
      <c r="M6" s="95" t="s">
        <v>128</v>
      </c>
      <c r="N6" s="95" t="s">
        <v>85</v>
      </c>
      <c r="O6" s="95" t="s">
        <v>157</v>
      </c>
      <c r="P6" s="96" t="s">
        <v>155</v>
      </c>
      <c r="Q6" s="96" t="s">
        <v>30</v>
      </c>
      <c r="R6" s="96" t="s">
        <v>158</v>
      </c>
    </row>
    <row r="7" spans="1:18" ht="15.6">
      <c r="A7" s="10" t="s">
        <v>129</v>
      </c>
      <c r="B7" s="34">
        <f>'2 Attribute Prioritization'!C11</f>
        <v>0</v>
      </c>
      <c r="C7" s="20"/>
      <c r="D7" s="24"/>
      <c r="E7" s="24"/>
      <c r="F7" s="24"/>
      <c r="G7" s="24"/>
      <c r="H7" s="24"/>
      <c r="I7" s="24"/>
      <c r="J7" s="24"/>
      <c r="K7" s="21" t="s">
        <v>147</v>
      </c>
      <c r="L7" s="25"/>
      <c r="M7" s="21" t="s">
        <v>147</v>
      </c>
      <c r="N7" s="24"/>
      <c r="O7" s="24"/>
      <c r="P7" s="25"/>
      <c r="Q7" s="25"/>
      <c r="R7" s="25"/>
    </row>
    <row r="8" spans="1:18" ht="15.6">
      <c r="A8" s="11" t="s">
        <v>33</v>
      </c>
      <c r="B8" s="35">
        <f>'2 Attribute Prioritization'!C21</f>
        <v>0</v>
      </c>
      <c r="C8" s="21" t="s">
        <v>147</v>
      </c>
      <c r="D8" s="20"/>
      <c r="E8" s="24"/>
      <c r="F8" s="24"/>
      <c r="G8" s="23" t="s">
        <v>148</v>
      </c>
      <c r="H8" s="23" t="s">
        <v>148</v>
      </c>
      <c r="I8" s="21" t="s">
        <v>147</v>
      </c>
      <c r="J8" s="23" t="s">
        <v>148</v>
      </c>
      <c r="K8" s="24"/>
      <c r="L8" s="24"/>
      <c r="M8" s="23" t="s">
        <v>148</v>
      </c>
      <c r="N8" s="24"/>
      <c r="O8" s="21" t="s">
        <v>147</v>
      </c>
      <c r="P8" s="25"/>
      <c r="Q8" s="23" t="s">
        <v>148</v>
      </c>
      <c r="R8" s="25"/>
    </row>
    <row r="9" spans="1:18" ht="15.6">
      <c r="A9" s="11" t="s">
        <v>86</v>
      </c>
      <c r="B9" s="35">
        <f>'2 Attribute Prioritization'!C12</f>
        <v>1</v>
      </c>
      <c r="C9" s="21" t="s">
        <v>147</v>
      </c>
      <c r="D9" s="24"/>
      <c r="E9" s="20"/>
      <c r="F9" s="24"/>
      <c r="G9" s="24"/>
      <c r="H9" s="24"/>
      <c r="I9" s="24"/>
      <c r="J9" s="24"/>
      <c r="K9" s="21" t="s">
        <v>147</v>
      </c>
      <c r="L9" s="24"/>
      <c r="M9" s="24"/>
      <c r="N9" s="24"/>
      <c r="O9" s="24"/>
      <c r="P9" s="21" t="s">
        <v>147</v>
      </c>
      <c r="Q9" s="25"/>
      <c r="R9" s="25"/>
    </row>
    <row r="10" spans="1:18" ht="15.6">
      <c r="A10" s="11" t="s">
        <v>130</v>
      </c>
      <c r="B10" s="35">
        <f>'2 Attribute Prioritization'!C13</f>
        <v>0</v>
      </c>
      <c r="C10" s="24"/>
      <c r="D10" s="24"/>
      <c r="E10" s="23" t="s">
        <v>148</v>
      </c>
      <c r="F10" s="20"/>
      <c r="G10" s="23" t="s">
        <v>148</v>
      </c>
      <c r="H10" s="24"/>
      <c r="I10" s="23" t="s">
        <v>148</v>
      </c>
      <c r="J10" s="24"/>
      <c r="K10" s="25"/>
      <c r="L10" s="25"/>
      <c r="M10" s="23" t="s">
        <v>148</v>
      </c>
      <c r="N10" s="21" t="s">
        <v>147</v>
      </c>
      <c r="O10" s="24"/>
      <c r="P10" s="21" t="s">
        <v>147</v>
      </c>
      <c r="Q10" s="23" t="s">
        <v>148</v>
      </c>
      <c r="R10" s="23" t="s">
        <v>148</v>
      </c>
    </row>
    <row r="11" spans="1:18" ht="15.6">
      <c r="A11" s="11" t="s">
        <v>32</v>
      </c>
      <c r="B11" s="35">
        <f>'2 Attribute Prioritization'!C14</f>
        <v>0</v>
      </c>
      <c r="C11" s="21" t="s">
        <v>147</v>
      </c>
      <c r="D11" s="24"/>
      <c r="E11" s="23" t="s">
        <v>148</v>
      </c>
      <c r="F11" s="23" t="s">
        <v>148</v>
      </c>
      <c r="G11" s="20"/>
      <c r="H11" s="24"/>
      <c r="I11" s="23" t="s">
        <v>148</v>
      </c>
      <c r="J11" s="21" t="s">
        <v>147</v>
      </c>
      <c r="K11" s="21" t="s">
        <v>147</v>
      </c>
      <c r="L11" s="25"/>
      <c r="M11" s="21" t="s">
        <v>147</v>
      </c>
      <c r="N11" s="23" t="s">
        <v>148</v>
      </c>
      <c r="O11" s="24"/>
      <c r="P11" s="23" t="s">
        <v>148</v>
      </c>
      <c r="Q11" s="22"/>
      <c r="R11" s="25"/>
    </row>
    <row r="12" spans="1:18" ht="15.6">
      <c r="A12" s="11" t="s">
        <v>156</v>
      </c>
      <c r="B12" s="35">
        <f>'2 Attribute Prioritization'!C22</f>
        <v>0</v>
      </c>
      <c r="C12" s="21" t="s">
        <v>147</v>
      </c>
      <c r="D12" s="24"/>
      <c r="E12" s="23" t="s">
        <v>148</v>
      </c>
      <c r="F12" s="24"/>
      <c r="G12" s="24"/>
      <c r="H12" s="20"/>
      <c r="I12" s="23" t="s">
        <v>148</v>
      </c>
      <c r="J12" s="24"/>
      <c r="K12" s="21" t="s">
        <v>147</v>
      </c>
      <c r="L12" s="21" t="s">
        <v>147</v>
      </c>
      <c r="M12" s="24"/>
      <c r="N12" s="24"/>
      <c r="O12" s="21" t="s">
        <v>147</v>
      </c>
      <c r="P12" s="25"/>
      <c r="Q12" s="25"/>
      <c r="R12" s="21" t="s">
        <v>147</v>
      </c>
    </row>
    <row r="13" spans="1:18" ht="15.6">
      <c r="A13" s="11" t="s">
        <v>154</v>
      </c>
      <c r="B13" s="35">
        <f>'2 Attribute Prioritization'!C15</f>
        <v>0</v>
      </c>
      <c r="C13" s="24"/>
      <c r="D13" s="21" t="s">
        <v>147</v>
      </c>
      <c r="E13" s="24"/>
      <c r="F13" s="24"/>
      <c r="G13" s="23" t="s">
        <v>148</v>
      </c>
      <c r="H13" s="23" t="s">
        <v>148</v>
      </c>
      <c r="I13" s="20"/>
      <c r="J13" s="23" t="s">
        <v>148</v>
      </c>
      <c r="K13" s="25"/>
      <c r="L13" s="22"/>
      <c r="M13" s="23" t="s">
        <v>148</v>
      </c>
      <c r="N13" s="24"/>
      <c r="O13" s="23" t="s">
        <v>148</v>
      </c>
      <c r="P13" s="22"/>
      <c r="Q13" s="23" t="s">
        <v>148</v>
      </c>
      <c r="R13" s="22"/>
    </row>
    <row r="14" spans="1:18" ht="15.6">
      <c r="A14" s="11" t="s">
        <v>34</v>
      </c>
      <c r="B14" s="35">
        <f>'2 Attribute Prioritization'!C23</f>
        <v>0</v>
      </c>
      <c r="C14" s="24"/>
      <c r="D14" s="23" t="s">
        <v>148</v>
      </c>
      <c r="E14" s="24"/>
      <c r="F14" s="24"/>
      <c r="G14" s="21" t="s">
        <v>147</v>
      </c>
      <c r="H14" s="23" t="s">
        <v>148</v>
      </c>
      <c r="I14" s="23" t="s">
        <v>148</v>
      </c>
      <c r="J14" s="20"/>
      <c r="K14" s="25"/>
      <c r="L14" s="21" t="s">
        <v>147</v>
      </c>
      <c r="M14" s="24"/>
      <c r="N14" s="25"/>
      <c r="O14" s="24"/>
      <c r="P14" s="23" t="s">
        <v>148</v>
      </c>
      <c r="Q14" s="23" t="s">
        <v>148</v>
      </c>
      <c r="R14" s="21" t="s">
        <v>147</v>
      </c>
    </row>
    <row r="15" spans="1:18" ht="15.6">
      <c r="A15" s="11" t="s">
        <v>74</v>
      </c>
      <c r="B15" s="35">
        <f>'2 Attribute Prioritization'!C16</f>
        <v>0</v>
      </c>
      <c r="C15" s="21" t="s">
        <v>147</v>
      </c>
      <c r="D15" s="23" t="s">
        <v>148</v>
      </c>
      <c r="E15" s="25"/>
      <c r="F15" s="21" t="s">
        <v>147</v>
      </c>
      <c r="G15" s="25"/>
      <c r="H15" s="21" t="s">
        <v>147</v>
      </c>
      <c r="I15" s="23" t="s">
        <v>148</v>
      </c>
      <c r="J15" s="25"/>
      <c r="K15" s="67"/>
      <c r="L15" s="25"/>
      <c r="M15" s="21" t="s">
        <v>147</v>
      </c>
      <c r="N15" s="21" t="s">
        <v>147</v>
      </c>
      <c r="O15" s="25"/>
      <c r="P15" s="21" t="s">
        <v>147</v>
      </c>
      <c r="Q15" s="21" t="s">
        <v>147</v>
      </c>
      <c r="R15" s="21" t="s">
        <v>147</v>
      </c>
    </row>
    <row r="16" spans="1:18" ht="15.6">
      <c r="A16" s="11" t="s">
        <v>31</v>
      </c>
      <c r="B16" s="35">
        <f>'2 Attribute Prioritization'!C24</f>
        <v>0</v>
      </c>
      <c r="C16" s="25"/>
      <c r="D16" s="23" t="s">
        <v>148</v>
      </c>
      <c r="E16" s="25"/>
      <c r="F16" s="23" t="s">
        <v>148</v>
      </c>
      <c r="G16" s="21" t="s">
        <v>147</v>
      </c>
      <c r="H16" s="21" t="s">
        <v>147</v>
      </c>
      <c r="I16" s="23" t="s">
        <v>148</v>
      </c>
      <c r="J16" s="21" t="s">
        <v>147</v>
      </c>
      <c r="K16" s="25"/>
      <c r="L16" s="67"/>
      <c r="M16" s="25"/>
      <c r="N16" s="25"/>
      <c r="O16" s="25"/>
      <c r="P16" s="23" t="s">
        <v>148</v>
      </c>
      <c r="Q16" s="93"/>
      <c r="R16" s="21" t="s">
        <v>147</v>
      </c>
    </row>
    <row r="17" spans="1:18" ht="15.6">
      <c r="A17" s="11" t="s">
        <v>128</v>
      </c>
      <c r="B17" s="35">
        <f>'2 Attribute Prioritization'!C17</f>
        <v>0</v>
      </c>
      <c r="C17" s="21" t="s">
        <v>147</v>
      </c>
      <c r="D17" s="23" t="s">
        <v>148</v>
      </c>
      <c r="E17" s="21" t="s">
        <v>147</v>
      </c>
      <c r="F17" s="21" t="s">
        <v>147</v>
      </c>
      <c r="G17" s="21" t="s">
        <v>147</v>
      </c>
      <c r="H17" s="24"/>
      <c r="I17" s="23" t="s">
        <v>148</v>
      </c>
      <c r="J17" s="25"/>
      <c r="K17" s="21" t="s">
        <v>147</v>
      </c>
      <c r="L17" s="25"/>
      <c r="M17" s="20"/>
      <c r="N17" s="21" t="s">
        <v>147</v>
      </c>
      <c r="O17" s="21" t="s">
        <v>147</v>
      </c>
      <c r="P17" s="21" t="s">
        <v>147</v>
      </c>
      <c r="Q17" s="21" t="s">
        <v>147</v>
      </c>
      <c r="R17" s="24"/>
    </row>
    <row r="18" spans="1:18" ht="15.6">
      <c r="A18" s="11" t="s">
        <v>85</v>
      </c>
      <c r="B18" s="35">
        <f>'2 Attribute Prioritization'!C18</f>
        <v>0</v>
      </c>
      <c r="C18" s="24"/>
      <c r="D18" s="23" t="s">
        <v>148</v>
      </c>
      <c r="E18" s="24"/>
      <c r="F18" s="21" t="s">
        <v>147</v>
      </c>
      <c r="G18" s="21" t="s">
        <v>147</v>
      </c>
      <c r="H18" s="24"/>
      <c r="I18" s="23" t="s">
        <v>148</v>
      </c>
      <c r="J18" s="24"/>
      <c r="K18" s="24"/>
      <c r="L18" s="24"/>
      <c r="M18" s="21" t="s">
        <v>147</v>
      </c>
      <c r="N18" s="20"/>
      <c r="O18" s="24"/>
      <c r="P18" s="21" t="s">
        <v>147</v>
      </c>
      <c r="Q18" s="23" t="s">
        <v>148</v>
      </c>
      <c r="R18" s="23" t="s">
        <v>148</v>
      </c>
    </row>
    <row r="19" spans="1:18" ht="15.6">
      <c r="A19" s="11" t="s">
        <v>157</v>
      </c>
      <c r="B19" s="35">
        <f>'2 Attribute Prioritization'!C25</f>
        <v>0</v>
      </c>
      <c r="C19" s="21" t="s">
        <v>147</v>
      </c>
      <c r="D19" s="21" t="s">
        <v>147</v>
      </c>
      <c r="E19" s="24"/>
      <c r="F19" s="21" t="s">
        <v>147</v>
      </c>
      <c r="G19" s="24"/>
      <c r="H19" s="24"/>
      <c r="I19" s="21" t="s">
        <v>147</v>
      </c>
      <c r="J19" s="21" t="s">
        <v>147</v>
      </c>
      <c r="K19" s="21" t="s">
        <v>147</v>
      </c>
      <c r="L19" s="24"/>
      <c r="M19" s="21" t="s">
        <v>147</v>
      </c>
      <c r="N19" s="24"/>
      <c r="O19" s="20"/>
      <c r="P19" s="25"/>
      <c r="Q19" s="25"/>
      <c r="R19" s="25"/>
    </row>
    <row r="20" spans="1:18" ht="15.6">
      <c r="A20" s="92" t="s">
        <v>155</v>
      </c>
      <c r="B20" s="35">
        <f>'2 Attribute Prioritization'!C19</f>
        <v>0</v>
      </c>
      <c r="C20" s="21" t="s">
        <v>147</v>
      </c>
      <c r="D20" s="24"/>
      <c r="E20" s="24"/>
      <c r="F20" s="21" t="s">
        <v>147</v>
      </c>
      <c r="G20" s="21" t="s">
        <v>147</v>
      </c>
      <c r="H20" s="24"/>
      <c r="I20" s="23" t="s">
        <v>148</v>
      </c>
      <c r="J20" s="23" t="s">
        <v>148</v>
      </c>
      <c r="K20" s="21" t="s">
        <v>147</v>
      </c>
      <c r="L20" s="24"/>
      <c r="M20" s="21" t="s">
        <v>147</v>
      </c>
      <c r="N20" s="21" t="s">
        <v>147</v>
      </c>
      <c r="O20" s="24"/>
      <c r="P20" s="97"/>
      <c r="Q20" s="23" t="s">
        <v>148</v>
      </c>
      <c r="R20" s="23" t="s">
        <v>148</v>
      </c>
    </row>
    <row r="21" spans="1:18" ht="15.6">
      <c r="A21" s="92" t="s">
        <v>30</v>
      </c>
      <c r="B21" s="35">
        <f>'2 Attribute Prioritization'!C20</f>
        <v>0</v>
      </c>
      <c r="C21" s="24"/>
      <c r="D21" s="23" t="s">
        <v>148</v>
      </c>
      <c r="E21" s="21" t="s">
        <v>147</v>
      </c>
      <c r="F21" s="24"/>
      <c r="G21" s="24"/>
      <c r="H21" s="24"/>
      <c r="I21" s="23" t="s">
        <v>148</v>
      </c>
      <c r="J21" s="23" t="s">
        <v>148</v>
      </c>
      <c r="K21" s="21" t="s">
        <v>147</v>
      </c>
      <c r="L21" s="24"/>
      <c r="M21" s="21" t="s">
        <v>147</v>
      </c>
      <c r="N21" s="21" t="s">
        <v>147</v>
      </c>
      <c r="O21" s="24"/>
      <c r="P21" s="93"/>
      <c r="Q21" s="67"/>
      <c r="R21" s="23" t="s">
        <v>148</v>
      </c>
    </row>
    <row r="22" spans="1:18" ht="16.2" thickBot="1">
      <c r="A22" s="12" t="s">
        <v>158</v>
      </c>
      <c r="B22" s="35">
        <f>'2 Attribute Prioritization'!C26</f>
        <v>0</v>
      </c>
      <c r="C22" s="21" t="s">
        <v>147</v>
      </c>
      <c r="D22" s="24"/>
      <c r="E22" s="21" t="s">
        <v>147</v>
      </c>
      <c r="F22" s="21" t="s">
        <v>147</v>
      </c>
      <c r="G22" s="24"/>
      <c r="H22" s="21" t="s">
        <v>147</v>
      </c>
      <c r="I22" s="24"/>
      <c r="J22" s="24"/>
      <c r="K22" s="21" t="s">
        <v>147</v>
      </c>
      <c r="L22" s="21" t="s">
        <v>147</v>
      </c>
      <c r="M22" s="21" t="s">
        <v>147</v>
      </c>
      <c r="N22" s="21" t="s">
        <v>147</v>
      </c>
      <c r="O22" s="24"/>
      <c r="P22" s="21" t="s">
        <v>147</v>
      </c>
      <c r="Q22" s="21" t="s">
        <v>147</v>
      </c>
      <c r="R22" s="20"/>
    </row>
    <row r="23" spans="1:18">
      <c r="A23" s="50"/>
    </row>
    <row r="24" spans="1:18">
      <c r="A24" s="7" t="s">
        <v>146</v>
      </c>
      <c r="B24" s="41"/>
    </row>
    <row r="25" spans="1:18">
      <c r="A25" t="str">
        <f>'1 Attribute In or Out'!A28</f>
        <v>Version 3.0</v>
      </c>
    </row>
    <row r="26" spans="1:18">
      <c r="A26" t="str">
        <f>'1 Attribute In or Out'!A29</f>
        <v>© 2013 Clarrus Consulting Group Inc.</v>
      </c>
    </row>
    <row r="27" spans="1:18">
      <c r="A27" t="str">
        <f>'1 Attribute In or Out'!A30</f>
        <v>Quality Attribute taxonomy adapted from Karl Wiegers, Software Requirements, 3nd Edition, Microsoft Press</v>
      </c>
    </row>
  </sheetData>
  <phoneticPr fontId="5" type="noConversion"/>
  <pageMargins left="0.75" right="0.75" top="1" bottom="1" header="0.5" footer="0.5"/>
  <pageSetup orientation="landscape" verticalDpi="0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2:A19"/>
  <sheetViews>
    <sheetView zoomScale="150" zoomScaleNormal="150" workbookViewId="0">
      <selection activeCell="A19" sqref="A19"/>
    </sheetView>
  </sheetViews>
  <sheetFormatPr defaultColWidth="11.5546875" defaultRowHeight="13.2"/>
  <sheetData>
    <row r="2" spans="1:1">
      <c r="A2" t="s">
        <v>168</v>
      </c>
    </row>
    <row r="3" spans="1:1">
      <c r="A3" t="s">
        <v>184</v>
      </c>
    </row>
    <row r="4" spans="1:1">
      <c r="A4" t="s">
        <v>169</v>
      </c>
    </row>
    <row r="5" spans="1:1">
      <c r="A5" t="s">
        <v>170</v>
      </c>
    </row>
    <row r="6" spans="1:1">
      <c r="A6" t="s">
        <v>178</v>
      </c>
    </row>
    <row r="7" spans="1:1">
      <c r="A7" t="s">
        <v>171</v>
      </c>
    </row>
    <row r="8" spans="1:1">
      <c r="A8" t="s">
        <v>172</v>
      </c>
    </row>
    <row r="9" spans="1:1">
      <c r="A9" t="s">
        <v>173</v>
      </c>
    </row>
    <row r="10" spans="1:1">
      <c r="A10" t="s">
        <v>174</v>
      </c>
    </row>
    <row r="11" spans="1:1">
      <c r="A11" t="s">
        <v>175</v>
      </c>
    </row>
    <row r="12" spans="1:1">
      <c r="A12" t="s">
        <v>176</v>
      </c>
    </row>
    <row r="13" spans="1:1">
      <c r="A13" t="s">
        <v>177</v>
      </c>
    </row>
    <row r="14" spans="1:1">
      <c r="A14" t="s">
        <v>179</v>
      </c>
    </row>
    <row r="15" spans="1:1">
      <c r="A15" t="s">
        <v>182</v>
      </c>
    </row>
    <row r="16" spans="1:1">
      <c r="A16" t="s">
        <v>183</v>
      </c>
    </row>
    <row r="18" spans="1:1">
      <c r="A18" t="s">
        <v>180</v>
      </c>
    </row>
    <row r="19" spans="1:1">
      <c r="A19" t="s">
        <v>181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 Attribute In or Out</vt:lpstr>
      <vt:lpstr>2 Attribute Prioritization</vt:lpstr>
      <vt:lpstr>3 Criteria</vt:lpstr>
      <vt:lpstr>4 Measures</vt:lpstr>
      <vt:lpstr>1a</vt:lpstr>
      <vt:lpstr>2a</vt:lpstr>
      <vt:lpstr>3a</vt:lpstr>
      <vt:lpstr>Attribute Tradeoffs</vt:lpstr>
      <vt:lpstr>Stuff to do</vt:lpstr>
      <vt:lpstr>Support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V. Brosseau</dc:creator>
  <cp:lastModifiedBy>Антон Сидоров</cp:lastModifiedBy>
  <cp:lastPrinted>2002-11-28T01:00:29Z</cp:lastPrinted>
  <dcterms:created xsi:type="dcterms:W3CDTF">2002-08-02T19:39:35Z</dcterms:created>
  <dcterms:modified xsi:type="dcterms:W3CDTF">2023-01-30T04:18:06Z</dcterms:modified>
</cp:coreProperties>
</file>