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<sst xmlns="http://schemas.openxmlformats.org/spreadsheetml/2006/main" count="54" uniqueCount="22">
  <si>
    <t xml:space="preserve">target</t>
  </si>
  <si>
    <t xml:space="preserve">a_X_XL</t>
  </si>
  <si>
    <t xml:space="preserve">a_X_XO</t>
  </si>
  <si>
    <t xml:space="preserve">b_X_XK</t>
  </si>
  <si>
    <t xml:space="preserve">mu_K_X</t>
  </si>
  <si>
    <t xml:space="preserve">b_L_XL</t>
  </si>
  <si>
    <t xml:space="preserve">a_L_X</t>
  </si>
  <si>
    <t xml:space="preserve">b_X_GX</t>
  </si>
  <si>
    <t xml:space="preserve">b_M_LO</t>
  </si>
  <si>
    <t xml:space="preserve">b_Z_XB</t>
  </si>
  <si>
    <t xml:space="preserve">b_L_GL</t>
  </si>
  <si>
    <t xml:space="preserve">b_X_LX</t>
  </si>
  <si>
    <t xml:space="preserve">label</t>
  </si>
  <si>
    <t xml:space="preserve">target_predicted</t>
  </si>
  <si>
    <t xml:space="preserve">Q_X_Dataset</t>
  </si>
  <si>
    <t xml:space="preserve">Q_K_Dataset</t>
  </si>
  <si>
    <t xml:space="preserve">Q_L_Dataset</t>
  </si>
  <si>
    <t xml:space="preserve">W_X_Dataset</t>
  </si>
  <si>
    <t xml:space="preserve">Z_X_Dataset</t>
  </si>
  <si>
    <t xml:space="preserve">W_G_Dataset</t>
  </si>
  <si>
    <t xml:space="preserve">R_Dataset</t>
  </si>
  <si>
    <t xml:space="preserve">W_L_Dataset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</si>
</sst>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5" activeCellId="0" sqref="M3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3.8" hidden="false" customHeight="false" outlineLevel="0" collapsed="false">
      <c r="A2" s="1" t="n">
        <v>0</v>
      </c>
      <c r="B2" s="0" t="n">
        <v>1197774467829.05</v>
      </c>
      <c r="C2" s="0" t="n">
        <v>692486000000</v>
      </c>
      <c r="D2" s="0" t="n">
        <v>692486000000</v>
      </c>
      <c r="E2" s="0" t="n">
        <v>1799833711424.33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s">
        <v>14</v>
      </c>
      <c r="O2" s="0" t="n">
        <v>693173725576.83</v>
      </c>
      <c r="P2" s="0" t="n">
        <f aca="false">(O2-B2)/B2</f>
        <v>-0.421281932287972</v>
      </c>
      <c r="Q2" s="0" t="n">
        <f aca="false">(O2-B2)/O2</f>
        <v>-0.727957110365532</v>
      </c>
      <c r="R2" s="0" t="n">
        <f aca="false">O2/B2</f>
        <v>0.578718067712028</v>
      </c>
      <c r="T2" s="0" t="n">
        <f aca="false">O2/$S$6</f>
        <v>1156154669290.26</v>
      </c>
      <c r="V2" s="0" t="n">
        <f aca="false">(T2-B2)/B2</f>
        <v>-0.034747608716543</v>
      </c>
    </row>
    <row r="3" customFormat="false" ht="13.8" hidden="false" customHeight="false" outlineLevel="0" collapsed="false">
      <c r="A3" s="1" t="n">
        <v>1</v>
      </c>
      <c r="B3" s="0" t="n">
        <v>1227270526714.25</v>
      </c>
      <c r="C3" s="0" t="n">
        <v>737123000000</v>
      </c>
      <c r="D3" s="0" t="n">
        <v>737123000000</v>
      </c>
      <c r="E3" s="0" t="n">
        <v>2160800690148.42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s">
        <v>14</v>
      </c>
      <c r="O3" s="0" t="n">
        <v>737855055724.405</v>
      </c>
      <c r="P3" s="0" t="n">
        <f aca="false">(O3-B3)/B3</f>
        <v>-0.398783691400256</v>
      </c>
      <c r="Q3" s="0" t="n">
        <f aca="false">(O3-B3)/O3</f>
        <v>-0.663294866915768</v>
      </c>
      <c r="R3" s="0" t="n">
        <f aca="false">O3/B3</f>
        <v>0.601216308599744</v>
      </c>
      <c r="T3" s="0" t="n">
        <f aca="false">O3/$S$6</f>
        <v>1230679318125.2</v>
      </c>
      <c r="V3" s="0" t="n">
        <f aca="false">(T3-B3)/B3</f>
        <v>0.002777538722512</v>
      </c>
    </row>
    <row r="4" customFormat="false" ht="13.8" hidden="false" customHeight="false" outlineLevel="0" collapsed="false">
      <c r="A4" s="1" t="n">
        <v>2</v>
      </c>
      <c r="B4" s="0" t="n">
        <v>1305061317736.75</v>
      </c>
      <c r="C4" s="0" t="n">
        <v>783220000000</v>
      </c>
      <c r="D4" s="0" t="n">
        <v>783220000000</v>
      </c>
      <c r="E4" s="0" t="n">
        <v>2490537974284.94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s">
        <v>14</v>
      </c>
      <c r="O4" s="0" t="n">
        <v>783997835835.36</v>
      </c>
      <c r="P4" s="0" t="n">
        <f aca="false">(O4-B4)/B4</f>
        <v>-0.399263601502666</v>
      </c>
      <c r="Q4" s="0" t="n">
        <f aca="false">(O4-B4)/O4</f>
        <v>-0.664623622775935</v>
      </c>
      <c r="R4" s="0" t="n">
        <f aca="false">O4/B4</f>
        <v>0.600736398497334</v>
      </c>
      <c r="T4" s="0" t="n">
        <f aca="false">O4/$S$6</f>
        <v>1307641540885.33</v>
      </c>
      <c r="V4" s="0" t="n">
        <f aca="false">(T4-B4)/B4</f>
        <v>0.00197708959227582</v>
      </c>
    </row>
    <row r="5" customFormat="false" ht="13.8" hidden="false" customHeight="false" outlineLevel="0" collapsed="false">
      <c r="A5" s="1" t="n">
        <v>3</v>
      </c>
      <c r="B5" s="0" t="n">
        <v>1350283883981.63</v>
      </c>
      <c r="C5" s="0" t="n">
        <v>814880000000</v>
      </c>
      <c r="D5" s="0" t="n">
        <v>814880000000</v>
      </c>
      <c r="E5" s="0" t="n">
        <v>2683220662807.83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s">
        <v>14</v>
      </c>
      <c r="O5" s="0" t="n">
        <v>815689278191.975</v>
      </c>
      <c r="P5" s="0" t="n">
        <f aca="false">(O5-B5)/B5</f>
        <v>-0.395912750001338</v>
      </c>
      <c r="Q5" s="0" t="n">
        <f aca="false">(O5-B5)/O5</f>
        <v>-0.655390011959722</v>
      </c>
      <c r="R5" s="0" t="n">
        <f aca="false">O5/B5</f>
        <v>0.604087249998662</v>
      </c>
      <c r="T5" s="0" t="n">
        <f aca="false">O5/$S$6</f>
        <v>1360500164496.1</v>
      </c>
      <c r="V5" s="0" t="n">
        <f aca="false">(T5-B5)/B5</f>
        <v>0.00756602417881717</v>
      </c>
    </row>
    <row r="6" customFormat="false" ht="13.8" hidden="false" customHeight="false" outlineLevel="0" collapsed="false">
      <c r="A6" s="1" t="n">
        <v>4</v>
      </c>
      <c r="B6" s="0" t="n">
        <v>1389443733255.25</v>
      </c>
      <c r="C6" s="0" t="n">
        <v>850880000000</v>
      </c>
      <c r="D6" s="0" t="n">
        <v>850880000000</v>
      </c>
      <c r="E6" s="0" t="n">
        <v>3463667289371.77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s">
        <v>14</v>
      </c>
      <c r="O6" s="0" t="n">
        <v>851725030713.709</v>
      </c>
      <c r="P6" s="0" t="n">
        <f aca="false">(O6-B6)/B6</f>
        <v>-0.387002862851991</v>
      </c>
      <c r="Q6" s="0" t="n">
        <f aca="false">(O6-B6)/O6</f>
        <v>-0.631328988994199</v>
      </c>
      <c r="R6" s="0" t="n">
        <f aca="false">O6/B6</f>
        <v>0.612997137148009</v>
      </c>
      <c r="S6" s="0" t="n">
        <f aca="false">AVERAGE(R2:R6)</f>
        <v>0.599551032391155</v>
      </c>
      <c r="T6" s="0" t="n">
        <f aca="false">O6/$S$6</f>
        <v>1420604727035.2</v>
      </c>
      <c r="V6" s="0" t="n">
        <f aca="false">(T6-B6)/B6</f>
        <v>0.0224269562229385</v>
      </c>
    </row>
    <row r="7" customFormat="false" ht="13.8" hidden="false" customHeight="false" outlineLevel="0" collapsed="false">
      <c r="A7" s="1" t="n">
        <v>5</v>
      </c>
      <c r="B7" s="0" t="n">
        <v>21000000000.004</v>
      </c>
      <c r="C7" s="0" t="n">
        <v>0</v>
      </c>
      <c r="D7" s="0" t="n">
        <v>0</v>
      </c>
      <c r="E7" s="0" t="n">
        <v>1799833711424.33</v>
      </c>
      <c r="F7" s="0" t="n">
        <v>-241700000000.633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s">
        <v>15</v>
      </c>
      <c r="O7" s="0" t="n">
        <v>-221473894.348666</v>
      </c>
      <c r="P7" s="0" t="n">
        <f aca="false">(O7-B7)/B7</f>
        <v>-1.01054637592136</v>
      </c>
      <c r="Q7" s="0" t="n">
        <f aca="false">(O7-B7)/O7</f>
        <v>95.8193016687725</v>
      </c>
      <c r="R7" s="0" t="n">
        <f aca="false">O7/B7</f>
        <v>-0.010546375921363</v>
      </c>
      <c r="T7" s="0" t="n">
        <f aca="false">O7/$S$11</f>
        <v>7230560785.79872</v>
      </c>
      <c r="V7" s="0" t="n">
        <f aca="false">(T7-B7)/B7</f>
        <v>-0.655687581628697</v>
      </c>
    </row>
    <row r="8" customFormat="false" ht="13.8" hidden="false" customHeight="false" outlineLevel="0" collapsed="false">
      <c r="A8" s="1" t="n">
        <v>6</v>
      </c>
      <c r="B8" s="0" t="n">
        <v>6599999999.97342</v>
      </c>
      <c r="C8" s="0" t="n">
        <v>0</v>
      </c>
      <c r="D8" s="0" t="n">
        <v>0</v>
      </c>
      <c r="E8" s="0" t="n">
        <v>2160800690148.42</v>
      </c>
      <c r="F8" s="0" t="n">
        <v>-262700000000.637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s">
        <v>15</v>
      </c>
      <c r="O8" s="0" t="n">
        <v>-240716557.903944</v>
      </c>
      <c r="P8" s="0" t="n">
        <f aca="false">(O8-B8)/B8</f>
        <v>-1.03647220574317</v>
      </c>
      <c r="Q8" s="0" t="n">
        <f aca="false">(O8-B8)/O8</f>
        <v>28.4181388162218</v>
      </c>
      <c r="R8" s="0" t="n">
        <f aca="false">O8/B8</f>
        <v>-0.0364722057431686</v>
      </c>
      <c r="T8" s="0" t="n">
        <f aca="false">O8/$S$11</f>
        <v>7858784933.50829</v>
      </c>
      <c r="V8" s="0" t="n">
        <f aca="false">(T8-B8)/B8</f>
        <v>0.190724989930295</v>
      </c>
    </row>
    <row r="9" customFormat="false" ht="13.8" hidden="false" customHeight="false" outlineLevel="0" collapsed="false">
      <c r="A9" s="1" t="n">
        <v>7</v>
      </c>
      <c r="B9" s="0" t="n">
        <v>25899999999.9927</v>
      </c>
      <c r="C9" s="0" t="n">
        <v>0</v>
      </c>
      <c r="D9" s="0" t="n">
        <v>0</v>
      </c>
      <c r="E9" s="0" t="n">
        <v>2490537974284.94</v>
      </c>
      <c r="F9" s="0" t="n">
        <v>-269300000000.61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s">
        <v>15</v>
      </c>
      <c r="O9" s="0" t="n">
        <v>-246764252.164148</v>
      </c>
      <c r="P9" s="0" t="n">
        <f aca="false">(O9-B9)/B9</f>
        <v>-1.00952757730364</v>
      </c>
      <c r="Q9" s="0" t="n">
        <f aca="false">(O9-B9)/O9</f>
        <v>105.95847665473</v>
      </c>
      <c r="R9" s="0" t="n">
        <f aca="false">O9/B9</f>
        <v>-0.00952757730363777</v>
      </c>
      <c r="T9" s="0" t="n">
        <f aca="false">O9/$S$11</f>
        <v>8056226808.5019</v>
      </c>
      <c r="V9" s="0" t="n">
        <f aca="false">(T9-B9)/B9</f>
        <v>-0.688948771872425</v>
      </c>
    </row>
    <row r="10" customFormat="false" ht="13.8" hidden="false" customHeight="false" outlineLevel="0" collapsed="false">
      <c r="A10" s="1" t="n">
        <v>8</v>
      </c>
      <c r="B10" s="0" t="n">
        <v>4100000000.01685</v>
      </c>
      <c r="C10" s="0" t="n">
        <v>0</v>
      </c>
      <c r="D10" s="0" t="n">
        <v>0</v>
      </c>
      <c r="E10" s="0" t="n">
        <v>2683220662807.83</v>
      </c>
      <c r="F10" s="0" t="n">
        <v>-295200000000.603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s">
        <v>15</v>
      </c>
      <c r="O10" s="0" t="n">
        <v>-270496870.54898</v>
      </c>
      <c r="P10" s="0" t="n">
        <f aca="false">(O10-B10)/B10</f>
        <v>-1.06597484647509</v>
      </c>
      <c r="Q10" s="0" t="n">
        <f aca="false">(O10-B10)/O10</f>
        <v>16.1572918078342</v>
      </c>
      <c r="R10" s="0" t="n">
        <f aca="false">O10/B10</f>
        <v>-0.0659748464750899</v>
      </c>
      <c r="T10" s="0" t="n">
        <f aca="false">O10/$S$11</f>
        <v>8831036590.67668</v>
      </c>
      <c r="V10" s="0" t="n">
        <f aca="false">(T10-B10)/B10</f>
        <v>1.15391136357083</v>
      </c>
    </row>
    <row r="11" customFormat="false" ht="13.8" hidden="false" customHeight="false" outlineLevel="0" collapsed="false">
      <c r="A11" s="1" t="n">
        <v>9</v>
      </c>
      <c r="B11" s="0" t="n">
        <v>-399999999.957581</v>
      </c>
      <c r="C11" s="0" t="n">
        <v>0</v>
      </c>
      <c r="D11" s="0" t="n">
        <v>0</v>
      </c>
      <c r="E11" s="0" t="n">
        <v>3463667289371.77</v>
      </c>
      <c r="F11" s="0" t="n">
        <v>-299300000000.62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s">
        <v>15</v>
      </c>
      <c r="O11" s="0" t="n">
        <v>-274253771.528835</v>
      </c>
      <c r="P11" s="0" t="n">
        <f aca="false">(O11-B11)/B11</f>
        <v>-0.314365571105203</v>
      </c>
      <c r="Q11" s="0" t="n">
        <f aca="false">(O11-B11)/O11</f>
        <v>-0.458503187495911</v>
      </c>
      <c r="R11" s="0" t="n">
        <f aca="false">O11/B11</f>
        <v>0.685634428894797</v>
      </c>
      <c r="S11" s="0" t="n">
        <f aca="false">AVERAGE(R7:R10)</f>
        <v>-0.0306302513608148</v>
      </c>
      <c r="T11" s="0" t="n">
        <f aca="false">O11/$S$11</f>
        <v>8953689876.65855</v>
      </c>
      <c r="V11" s="0" t="n">
        <f aca="false">(T11-B11)/B11</f>
        <v>-23.3842246940202</v>
      </c>
    </row>
    <row r="12" customFormat="false" ht="13.8" hidden="false" customHeight="false" outlineLevel="0" collapsed="false">
      <c r="A12" s="1" t="n">
        <v>10</v>
      </c>
      <c r="B12" s="0" t="n">
        <v>242000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52957153.4380563</v>
      </c>
      <c r="H12" s="0" t="n">
        <v>-25818000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s">
        <v>16</v>
      </c>
      <c r="O12" s="0" t="n">
        <v>-13759812.9721482</v>
      </c>
      <c r="P12" s="0" t="n">
        <f aca="false">(O12-B12)/B12</f>
        <v>-57.8587312898687</v>
      </c>
      <c r="Q12" s="0" t="n">
        <f aca="false">(O12-B12)/O12</f>
        <v>1.01758744835339</v>
      </c>
      <c r="R12" s="0" t="n">
        <f aca="false">O12/B12</f>
        <v>-56.8587312898687</v>
      </c>
      <c r="T12" s="0" t="n">
        <f aca="false">O12/$S$16</f>
        <v>384168.180952578</v>
      </c>
      <c r="V12" s="0" t="n">
        <f aca="false">(T12-B12)/B12</f>
        <v>0.587471822118091</v>
      </c>
    </row>
    <row r="13" customFormat="false" ht="13.8" hidden="false" customHeight="false" outlineLevel="0" collapsed="false">
      <c r="A13" s="1" t="n">
        <v>11</v>
      </c>
      <c r="B13" s="0" t="n">
        <v>466000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62565717.2288851</v>
      </c>
      <c r="H13" s="0" t="n">
        <v>-26060000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s">
        <v>16</v>
      </c>
      <c r="O13" s="0" t="n">
        <v>-12136982.127532</v>
      </c>
      <c r="P13" s="0" t="n">
        <f aca="false">(O13-B13)/B13</f>
        <v>-27.0450260247468</v>
      </c>
      <c r="Q13" s="0" t="n">
        <f aca="false">(O13-B13)/O13</f>
        <v>1.03839504706388</v>
      </c>
      <c r="R13" s="0" t="n">
        <f aca="false">O13/B13</f>
        <v>-26.0450260247468</v>
      </c>
      <c r="T13" s="0" t="n">
        <f aca="false">O13/$S$16</f>
        <v>338859.427495545</v>
      </c>
      <c r="V13" s="0" t="n">
        <f aca="false">(T13-B13)/B13</f>
        <v>-0.272833846576084</v>
      </c>
    </row>
    <row r="14" customFormat="false" ht="13.8" hidden="false" customHeight="false" outlineLevel="0" collapsed="false">
      <c r="A14" s="1" t="n">
        <v>12</v>
      </c>
      <c r="B14" s="0" t="n">
        <v>269000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68859555.6150659</v>
      </c>
      <c r="H14" s="0" t="n">
        <v>-26526000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s">
        <v>16</v>
      </c>
      <c r="O14" s="0" t="n">
        <v>-11359116.1543431</v>
      </c>
      <c r="P14" s="0" t="n">
        <f aca="false">(O14-B14)/B14</f>
        <v>-43.2271975997883</v>
      </c>
      <c r="Q14" s="0" t="n">
        <f aca="false">(O14-B14)/O14</f>
        <v>1.02368141995776</v>
      </c>
      <c r="R14" s="0" t="n">
        <f aca="false">O14/B14</f>
        <v>-42.2271975997883</v>
      </c>
      <c r="T14" s="0" t="n">
        <f aca="false">O14/$S$16</f>
        <v>317141.737251514</v>
      </c>
      <c r="V14" s="0" t="n">
        <f aca="false">(T14-B14)/B14</f>
        <v>0.17896556599076</v>
      </c>
    </row>
    <row r="15" customFormat="false" ht="13.8" hidden="false" customHeight="false" outlineLevel="0" collapsed="false">
      <c r="A15" s="1" t="n">
        <v>13</v>
      </c>
      <c r="B15" s="0" t="n">
        <v>373000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73208701.858157</v>
      </c>
      <c r="H15" s="0" t="n">
        <v>-26795000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s">
        <v>16</v>
      </c>
      <c r="O15" s="0" t="n">
        <v>-10772438.8769077</v>
      </c>
      <c r="P15" s="0" t="n">
        <f aca="false">(O15-B15)/B15</f>
        <v>-29.880533182058</v>
      </c>
      <c r="Q15" s="0" t="n">
        <f aca="false">(O15-B15)/O15</f>
        <v>1.03462539952764</v>
      </c>
      <c r="R15" s="0" t="n">
        <f aca="false">O15/B15</f>
        <v>-28.880533182058</v>
      </c>
      <c r="T15" s="0" t="n">
        <f aca="false">O15/$S$16</f>
        <v>300761.95484206</v>
      </c>
      <c r="V15" s="0" t="n">
        <f aca="false">(T15-B15)/B15</f>
        <v>-0.193667681388578</v>
      </c>
    </row>
    <row r="16" customFormat="false" ht="13.8" hidden="false" customHeight="false" outlineLevel="0" collapsed="false">
      <c r="A16" s="1" t="n">
        <v>14</v>
      </c>
      <c r="B16" s="0" t="n">
        <v>316000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89826939.1156533</v>
      </c>
      <c r="H16" s="0" t="n">
        <v>-27168000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s">
        <v>16</v>
      </c>
      <c r="O16" s="0" t="n">
        <v>-7923481.60760264</v>
      </c>
      <c r="P16" s="0" t="n">
        <f aca="false">(O16-B16)/B16</f>
        <v>-26.0743088848185</v>
      </c>
      <c r="Q16" s="0" t="n">
        <f aca="false">(O16-B16)/O16</f>
        <v>1.03988145813285</v>
      </c>
      <c r="R16" s="0" t="n">
        <f aca="false">O16/B16</f>
        <v>-25.0743088848185</v>
      </c>
      <c r="S16" s="0" t="n">
        <f aca="false">AVERAGE(R12:R16)</f>
        <v>-35.8171593962561</v>
      </c>
      <c r="T16" s="0" t="n">
        <f aca="false">O16/$S$16</f>
        <v>221220.268194436</v>
      </c>
      <c r="V16" s="0" t="n">
        <f aca="false">(T16-B16)/B16</f>
        <v>-0.299935860144189</v>
      </c>
    </row>
    <row r="17" customFormat="false" ht="13.8" hidden="false" customHeight="false" outlineLevel="0" collapsed="false">
      <c r="A17" s="1" t="n">
        <v>15</v>
      </c>
      <c r="B17" s="0" t="n">
        <v>239020086342.3</v>
      </c>
      <c r="C17" s="0" t="n">
        <v>286354703322.218</v>
      </c>
      <c r="D17" s="0" t="n">
        <v>330234525307.721</v>
      </c>
      <c r="E17" s="0" t="n">
        <v>0</v>
      </c>
      <c r="F17" s="0" t="n">
        <v>0</v>
      </c>
      <c r="G17" s="0" t="n">
        <v>-948911267637.301</v>
      </c>
      <c r="H17" s="0" t="n">
        <v>0</v>
      </c>
      <c r="I17" s="0" t="n">
        <v>263067000000</v>
      </c>
      <c r="J17" s="0" t="n">
        <v>0</v>
      </c>
      <c r="K17" s="0" t="n">
        <v>520361358647.5</v>
      </c>
      <c r="L17" s="0" t="n">
        <v>0</v>
      </c>
      <c r="M17" s="0" t="n">
        <v>0</v>
      </c>
      <c r="N17" s="0" t="s">
        <v>17</v>
      </c>
      <c r="O17" s="0" t="n">
        <v>367297326629.533</v>
      </c>
      <c r="P17" s="0" t="n">
        <f aca="false">(O17-B17)/B17</f>
        <v>0.536679750435396</v>
      </c>
      <c r="Q17" s="0" t="n">
        <f aca="false">(O17-B17)/O17</f>
        <v>0.349246321677197</v>
      </c>
      <c r="R17" s="0" t="n">
        <f aca="false">O17/B17</f>
        <v>1.5366797504354</v>
      </c>
      <c r="T17" s="0" t="n">
        <f aca="false">O17/$S$21</f>
        <v>198844346700.38</v>
      </c>
      <c r="V17" s="0" t="n">
        <f aca="false">(T17-B17)/B17</f>
        <v>-0.168085202615084</v>
      </c>
    </row>
    <row r="18" customFormat="false" ht="13.8" hidden="false" customHeight="false" outlineLevel="0" collapsed="false">
      <c r="A18" s="1" t="n">
        <v>16</v>
      </c>
      <c r="B18" s="0" t="n">
        <v>153966672348.001</v>
      </c>
      <c r="C18" s="0" t="n">
        <v>315422068700.232</v>
      </c>
      <c r="D18" s="0" t="n">
        <v>358425698735.75</v>
      </c>
      <c r="E18" s="0" t="n">
        <v>0</v>
      </c>
      <c r="F18" s="0" t="n">
        <v>0</v>
      </c>
      <c r="G18" s="0" t="n">
        <v>-1186157542310.16</v>
      </c>
      <c r="H18" s="0" t="n">
        <v>0</v>
      </c>
      <c r="I18" s="0" t="n">
        <v>278476000000</v>
      </c>
      <c r="J18" s="0" t="n">
        <v>0</v>
      </c>
      <c r="K18" s="0" t="n">
        <v>650461820127.122</v>
      </c>
      <c r="L18" s="0" t="n">
        <v>0</v>
      </c>
      <c r="M18" s="0" t="n">
        <v>0</v>
      </c>
      <c r="N18" s="0" t="s">
        <v>17</v>
      </c>
      <c r="O18" s="0" t="n">
        <v>366199439617.203</v>
      </c>
      <c r="P18" s="0" t="n">
        <f aca="false">(O18-B18)/B18</f>
        <v>1.37843316370121</v>
      </c>
      <c r="Q18" s="0" t="n">
        <f aca="false">(O18-B18)/O18</f>
        <v>0.579555139382666</v>
      </c>
      <c r="R18" s="0" t="n">
        <f aca="false">O18/B18</f>
        <v>2.37843316370121</v>
      </c>
      <c r="T18" s="0" t="n">
        <f aca="false">O18/$S$21</f>
        <v>198249981836.032</v>
      </c>
      <c r="V18" s="0" t="n">
        <f aca="false">(T18-B18)/B18</f>
        <v>0.287616201692925</v>
      </c>
    </row>
    <row r="19" customFormat="false" ht="13.8" hidden="false" customHeight="false" outlineLevel="0" collapsed="false">
      <c r="A19" s="1" t="n">
        <v>17</v>
      </c>
      <c r="B19" s="0" t="n">
        <v>67519356992.991</v>
      </c>
      <c r="C19" s="0" t="n">
        <v>340986311473.969</v>
      </c>
      <c r="D19" s="0" t="n">
        <v>347798116748.597</v>
      </c>
      <c r="E19" s="0" t="n">
        <v>0</v>
      </c>
      <c r="F19" s="0" t="n">
        <v>0</v>
      </c>
      <c r="G19" s="0" t="n">
        <v>-1366225721104.04</v>
      </c>
      <c r="H19" s="0" t="n">
        <v>0</v>
      </c>
      <c r="I19" s="0" t="n">
        <v>296786000000</v>
      </c>
      <c r="J19" s="0" t="n">
        <v>0</v>
      </c>
      <c r="K19" s="0" t="n">
        <v>749207114194.153</v>
      </c>
      <c r="L19" s="0" t="n">
        <v>0</v>
      </c>
      <c r="M19" s="0" t="n">
        <v>0</v>
      </c>
      <c r="N19" s="0" t="s">
        <v>17</v>
      </c>
      <c r="O19" s="0" t="n">
        <v>375432732698.845</v>
      </c>
      <c r="P19" s="0" t="n">
        <f aca="false">(O19-B19)/B19</f>
        <v>4.56037186103265</v>
      </c>
      <c r="Q19" s="0" t="n">
        <f aca="false">(O19-B19)/O19</f>
        <v>0.82015591313091</v>
      </c>
      <c r="R19" s="0" t="n">
        <f aca="false">O19/B19</f>
        <v>5.56037186103265</v>
      </c>
      <c r="T19" s="0" t="n">
        <f aca="false">O19/$S$21</f>
        <v>203248624618.325</v>
      </c>
      <c r="V19" s="0" t="n">
        <f aca="false">(T19-B19)/B19</f>
        <v>2.01022749134628</v>
      </c>
    </row>
    <row r="20" customFormat="false" ht="13.8" hidden="false" customHeight="false" outlineLevel="0" collapsed="false">
      <c r="A20" s="1" t="n">
        <v>18</v>
      </c>
      <c r="B20" s="0" t="n">
        <v>480404008167.894</v>
      </c>
      <c r="C20" s="0" t="n">
        <v>359836794189.797</v>
      </c>
      <c r="D20" s="0" t="n">
        <v>348926156596.036</v>
      </c>
      <c r="E20" s="0" t="n">
        <v>0</v>
      </c>
      <c r="F20" s="0" t="n">
        <v>0</v>
      </c>
      <c r="G20" s="0" t="n">
        <v>-1487148137946.07</v>
      </c>
      <c r="H20" s="0" t="n">
        <v>0</v>
      </c>
      <c r="I20" s="0" t="n">
        <v>322893000000</v>
      </c>
      <c r="J20" s="0" t="n">
        <v>0</v>
      </c>
      <c r="K20" s="0" t="n">
        <v>815518217523.691</v>
      </c>
      <c r="L20" s="0" t="n">
        <v>0</v>
      </c>
      <c r="M20" s="0" t="n">
        <v>0</v>
      </c>
      <c r="N20" s="0" t="s">
        <v>17</v>
      </c>
      <c r="O20" s="0" t="n">
        <v>397133308601.521</v>
      </c>
      <c r="P20" s="0" t="n">
        <f aca="false">(O20-B20)/B20</f>
        <v>-0.173334731081742</v>
      </c>
      <c r="Q20" s="0" t="n">
        <f aca="false">(O20-B20)/O20</f>
        <v>-0.209679464710742</v>
      </c>
      <c r="R20" s="0" t="n">
        <f aca="false">O20/B20</f>
        <v>0.826665268918258</v>
      </c>
      <c r="T20" s="0" t="n">
        <f aca="false">O20/$S$21</f>
        <v>214996700429.238</v>
      </c>
      <c r="V20" s="0" t="n">
        <f aca="false">(T20-B20)/B20</f>
        <v>-0.552466888756473</v>
      </c>
    </row>
    <row r="21" customFormat="false" ht="13.8" hidden="false" customHeight="false" outlineLevel="0" collapsed="false">
      <c r="A21" s="1" t="n">
        <v>19</v>
      </c>
      <c r="B21" s="0" t="n">
        <v>-326463066962.407</v>
      </c>
      <c r="C21" s="0" t="n">
        <v>377513811650.578</v>
      </c>
      <c r="D21" s="0" t="n">
        <v>366239269015.951</v>
      </c>
      <c r="E21" s="0" t="n">
        <v>0</v>
      </c>
      <c r="F21" s="0" t="n">
        <v>0</v>
      </c>
      <c r="G21" s="0" t="n">
        <v>-1937674787309.07</v>
      </c>
      <c r="H21" s="0" t="n">
        <v>0</v>
      </c>
      <c r="I21" s="0" t="n">
        <v>342783000000</v>
      </c>
      <c r="J21" s="0" t="n">
        <v>0</v>
      </c>
      <c r="K21" s="0" t="n">
        <v>1062576785974.63</v>
      </c>
      <c r="L21" s="0" t="n">
        <v>0</v>
      </c>
      <c r="M21" s="0" t="n">
        <v>0</v>
      </c>
      <c r="N21" s="0" t="s">
        <v>17</v>
      </c>
      <c r="O21" s="0" t="n">
        <v>348123879756.303</v>
      </c>
      <c r="P21" s="0" t="n">
        <f aca="false">(O21-B21)/B21</f>
        <v>-2.06634996416422</v>
      </c>
      <c r="Q21" s="0" t="n">
        <f aca="false">(O21-B21)/O21</f>
        <v>1.93777843447838</v>
      </c>
      <c r="R21" s="0" t="n">
        <f aca="false">O21/B21</f>
        <v>-1.06634996416422</v>
      </c>
      <c r="S21" s="0" t="n">
        <f aca="false">AVERAGE(R17:R21)</f>
        <v>1.84716001598466</v>
      </c>
      <c r="T21" s="0" t="n">
        <f aca="false">O21/$S$21</f>
        <v>188464386812.06</v>
      </c>
      <c r="V21" s="0" t="n">
        <f aca="false">(T21-B21)/B21</f>
        <v>-1.57729160166765</v>
      </c>
    </row>
    <row r="22" customFormat="false" ht="13.8" hidden="false" customHeight="false" outlineLevel="0" collapsed="false">
      <c r="A22" s="1" t="n">
        <v>20</v>
      </c>
      <c r="B22" s="0" t="n">
        <v>23157867000</v>
      </c>
      <c r="C22" s="0" t="n">
        <v>0</v>
      </c>
      <c r="D22" s="0" t="n">
        <v>23757162724335.9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-142903800000000</v>
      </c>
      <c r="K22" s="0" t="n">
        <v>0</v>
      </c>
      <c r="L22" s="0" t="n">
        <v>0</v>
      </c>
      <c r="M22" s="0" t="n">
        <v>0</v>
      </c>
      <c r="N22" s="0" t="s">
        <v>18</v>
      </c>
      <c r="O22" s="0" t="n">
        <v>13093857637.2211</v>
      </c>
      <c r="P22" s="0" t="n">
        <f aca="false">(O22-B22)/B22</f>
        <v>-0.434582742995237</v>
      </c>
      <c r="Q22" s="0" t="n">
        <f aca="false">(O22-B22)/O22</f>
        <v>-0.768605375254005</v>
      </c>
      <c r="R22" s="0" t="n">
        <f aca="false">O22/B22</f>
        <v>0.565417257004763</v>
      </c>
      <c r="T22" s="0" t="n">
        <f aca="false">O22/$S$26</f>
        <v>24742344866.3035</v>
      </c>
      <c r="V22" s="0" t="n">
        <f aca="false">(T22-B22)/B22</f>
        <v>0.0684207170851939</v>
      </c>
    </row>
    <row r="23" customFormat="false" ht="13.8" hidden="false" customHeight="false" outlineLevel="0" collapsed="false">
      <c r="A23" s="1" t="n">
        <v>21</v>
      </c>
      <c r="B23" s="0" t="n">
        <v>21769585000</v>
      </c>
      <c r="C23" s="0" t="n">
        <v>0</v>
      </c>
      <c r="D23" s="0" t="n">
        <v>25946662179323.9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-177536400000000</v>
      </c>
      <c r="K23" s="0" t="n">
        <v>0</v>
      </c>
      <c r="L23" s="0" t="n">
        <v>0</v>
      </c>
      <c r="M23" s="0" t="n">
        <v>0</v>
      </c>
      <c r="N23" s="0" t="s">
        <v>18</v>
      </c>
      <c r="O23" s="0" t="n">
        <v>11113582543.3284</v>
      </c>
      <c r="P23" s="0" t="n">
        <f aca="false">(O23-B23)/B23</f>
        <v>-0.489490381037197</v>
      </c>
      <c r="Q23" s="0" t="n">
        <f aca="false">(O23-B23)/O23</f>
        <v>-0.958826950277036</v>
      </c>
      <c r="R23" s="0" t="n">
        <f aca="false">O23/B23</f>
        <v>0.510509618962803</v>
      </c>
      <c r="T23" s="0" t="n">
        <f aca="false">O23/$S$26</f>
        <v>21000388090.7872</v>
      </c>
      <c r="V23" s="0" t="n">
        <f aca="false">(T23-B23)/B23</f>
        <v>-0.0353335586880888</v>
      </c>
    </row>
    <row r="24" customFormat="false" ht="13.8" hidden="false" customHeight="false" outlineLevel="0" collapsed="false">
      <c r="A24" s="1" t="n">
        <v>22</v>
      </c>
      <c r="B24" s="0" t="n">
        <v>6724929000</v>
      </c>
      <c r="C24" s="0" t="n">
        <v>0</v>
      </c>
      <c r="D24" s="0" t="n">
        <v>24125358478487.1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-212169000000000</v>
      </c>
      <c r="K24" s="0" t="n">
        <v>0</v>
      </c>
      <c r="L24" s="0" t="n">
        <v>0</v>
      </c>
      <c r="M24" s="0" t="n">
        <v>0</v>
      </c>
      <c r="N24" s="0" t="s">
        <v>18</v>
      </c>
      <c r="O24" s="0" t="n">
        <v>3340213755.83543</v>
      </c>
      <c r="P24" s="0" t="n">
        <f aca="false">(O24-B24)/B24</f>
        <v>-0.503308695774271</v>
      </c>
      <c r="Q24" s="0" t="n">
        <f aca="false">(O24-B24)/O24</f>
        <v>-1.01332294624899</v>
      </c>
      <c r="R24" s="0" t="n">
        <f aca="false">O24/B24</f>
        <v>0.496691304225729</v>
      </c>
      <c r="T24" s="0" t="n">
        <f aca="false">O24/$S$26</f>
        <v>6311716757.87294</v>
      </c>
      <c r="V24" s="0" t="n">
        <f aca="false">(T24-B24)/B24</f>
        <v>-0.0614448482842057</v>
      </c>
    </row>
    <row r="25" customFormat="false" ht="13.8" hidden="false" customHeight="false" outlineLevel="0" collapsed="false">
      <c r="A25" s="1" t="n">
        <v>23</v>
      </c>
      <c r="B25" s="0" t="n">
        <v>-3541251000</v>
      </c>
      <c r="C25" s="0" t="n">
        <v>0</v>
      </c>
      <c r="D25" s="0" t="n">
        <v>23914302819363.3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-246801600000000</v>
      </c>
      <c r="K25" s="0" t="n">
        <v>0</v>
      </c>
      <c r="L25" s="0" t="n">
        <v>0</v>
      </c>
      <c r="M25" s="0" t="n">
        <v>0</v>
      </c>
      <c r="N25" s="0" t="s">
        <v>18</v>
      </c>
      <c r="O25" s="0" t="n">
        <v>-2107357077.19241</v>
      </c>
      <c r="P25" s="0" t="n">
        <f aca="false">(O25-B25)/B25</f>
        <v>-0.404911688781053</v>
      </c>
      <c r="Q25" s="0" t="n">
        <f aca="false">(O25-B25)/O25</f>
        <v>-0.680422856822132</v>
      </c>
      <c r="R25" s="0" t="n">
        <f aca="false">O25/B25</f>
        <v>0.595088311218947</v>
      </c>
      <c r="T25" s="0" t="n">
        <f aca="false">O25/$S$26</f>
        <v>-3982092749.51348</v>
      </c>
      <c r="V25" s="0" t="n">
        <f aca="false">(T25-B25)/B25</f>
        <v>0.12448757501614</v>
      </c>
    </row>
    <row r="26" customFormat="false" ht="13.8" hidden="false" customHeight="false" outlineLevel="0" collapsed="false">
      <c r="A26" s="1" t="n">
        <v>24</v>
      </c>
      <c r="B26" s="0" t="n">
        <v>-9459228000</v>
      </c>
      <c r="C26" s="0" t="n">
        <v>0</v>
      </c>
      <c r="D26" s="0" t="n">
        <v>25801211226095.2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-281434200000000</v>
      </c>
      <c r="K26" s="0" t="n">
        <v>0</v>
      </c>
      <c r="L26" s="0" t="n">
        <v>0</v>
      </c>
      <c r="M26" s="0" t="n">
        <v>0</v>
      </c>
      <c r="N26" s="0" t="s">
        <v>18</v>
      </c>
      <c r="O26" s="0" t="n">
        <v>-4524686353.32459</v>
      </c>
      <c r="P26" s="0" t="n">
        <f aca="false">(O26-B26)/B26</f>
        <v>-0.521664309886114</v>
      </c>
      <c r="Q26" s="0" t="n">
        <f aca="false">(O26-B26)/O26</f>
        <v>-1.09058203405628</v>
      </c>
      <c r="R26" s="0" t="n">
        <f aca="false">O26/B26</f>
        <v>0.478335690113886</v>
      </c>
      <c r="S26" s="0" t="n">
        <f aca="false">AVERAGE(R22:R26)</f>
        <v>0.529208436305226</v>
      </c>
      <c r="T26" s="0" t="n">
        <f aca="false">O26/$S$26</f>
        <v>-8549913498.95061</v>
      </c>
      <c r="V26" s="0" t="n">
        <f aca="false">(T26-B26)/B26</f>
        <v>-0.0961298851290393</v>
      </c>
    </row>
    <row r="27" customFormat="false" ht="13.8" hidden="false" customHeight="false" outlineLevel="0" collapsed="false">
      <c r="A27" s="1" t="n">
        <v>25</v>
      </c>
      <c r="B27" s="0" t="n">
        <v>-141007776250</v>
      </c>
      <c r="C27" s="0" t="n">
        <v>209497596802.835</v>
      </c>
      <c r="D27" s="0" t="n">
        <v>152853826157.847</v>
      </c>
      <c r="E27" s="0" t="n">
        <v>0</v>
      </c>
      <c r="F27" s="0" t="n">
        <v>0</v>
      </c>
      <c r="G27" s="0" t="n">
        <v>-282713249871.575</v>
      </c>
      <c r="H27" s="0" t="n">
        <v>0</v>
      </c>
      <c r="I27" s="0" t="n">
        <v>-263067000000</v>
      </c>
      <c r="J27" s="0" t="n">
        <v>0</v>
      </c>
      <c r="K27" s="0" t="n">
        <v>-520361358647.5</v>
      </c>
      <c r="L27" s="0" t="n">
        <v>-263067000000</v>
      </c>
      <c r="M27" s="0" t="n">
        <v>0</v>
      </c>
      <c r="N27" s="0" t="s">
        <v>19</v>
      </c>
      <c r="O27" s="0" t="n">
        <v>-107795639816.336</v>
      </c>
      <c r="P27" s="0" t="n">
        <f aca="false">(O27-B27)/B27</f>
        <v>-0.235534077034022</v>
      </c>
      <c r="Q27" s="0" t="n">
        <f aca="false">(O27-B27)/O27</f>
        <v>-0.308102781246541</v>
      </c>
      <c r="R27" s="0" t="n">
        <f aca="false">O27/B27</f>
        <v>0.764465922965978</v>
      </c>
      <c r="T27" s="0" t="n">
        <f aca="false">O27/$S$31</f>
        <v>-100384783636.998</v>
      </c>
      <c r="V27" s="0" t="n">
        <f aca="false">(T27-B27)/B27</f>
        <v>-0.288090442196458</v>
      </c>
    </row>
    <row r="28" customFormat="false" ht="13.8" hidden="false" customHeight="false" outlineLevel="0" collapsed="false">
      <c r="A28" s="1" t="n">
        <v>26</v>
      </c>
      <c r="B28" s="0" t="n">
        <v>-138076453957.5</v>
      </c>
      <c r="C28" s="0" t="n">
        <v>230763331646.49</v>
      </c>
      <c r="D28" s="0" t="n">
        <v>166941087879.66</v>
      </c>
      <c r="E28" s="0" t="n">
        <v>0</v>
      </c>
      <c r="F28" s="0" t="n">
        <v>0</v>
      </c>
      <c r="G28" s="0" t="n">
        <v>-353397061541.018</v>
      </c>
      <c r="H28" s="0" t="n">
        <v>0</v>
      </c>
      <c r="I28" s="0" t="n">
        <v>-278476000000</v>
      </c>
      <c r="J28" s="0" t="n">
        <v>0</v>
      </c>
      <c r="K28" s="0" t="n">
        <v>-650461820127.122</v>
      </c>
      <c r="L28" s="0" t="n">
        <v>-278476000000</v>
      </c>
      <c r="M28" s="0" t="n">
        <v>0</v>
      </c>
      <c r="N28" s="0" t="s">
        <v>19</v>
      </c>
      <c r="O28" s="0" t="n">
        <v>-115528201776.309</v>
      </c>
      <c r="P28" s="0" t="n">
        <f aca="false">(O28-B28)/B28</f>
        <v>-0.163302659757844</v>
      </c>
      <c r="Q28" s="0" t="n">
        <f aca="false">(O28-B28)/O28</f>
        <v>-0.195175306414362</v>
      </c>
      <c r="R28" s="0" t="n">
        <f aca="false">O28/B28</f>
        <v>0.836697340242156</v>
      </c>
      <c r="T28" s="0" t="n">
        <f aca="false">O28/$S$31</f>
        <v>-107585738709.338</v>
      </c>
      <c r="V28" s="0" t="n">
        <f aca="false">(T28-B28)/B28</f>
        <v>-0.220824871831859</v>
      </c>
    </row>
    <row r="29" customFormat="false" ht="13.8" hidden="false" customHeight="false" outlineLevel="0" collapsed="false">
      <c r="A29" s="1" t="n">
        <v>27</v>
      </c>
      <c r="B29" s="0" t="n">
        <v>-134361494665</v>
      </c>
      <c r="C29" s="0" t="n">
        <v>249466175926.843</v>
      </c>
      <c r="D29" s="0" t="n">
        <v>155222801378.083</v>
      </c>
      <c r="E29" s="0" t="n">
        <v>0</v>
      </c>
      <c r="F29" s="0" t="n">
        <v>0</v>
      </c>
      <c r="G29" s="0" t="n">
        <v>-407045555095.14</v>
      </c>
      <c r="H29" s="0" t="n">
        <v>0</v>
      </c>
      <c r="I29" s="0" t="n">
        <v>-296786000000</v>
      </c>
      <c r="J29" s="0" t="n">
        <v>0</v>
      </c>
      <c r="K29" s="0" t="n">
        <v>-749207114194.152</v>
      </c>
      <c r="L29" s="0" t="n">
        <v>-296786000000</v>
      </c>
      <c r="M29" s="0" t="n">
        <v>0</v>
      </c>
      <c r="N29" s="0" t="s">
        <v>19</v>
      </c>
      <c r="O29" s="0" t="n">
        <v>-125481631325.242</v>
      </c>
      <c r="P29" s="0" t="n">
        <f aca="false">(O29-B29)/B29</f>
        <v>-0.0660893462215305</v>
      </c>
      <c r="Q29" s="0" t="n">
        <f aca="false">(O29-B29)/O29</f>
        <v>-0.070766240811305</v>
      </c>
      <c r="R29" s="0" t="n">
        <f aca="false">O29/B29</f>
        <v>0.933910653778469</v>
      </c>
      <c r="T29" s="0" t="n">
        <f aca="false">O29/$S$31</f>
        <v>-116854878661.735</v>
      </c>
      <c r="V29" s="0" t="n">
        <f aca="false">(T29-B29)/B29</f>
        <v>-0.130294888776833</v>
      </c>
    </row>
    <row r="30" customFormat="false" ht="13.8" hidden="false" customHeight="false" outlineLevel="0" collapsed="false">
      <c r="A30" s="1" t="n">
        <v>28</v>
      </c>
      <c r="B30" s="0" t="n">
        <v>-119714623372.5</v>
      </c>
      <c r="C30" s="0" t="n">
        <v>263257221723.271</v>
      </c>
      <c r="D30" s="0" t="n">
        <v>153864867124.584</v>
      </c>
      <c r="E30" s="0" t="n">
        <v>0</v>
      </c>
      <c r="F30" s="0" t="n">
        <v>0</v>
      </c>
      <c r="G30" s="0" t="n">
        <v>-443072495246.096</v>
      </c>
      <c r="H30" s="0" t="n">
        <v>0</v>
      </c>
      <c r="I30" s="0" t="n">
        <v>-322893000000</v>
      </c>
      <c r="J30" s="0" t="n">
        <v>0</v>
      </c>
      <c r="K30" s="0" t="n">
        <v>-815518217523.691</v>
      </c>
      <c r="L30" s="0" t="n">
        <v>-322893000000</v>
      </c>
      <c r="M30" s="0" t="n">
        <v>0</v>
      </c>
      <c r="N30" s="0" t="s">
        <v>19</v>
      </c>
      <c r="O30" s="0" t="n">
        <v>-144733659350.108</v>
      </c>
      <c r="P30" s="0" t="n">
        <f aca="false">(O30-B30)/B30</f>
        <v>0.208988971211645</v>
      </c>
      <c r="Q30" s="0" t="n">
        <f aca="false">(O30-B30)/O30</f>
        <v>0.172862595266024</v>
      </c>
      <c r="R30" s="0" t="n">
        <f aca="false">O30/B30</f>
        <v>1.20898897121164</v>
      </c>
      <c r="T30" s="0" t="n">
        <f aca="false">O30/$S$31</f>
        <v>-134783346558.418</v>
      </c>
      <c r="V30" s="0" t="n">
        <f aca="false">(T30-B30)/B30</f>
        <v>0.12587203435482</v>
      </c>
    </row>
    <row r="31" customFormat="false" ht="13.8" hidden="false" customHeight="false" outlineLevel="0" collapsed="false">
      <c r="A31" s="1" t="n">
        <v>29</v>
      </c>
      <c r="B31" s="0" t="n">
        <v>-109231505500</v>
      </c>
      <c r="C31" s="0" t="n">
        <v>276189758307.133</v>
      </c>
      <c r="D31" s="0" t="n">
        <v>166005254969.927</v>
      </c>
      <c r="E31" s="0" t="n">
        <v>0</v>
      </c>
      <c r="F31" s="0" t="n">
        <v>0</v>
      </c>
      <c r="G31" s="0" t="n">
        <v>-577299854050.996</v>
      </c>
      <c r="H31" s="0" t="n">
        <v>0</v>
      </c>
      <c r="I31" s="0" t="n">
        <v>-342783000000</v>
      </c>
      <c r="J31" s="0" t="n">
        <v>0</v>
      </c>
      <c r="K31" s="0" t="n">
        <v>-1062576785974.63</v>
      </c>
      <c r="L31" s="0" t="n">
        <v>-342783000000</v>
      </c>
      <c r="M31" s="0" t="n">
        <v>0</v>
      </c>
      <c r="N31" s="0" t="s">
        <v>19</v>
      </c>
      <c r="O31" s="0" t="n">
        <v>-177507706399.495</v>
      </c>
      <c r="P31" s="0" t="n">
        <f aca="false">(O31-B31)/B31</f>
        <v>0.625059597841894</v>
      </c>
      <c r="Q31" s="0" t="n">
        <f aca="false">(O31-B31)/O31</f>
        <v>0.384637953384592</v>
      </c>
      <c r="R31" s="0" t="n">
        <f aca="false">O31/B31</f>
        <v>1.62505959784189</v>
      </c>
      <c r="S31" s="0" t="n">
        <f aca="false">AVERAGE(R27:R31)</f>
        <v>1.07382449720803</v>
      </c>
      <c r="T31" s="0" t="n">
        <f aca="false">O31/$S$31</f>
        <v>-165304206470.442</v>
      </c>
      <c r="V31" s="0" t="n">
        <f aca="false">(T31-B31)/B31</f>
        <v>0.51333816845033</v>
      </c>
    </row>
    <row r="32" customFormat="false" ht="13.8" hidden="false" customHeight="false" outlineLevel="0" collapsed="false">
      <c r="A32" s="1" t="n">
        <v>30</v>
      </c>
      <c r="B32" s="0" t="n">
        <v>-1361394844.26548</v>
      </c>
      <c r="C32" s="0" t="n">
        <v>0</v>
      </c>
      <c r="D32" s="0" t="n">
        <v>571834675857.526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-1376822389090.91</v>
      </c>
      <c r="K32" s="0" t="n">
        <v>0</v>
      </c>
      <c r="L32" s="0" t="n">
        <v>0</v>
      </c>
      <c r="M32" s="0" t="n">
        <v>0</v>
      </c>
      <c r="N32" s="0" t="s">
        <v>20</v>
      </c>
      <c r="O32" s="0" t="n">
        <v>621492620.956334</v>
      </c>
      <c r="P32" s="0" t="n">
        <f aca="false">(O32-B32)/B32</f>
        <v>-1.45651166050335</v>
      </c>
      <c r="Q32" s="0" t="n">
        <f aca="false">(O32-B32)/O32</f>
        <v>3.19052455067063</v>
      </c>
      <c r="R32" s="0" t="n">
        <f aca="false">O32/B32</f>
        <v>-0.456511660503349</v>
      </c>
      <c r="T32" s="0" t="n">
        <f aca="false">O32/$S$36</f>
        <v>3110967508.98112</v>
      </c>
      <c r="V32" s="0" t="n">
        <f aca="false">(T32-B32)/B32</f>
        <v>-3.28513243023157</v>
      </c>
    </row>
    <row r="33" customFormat="false" ht="13.8" hidden="false" customHeight="false" outlineLevel="0" collapsed="false">
      <c r="A33" s="1" t="n">
        <v>31</v>
      </c>
      <c r="B33" s="0" t="n">
        <v>-6755532150.13933</v>
      </c>
      <c r="C33" s="0" t="n">
        <v>0</v>
      </c>
      <c r="D33" s="0" t="n">
        <v>620650560581.386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-1721201880000</v>
      </c>
      <c r="K33" s="0" t="n">
        <v>0</v>
      </c>
      <c r="L33" s="0" t="n">
        <v>0</v>
      </c>
      <c r="M33" s="0" t="n">
        <v>0</v>
      </c>
      <c r="N33" s="0" t="s">
        <v>20</v>
      </c>
      <c r="O33" s="0" t="n">
        <v>640862707.486587</v>
      </c>
      <c r="P33" s="0" t="n">
        <f aca="false">(O33-B33)/B33</f>
        <v>-1.09486487418661</v>
      </c>
      <c r="Q33" s="0" t="n">
        <f aca="false">(O33-B33)/O33</f>
        <v>11.5413095054852</v>
      </c>
      <c r="R33" s="0" t="n">
        <f aca="false">O33/B33</f>
        <v>-0.0948648741866131</v>
      </c>
      <c r="T33" s="0" t="n">
        <f aca="false">O33/$S$36</f>
        <v>3207927163.54474</v>
      </c>
      <c r="V33" s="0" t="n">
        <f aca="false">(T33-B33)/B33</f>
        <v>-1.47485928454631</v>
      </c>
    </row>
    <row r="34" customFormat="false" ht="13.8" hidden="false" customHeight="false" outlineLevel="0" collapsed="false">
      <c r="A34" s="1" t="n">
        <v>32</v>
      </c>
      <c r="B34" s="0" t="n">
        <v>429077744.882099</v>
      </c>
      <c r="C34" s="0" t="n">
        <v>0</v>
      </c>
      <c r="D34" s="0" t="n">
        <v>602247821209.693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-1971017700000</v>
      </c>
      <c r="K34" s="0" t="n">
        <v>0</v>
      </c>
      <c r="L34" s="0" t="n">
        <v>0</v>
      </c>
      <c r="M34" s="0" t="n">
        <v>0</v>
      </c>
      <c r="N34" s="0" t="s">
        <v>20</v>
      </c>
      <c r="O34" s="0" t="n">
        <v>577186186.20164</v>
      </c>
      <c r="P34" s="0" t="n">
        <f aca="false">(O34-B34)/B34</f>
        <v>0.345178567488364</v>
      </c>
      <c r="Q34" s="0" t="n">
        <f aca="false">(O34-B34)/O34</f>
        <v>0.256604272347916</v>
      </c>
      <c r="R34" s="0" t="n">
        <f aca="false">O34/B34</f>
        <v>1.34517856748836</v>
      </c>
      <c r="T34" s="0" t="n">
        <f aca="false">O34/$S$36</f>
        <v>2889185504.95901</v>
      </c>
      <c r="V34" s="0" t="n">
        <f aca="false">(T34-B34)/B34</f>
        <v>5.73347788231919</v>
      </c>
    </row>
    <row r="35" customFormat="false" ht="13.8" hidden="false" customHeight="false" outlineLevel="0" collapsed="false">
      <c r="A35" s="1" t="n">
        <v>33</v>
      </c>
      <c r="B35" s="0" t="n">
        <v>5212003010.24763</v>
      </c>
      <c r="C35" s="0" t="n">
        <v>0</v>
      </c>
      <c r="D35" s="0" t="n">
        <v>604201136962.833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-2265344280000</v>
      </c>
      <c r="K35" s="0" t="n">
        <v>0</v>
      </c>
      <c r="L35" s="0" t="n">
        <v>0</v>
      </c>
      <c r="M35" s="0" t="n">
        <v>0</v>
      </c>
      <c r="N35" s="0" t="s">
        <v>20</v>
      </c>
      <c r="O35" s="0" t="n">
        <v>536301816.920711</v>
      </c>
      <c r="P35" s="0" t="n">
        <f aca="false">(O35-B35)/B35</f>
        <v>-0.897102550427109</v>
      </c>
      <c r="Q35" s="0" t="n">
        <f aca="false">(O35-B35)/O35</f>
        <v>-8.71841385914639</v>
      </c>
      <c r="R35" s="0" t="n">
        <f aca="false">O35/B35</f>
        <v>0.102897449572891</v>
      </c>
      <c r="T35" s="0" t="n">
        <f aca="false">O35/$S$36</f>
        <v>2684533124.27195</v>
      </c>
      <c r="V35" s="0" t="n">
        <f aca="false">(T35-B35)/B35</f>
        <v>-0.484932545320152</v>
      </c>
    </row>
    <row r="36" customFormat="false" ht="13.8" hidden="false" customHeight="false" outlineLevel="0" collapsed="false">
      <c r="A36" s="1" t="n">
        <v>34</v>
      </c>
      <c r="B36" s="0" t="n">
        <v>5105961593.92543</v>
      </c>
      <c r="C36" s="0" t="n">
        <v>0</v>
      </c>
      <c r="D36" s="0" t="n">
        <v>634180552408.573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-2655303105000</v>
      </c>
      <c r="K36" s="0" t="n">
        <v>0</v>
      </c>
      <c r="L36" s="0" t="n">
        <v>0</v>
      </c>
      <c r="M36" s="0" t="n">
        <v>0</v>
      </c>
      <c r="N36" s="0" t="s">
        <v>20</v>
      </c>
      <c r="O36" s="0" t="n">
        <v>521696775.184957</v>
      </c>
      <c r="P36" s="0" t="n">
        <f aca="false">(O36-B36)/B36</f>
        <v>-0.897825950002127</v>
      </c>
      <c r="Q36" s="0" t="n">
        <f aca="false">(O36-B36)/O36</f>
        <v>-8.78722092371612</v>
      </c>
      <c r="R36" s="0" t="n">
        <f aca="false">O36/B36</f>
        <v>0.102174049997873</v>
      </c>
      <c r="S36" s="0" t="n">
        <f aca="false">AVERAGE(R32:R36)</f>
        <v>0.199774706473833</v>
      </c>
      <c r="T36" s="0" t="n">
        <f aca="false">O36/$S$36</f>
        <v>2611425562.29104</v>
      </c>
      <c r="V36" s="0" t="n">
        <f aca="false">(T36-B36)/B36</f>
        <v>-0.488553622221159</v>
      </c>
      <c r="W36" s="0" t="n">
        <f aca="false">SUM(O32:O36)/SUM(B32:B36)</f>
        <v>1.10167795554178</v>
      </c>
    </row>
    <row r="37" customFormat="false" ht="13.8" hidden="false" customHeight="false" outlineLevel="0" collapsed="false">
      <c r="A37" s="1" t="n">
        <v>35</v>
      </c>
      <c r="B37" s="0" t="n">
        <v>677473800000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1231624517508.88</v>
      </c>
      <c r="H37" s="0" t="n">
        <v>0</v>
      </c>
      <c r="I37" s="0" t="n">
        <v>0</v>
      </c>
      <c r="J37" s="0" t="n">
        <v>-59376987082543.5</v>
      </c>
      <c r="K37" s="0" t="n">
        <v>1231624517508.88</v>
      </c>
      <c r="L37" s="0" t="n">
        <v>263067000000</v>
      </c>
      <c r="M37" s="0" t="n">
        <v>-2176200000000</v>
      </c>
      <c r="N37" s="0" t="s">
        <v>21</v>
      </c>
      <c r="O37" s="0" t="n">
        <v>-1943866319257.96</v>
      </c>
      <c r="P37" s="0" t="n">
        <f aca="false">(O37-B37)/B37</f>
        <v>-3.86928633883401</v>
      </c>
      <c r="Q37" s="0" t="n">
        <f aca="false">(O37-B37)/O37</f>
        <v>1.34851871925978</v>
      </c>
      <c r="R37" s="0" t="n">
        <f aca="false">O37/B37</f>
        <v>-2.86928633883401</v>
      </c>
      <c r="T37" s="0" t="n">
        <f aca="false">O37/$S$41</f>
        <v>478995055600.002</v>
      </c>
      <c r="V37" s="0" t="n">
        <f aca="false">(T37-B37)/B37</f>
        <v>-0.292968885881636</v>
      </c>
    </row>
    <row r="38" customFormat="false" ht="13.8" hidden="false" customHeight="false" outlineLevel="0" collapsed="false">
      <c r="A38" s="1" t="n">
        <v>36</v>
      </c>
      <c r="B38" s="0" t="n">
        <v>692845110000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1539554603851.18</v>
      </c>
      <c r="H38" s="0" t="n">
        <v>0</v>
      </c>
      <c r="I38" s="0" t="n">
        <v>0</v>
      </c>
      <c r="J38" s="0" t="n">
        <v>-74659458190062.7</v>
      </c>
      <c r="K38" s="0" t="n">
        <v>1539554603851.18</v>
      </c>
      <c r="L38" s="0" t="n">
        <v>278476000000</v>
      </c>
      <c r="M38" s="0" t="n">
        <v>-2703600000000</v>
      </c>
      <c r="N38" s="0" t="s">
        <v>21</v>
      </c>
      <c r="O38" s="0" t="n">
        <v>-2413284272390.82</v>
      </c>
      <c r="P38" s="0" t="n">
        <f aca="false">(O38-B38)/B38</f>
        <v>-4.48315119434244</v>
      </c>
      <c r="Q38" s="0" t="n">
        <f aca="false">(O38-B38)/O38</f>
        <v>1.2870963516095</v>
      </c>
      <c r="R38" s="0" t="n">
        <f aca="false">O38/B38</f>
        <v>-3.48315119434244</v>
      </c>
      <c r="T38" s="0" t="n">
        <f aca="false">O38/$S$41</f>
        <v>594666013182.282</v>
      </c>
      <c r="V38" s="0" t="n">
        <f aca="false">(T38-B38)/B38</f>
        <v>-0.141704250200622</v>
      </c>
    </row>
    <row r="39" customFormat="false" ht="13.8" hidden="false" customHeight="false" outlineLevel="0" collapsed="false">
      <c r="A39" s="1" t="n">
        <v>37</v>
      </c>
      <c r="B39" s="0" t="n">
        <v>707056420000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1773271276199.18</v>
      </c>
      <c r="H39" s="0" t="n">
        <v>0</v>
      </c>
      <c r="I39" s="0" t="n">
        <v>0</v>
      </c>
      <c r="J39" s="0" t="n">
        <v>-82187713341743.4</v>
      </c>
      <c r="K39" s="0" t="n">
        <v>1773271276199.18</v>
      </c>
      <c r="L39" s="0" t="n">
        <v>296786000000</v>
      </c>
      <c r="M39" s="0" t="n">
        <v>-3231000000000</v>
      </c>
      <c r="N39" s="0" t="s">
        <v>21</v>
      </c>
      <c r="O39" s="0" t="n">
        <v>-2895825970891.89</v>
      </c>
      <c r="P39" s="0" t="n">
        <f aca="false">(O39-B39)/B39</f>
        <v>-5.09560805754637</v>
      </c>
      <c r="Q39" s="0" t="n">
        <f aca="false">(O39-B39)/O39</f>
        <v>1.24416398882638</v>
      </c>
      <c r="R39" s="0" t="n">
        <f aca="false">O39/B39</f>
        <v>-4.09560805754637</v>
      </c>
      <c r="T39" s="0" t="n">
        <f aca="false">O39/$S$41</f>
        <v>713570839822.353</v>
      </c>
      <c r="V39" s="0" t="n">
        <f aca="false">(T39-B39)/B39</f>
        <v>0.00921343705832208</v>
      </c>
    </row>
    <row r="40" customFormat="false" ht="13.8" hidden="false" customHeight="false" outlineLevel="0" collapsed="false">
      <c r="A40" s="1" t="n">
        <v>38</v>
      </c>
      <c r="B40" s="0" t="n">
        <v>726507730000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1930220633192.17</v>
      </c>
      <c r="H40" s="0" t="n">
        <v>0</v>
      </c>
      <c r="I40" s="0" t="n">
        <v>0</v>
      </c>
      <c r="J40" s="0" t="n">
        <v>-93420808406499</v>
      </c>
      <c r="K40" s="0" t="n">
        <v>1930220633192.17</v>
      </c>
      <c r="L40" s="0" t="n">
        <v>322893000000</v>
      </c>
      <c r="M40" s="0" t="n">
        <v>-3758400000000</v>
      </c>
      <c r="N40" s="0" t="s">
        <v>21</v>
      </c>
      <c r="O40" s="0" t="n">
        <v>-3393683421765.83</v>
      </c>
      <c r="P40" s="0" t="n">
        <f aca="false">(O40-B40)/B40</f>
        <v>-5.67122823561125</v>
      </c>
      <c r="Q40" s="0" t="n">
        <f aca="false">(O40-B40)/O40</f>
        <v>1.21407645902987</v>
      </c>
      <c r="R40" s="0" t="n">
        <f aca="false">O40/B40</f>
        <v>-4.67122823561125</v>
      </c>
      <c r="T40" s="0" t="n">
        <f aca="false">O40/$S$41</f>
        <v>836249675810.042</v>
      </c>
      <c r="V40" s="0" t="n">
        <f aca="false">(T40-B40)/B40</f>
        <v>0.151054064916889</v>
      </c>
    </row>
    <row r="41" customFormat="false" ht="13.8" hidden="false" customHeight="false" outlineLevel="0" collapsed="false">
      <c r="A41" s="1" t="n">
        <v>39</v>
      </c>
      <c r="B41" s="0" t="n">
        <v>736760000000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2514974641360.06</v>
      </c>
      <c r="H41" s="0" t="n">
        <v>0</v>
      </c>
      <c r="I41" s="0" t="n">
        <v>0</v>
      </c>
      <c r="J41" s="0" t="n">
        <v>-112315029249013</v>
      </c>
      <c r="K41" s="0" t="n">
        <v>2514974641360.06</v>
      </c>
      <c r="L41" s="0" t="n">
        <v>342783000000</v>
      </c>
      <c r="M41" s="0" t="n">
        <v>-4285800000000</v>
      </c>
      <c r="N41" s="0" t="s">
        <v>21</v>
      </c>
      <c r="O41" s="0" t="n">
        <v>-3810386997332.43</v>
      </c>
      <c r="P41" s="0" t="n">
        <f aca="false">(O41-B41)/B41</f>
        <v>-6.17181578442428</v>
      </c>
      <c r="Q41" s="0" t="n">
        <f aca="false">(O41-B41)/O41</f>
        <v>1.19335568815341</v>
      </c>
      <c r="R41" s="0" t="n">
        <f aca="false">O41/B41</f>
        <v>-5.17181578442428</v>
      </c>
      <c r="S41" s="0" t="n">
        <f aca="false">AVERAGE(R37:R41)</f>
        <v>-4.05821792215167</v>
      </c>
      <c r="T41" s="0" t="n">
        <f aca="false">O41/$S$41</f>
        <v>938931094984.708</v>
      </c>
      <c r="V41" s="0" t="n">
        <f aca="false">(T41-B41)/B41</f>
        <v>0.274405634107048</v>
      </c>
      <c r="W41" s="0" t="n">
        <f aca="false">SUM(O37:O41)/SUM(B37:B41)</f>
        <v>-4.08316984701613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2021-04-25T18:28:35Z</dcterms:created>
  <dc:creator>openpyxl</dc:creator>
  <dc:description/>
  <dc:language>ru-RU</dc:language>
  <cp:lastModifiedBy/>
  <dcterms:modified xsi:type="dcterms:W3CDTF">2021-04-25T19:30:47Z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