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340" yWindow="400" windowWidth="20240" windowHeight="10060" tabRatio="602" activeTab="2"/>
  </bookViews>
  <sheets>
    <sheet name="Color Coding" sheetId="4" r:id="rId1"/>
    <sheet name="Jan" sheetId="3" r:id="rId2"/>
    <sheet name="Master " sheetId="5" r:id="rId3"/>
    <sheet name="Feb" sheetId="6" r:id="rId4"/>
  </sheets>
  <externalReferences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3" i="5"/>
  <c r="AC52" i="5"/>
  <c r="AB52" i="5"/>
  <c r="AA52" i="5"/>
  <c r="Z52" i="5"/>
  <c r="Y52" i="5"/>
  <c r="X52" i="5"/>
  <c r="V52" i="5"/>
  <c r="U52" i="5"/>
  <c r="T52" i="5"/>
  <c r="S52" i="5"/>
  <c r="R52" i="5"/>
  <c r="Q52" i="5"/>
  <c r="O52" i="5"/>
  <c r="N52" i="5"/>
  <c r="M52" i="5"/>
  <c r="L52" i="5"/>
  <c r="K52" i="5"/>
  <c r="J52" i="5"/>
  <c r="G52" i="5"/>
  <c r="H52" i="5"/>
  <c r="F52" i="5"/>
  <c r="I52" i="5"/>
  <c r="E52" i="5"/>
  <c r="D52" i="5"/>
  <c r="C52" i="5"/>
  <c r="AC51" i="5"/>
  <c r="AB51" i="5"/>
  <c r="AA51" i="5"/>
  <c r="Z51" i="5"/>
  <c r="Y51" i="5"/>
  <c r="X51" i="5"/>
  <c r="V51" i="5"/>
  <c r="U51" i="5"/>
  <c r="T51" i="5"/>
  <c r="S51" i="5"/>
  <c r="R51" i="5"/>
  <c r="Q51" i="5"/>
  <c r="O51" i="5"/>
  <c r="N51" i="5"/>
  <c r="M51" i="5"/>
  <c r="L51" i="5"/>
  <c r="K51" i="5"/>
  <c r="J51" i="5"/>
  <c r="G51" i="5"/>
  <c r="H51" i="5"/>
  <c r="F51" i="5"/>
  <c r="I51" i="5"/>
  <c r="E51" i="5"/>
  <c r="D51" i="5"/>
  <c r="C51" i="5"/>
  <c r="AC50" i="5"/>
  <c r="AB50" i="5"/>
  <c r="AA50" i="5"/>
  <c r="Z50" i="5"/>
  <c r="Y50" i="5"/>
  <c r="X50" i="5"/>
  <c r="V50" i="5"/>
  <c r="U50" i="5"/>
  <c r="T50" i="5"/>
  <c r="S50" i="5"/>
  <c r="R50" i="5"/>
  <c r="Q50" i="5"/>
  <c r="O50" i="5"/>
  <c r="N50" i="5"/>
  <c r="M50" i="5"/>
  <c r="L50" i="5"/>
  <c r="K50" i="5"/>
  <c r="J50" i="5"/>
  <c r="G50" i="5"/>
  <c r="H50" i="5"/>
  <c r="F50" i="5"/>
  <c r="I50" i="5"/>
  <c r="E50" i="5"/>
  <c r="D50" i="5"/>
  <c r="C50" i="5"/>
  <c r="AC49" i="5"/>
  <c r="AB49" i="5"/>
  <c r="AA49" i="5"/>
  <c r="Z49" i="5"/>
  <c r="Y49" i="5"/>
  <c r="X49" i="5"/>
  <c r="V49" i="5"/>
  <c r="U49" i="5"/>
  <c r="T49" i="5"/>
  <c r="S49" i="5"/>
  <c r="R49" i="5"/>
  <c r="Q49" i="5"/>
  <c r="O49" i="5"/>
  <c r="N49" i="5"/>
  <c r="M49" i="5"/>
  <c r="L49" i="5"/>
  <c r="K49" i="5"/>
  <c r="J49" i="5"/>
  <c r="G49" i="5"/>
  <c r="H49" i="5"/>
  <c r="F49" i="5"/>
  <c r="I49" i="5"/>
  <c r="E49" i="5"/>
  <c r="D49" i="5"/>
  <c r="C49" i="5"/>
  <c r="AC48" i="5"/>
  <c r="AB48" i="5"/>
  <c r="AA48" i="5"/>
  <c r="Z48" i="5"/>
  <c r="Y48" i="5"/>
  <c r="V48" i="5"/>
  <c r="U48" i="5"/>
  <c r="T48" i="5"/>
  <c r="S48" i="5"/>
  <c r="R48" i="5"/>
  <c r="Q48" i="5"/>
  <c r="O48" i="5"/>
  <c r="N48" i="5"/>
  <c r="M48" i="5"/>
  <c r="L48" i="5"/>
  <c r="K48" i="5"/>
  <c r="J48" i="5"/>
  <c r="H48" i="5"/>
  <c r="G48" i="5"/>
  <c r="F48" i="5"/>
  <c r="E48" i="5"/>
  <c r="D48" i="5"/>
  <c r="H47" i="5"/>
  <c r="G47" i="5"/>
  <c r="F47" i="5"/>
  <c r="AB46" i="5"/>
  <c r="Z46" i="5"/>
  <c r="X46" i="5"/>
  <c r="Q46" i="5"/>
  <c r="J46" i="5"/>
  <c r="G46" i="5"/>
  <c r="H46" i="5"/>
  <c r="F46" i="5"/>
  <c r="I46" i="5"/>
  <c r="AC45" i="5"/>
  <c r="AB45" i="5"/>
  <c r="AA45" i="5"/>
  <c r="Z45" i="5"/>
  <c r="Y45" i="5"/>
  <c r="X45" i="5"/>
  <c r="V45" i="5"/>
  <c r="U45" i="5"/>
  <c r="T45" i="5"/>
  <c r="S45" i="5"/>
  <c r="R45" i="5"/>
  <c r="Q45" i="5"/>
  <c r="O45" i="5"/>
  <c r="N45" i="5"/>
  <c r="M45" i="5"/>
  <c r="L45" i="5"/>
  <c r="K45" i="5"/>
  <c r="J45" i="5"/>
  <c r="G45" i="5"/>
  <c r="H45" i="5"/>
  <c r="F45" i="5"/>
  <c r="I45" i="5"/>
  <c r="E45" i="5"/>
  <c r="D45" i="5"/>
  <c r="C45" i="5"/>
  <c r="AC44" i="5"/>
  <c r="AB44" i="5"/>
  <c r="AA44" i="5"/>
  <c r="Z44" i="5"/>
  <c r="Y44" i="5"/>
  <c r="X44" i="5"/>
  <c r="V44" i="5"/>
  <c r="U44" i="5"/>
  <c r="T44" i="5"/>
  <c r="S44" i="5"/>
  <c r="R44" i="5"/>
  <c r="Q44" i="5"/>
  <c r="O44" i="5"/>
  <c r="N44" i="5"/>
  <c r="M44" i="5"/>
  <c r="L44" i="5"/>
  <c r="K44" i="5"/>
  <c r="J44" i="5"/>
  <c r="G44" i="5"/>
  <c r="H44" i="5"/>
  <c r="F44" i="5"/>
  <c r="I44" i="5"/>
  <c r="E44" i="5"/>
  <c r="D44" i="5"/>
  <c r="C44" i="5"/>
  <c r="AC43" i="5"/>
  <c r="AB43" i="5"/>
  <c r="AA43" i="5"/>
  <c r="Z43" i="5"/>
  <c r="Y43" i="5"/>
  <c r="X43" i="5"/>
  <c r="V43" i="5"/>
  <c r="U43" i="5"/>
  <c r="T43" i="5"/>
  <c r="S43" i="5"/>
  <c r="R43" i="5"/>
  <c r="Q43" i="5"/>
  <c r="O43" i="5"/>
  <c r="N43" i="5"/>
  <c r="M43" i="5"/>
  <c r="L43" i="5"/>
  <c r="K43" i="5"/>
  <c r="J43" i="5"/>
  <c r="G43" i="5"/>
  <c r="H43" i="5"/>
  <c r="F43" i="5"/>
  <c r="I43" i="5"/>
  <c r="E43" i="5"/>
  <c r="D43" i="5"/>
  <c r="C43" i="5"/>
  <c r="AC42" i="5"/>
  <c r="AB42" i="5"/>
  <c r="AA42" i="5"/>
  <c r="Z42" i="5"/>
  <c r="Y42" i="5"/>
  <c r="X42" i="5"/>
  <c r="V42" i="5"/>
  <c r="U42" i="5"/>
  <c r="T42" i="5"/>
  <c r="S42" i="5"/>
  <c r="R42" i="5"/>
  <c r="Q42" i="5"/>
  <c r="O42" i="5"/>
  <c r="N42" i="5"/>
  <c r="M42" i="5"/>
  <c r="L42" i="5"/>
  <c r="K42" i="5"/>
  <c r="J42" i="5"/>
  <c r="G42" i="5"/>
  <c r="H42" i="5"/>
  <c r="F42" i="5"/>
  <c r="I42" i="5"/>
  <c r="E42" i="5"/>
  <c r="D42" i="5"/>
  <c r="C42" i="5"/>
  <c r="AC41" i="5"/>
  <c r="AB41" i="5"/>
  <c r="AA41" i="5"/>
  <c r="Z41" i="5"/>
  <c r="Y41" i="5"/>
  <c r="X41" i="5"/>
  <c r="V41" i="5"/>
  <c r="U41" i="5"/>
  <c r="T41" i="5"/>
  <c r="S41" i="5"/>
  <c r="R41" i="5"/>
  <c r="Q41" i="5"/>
  <c r="O41" i="5"/>
  <c r="N41" i="5"/>
  <c r="M41" i="5"/>
  <c r="L41" i="5"/>
  <c r="K41" i="5"/>
  <c r="J41" i="5"/>
  <c r="G41" i="5"/>
  <c r="H41" i="5"/>
  <c r="F41" i="5"/>
  <c r="I41" i="5"/>
  <c r="E41" i="5"/>
  <c r="D41" i="5"/>
  <c r="C41" i="5"/>
  <c r="AC40" i="5"/>
  <c r="AB40" i="5"/>
  <c r="AA40" i="5"/>
  <c r="Z40" i="5"/>
  <c r="Y40" i="5"/>
  <c r="X40" i="5"/>
  <c r="V40" i="5"/>
  <c r="U40" i="5"/>
  <c r="T40" i="5"/>
  <c r="S40" i="5"/>
  <c r="R40" i="5"/>
  <c r="Q40" i="5"/>
  <c r="O40" i="5"/>
  <c r="N40" i="5"/>
  <c r="M40" i="5"/>
  <c r="L40" i="5"/>
  <c r="K40" i="5"/>
  <c r="J40" i="5"/>
  <c r="G40" i="5"/>
  <c r="H40" i="5"/>
  <c r="F40" i="5"/>
  <c r="I40" i="5"/>
  <c r="E40" i="5"/>
  <c r="D40" i="5"/>
  <c r="C40" i="5"/>
  <c r="AC39" i="5"/>
  <c r="AB39" i="5"/>
  <c r="AA39" i="5"/>
  <c r="Z39" i="5"/>
  <c r="Y39" i="5"/>
  <c r="V39" i="5"/>
  <c r="U39" i="5"/>
  <c r="T39" i="5"/>
  <c r="S39" i="5"/>
  <c r="R39" i="5"/>
  <c r="Q39" i="5"/>
  <c r="O39" i="5"/>
  <c r="N39" i="5"/>
  <c r="M39" i="5"/>
  <c r="L39" i="5"/>
  <c r="K39" i="5"/>
  <c r="J39" i="5"/>
  <c r="H39" i="5"/>
  <c r="G39" i="5"/>
  <c r="E39" i="5"/>
  <c r="D39" i="5"/>
  <c r="AC38" i="5"/>
  <c r="AB38" i="5"/>
  <c r="AA38" i="5"/>
  <c r="Z38" i="5"/>
  <c r="Y38" i="5"/>
  <c r="X38" i="5"/>
  <c r="V38" i="5"/>
  <c r="U38" i="5"/>
  <c r="T38" i="5"/>
  <c r="S38" i="5"/>
  <c r="R38" i="5"/>
  <c r="Q38" i="5"/>
  <c r="O38" i="5"/>
  <c r="N38" i="5"/>
  <c r="L38" i="5"/>
  <c r="K38" i="5"/>
  <c r="G38" i="5"/>
  <c r="H38" i="5"/>
  <c r="F38" i="5"/>
  <c r="I38" i="5"/>
  <c r="E38" i="5"/>
  <c r="D38" i="5"/>
  <c r="AC37" i="5"/>
  <c r="AB37" i="5"/>
  <c r="AA37" i="5"/>
  <c r="Z37" i="5"/>
  <c r="Y37" i="5"/>
  <c r="X37" i="5"/>
  <c r="V37" i="5"/>
  <c r="U37" i="5"/>
  <c r="T37" i="5"/>
  <c r="S37" i="5"/>
  <c r="R37" i="5"/>
  <c r="Q37" i="5"/>
  <c r="O37" i="5"/>
  <c r="N37" i="5"/>
  <c r="L37" i="5"/>
  <c r="K37" i="5"/>
  <c r="G37" i="5"/>
  <c r="H37" i="5"/>
  <c r="F37" i="5"/>
  <c r="I37" i="5"/>
  <c r="E37" i="5"/>
  <c r="D37" i="5"/>
  <c r="AC36" i="5"/>
  <c r="AB36" i="5"/>
  <c r="AA36" i="5"/>
  <c r="Z36" i="5"/>
  <c r="Y36" i="5"/>
  <c r="X36" i="5"/>
  <c r="V36" i="5"/>
  <c r="U36" i="5"/>
  <c r="T36" i="5"/>
  <c r="S36" i="5"/>
  <c r="R36" i="5"/>
  <c r="Q36" i="5"/>
  <c r="O36" i="5"/>
  <c r="N36" i="5"/>
  <c r="M36" i="5"/>
  <c r="L36" i="5"/>
  <c r="K36" i="5"/>
  <c r="J36" i="5"/>
  <c r="G36" i="5"/>
  <c r="H36" i="5"/>
  <c r="F36" i="5"/>
  <c r="I36" i="5"/>
  <c r="E36" i="5"/>
  <c r="D36" i="5"/>
  <c r="AC35" i="5"/>
  <c r="AB35" i="5"/>
  <c r="AA35" i="5"/>
  <c r="Z35" i="5"/>
  <c r="Y35" i="5"/>
  <c r="X35" i="5"/>
  <c r="V35" i="5"/>
  <c r="U35" i="5"/>
  <c r="T35" i="5"/>
  <c r="S35" i="5"/>
  <c r="R35" i="5"/>
  <c r="Q35" i="5"/>
  <c r="O35" i="5"/>
  <c r="N35" i="5"/>
  <c r="M35" i="5"/>
  <c r="L35" i="5"/>
  <c r="K35" i="5"/>
  <c r="J35" i="5"/>
  <c r="G35" i="5"/>
  <c r="H35" i="5"/>
  <c r="F35" i="5"/>
  <c r="I35" i="5"/>
  <c r="E35" i="5"/>
  <c r="D35" i="5"/>
  <c r="AC34" i="5"/>
  <c r="AB34" i="5"/>
  <c r="AA34" i="5"/>
  <c r="Z34" i="5"/>
  <c r="Y34" i="5"/>
  <c r="X34" i="5"/>
  <c r="V34" i="5"/>
  <c r="U34" i="5"/>
  <c r="T34" i="5"/>
  <c r="S34" i="5"/>
  <c r="R34" i="5"/>
  <c r="Q34" i="5"/>
  <c r="O34" i="5"/>
  <c r="N34" i="5"/>
  <c r="M34" i="5"/>
  <c r="L34" i="5"/>
  <c r="K34" i="5"/>
  <c r="J34" i="5"/>
  <c r="G34" i="5"/>
  <c r="H34" i="5"/>
  <c r="F34" i="5"/>
  <c r="I34" i="5"/>
  <c r="E34" i="5"/>
  <c r="D34" i="5"/>
  <c r="C34" i="5"/>
  <c r="AC33" i="5"/>
  <c r="AB33" i="5"/>
  <c r="AA33" i="5"/>
  <c r="Z33" i="5"/>
  <c r="Y33" i="5"/>
  <c r="X33" i="5"/>
  <c r="V33" i="5"/>
  <c r="U33" i="5"/>
  <c r="T33" i="5"/>
  <c r="S33" i="5"/>
  <c r="R33" i="5"/>
  <c r="Q33" i="5"/>
  <c r="O33" i="5"/>
  <c r="N33" i="5"/>
  <c r="M33" i="5"/>
  <c r="L33" i="5"/>
  <c r="K33" i="5"/>
  <c r="J33" i="5"/>
  <c r="G33" i="5"/>
  <c r="H33" i="5"/>
  <c r="F33" i="5"/>
  <c r="I33" i="5"/>
  <c r="E33" i="5"/>
  <c r="D33" i="5"/>
  <c r="C33" i="5"/>
  <c r="AC32" i="5"/>
  <c r="AB32" i="5"/>
  <c r="AA32" i="5"/>
  <c r="Z32" i="5"/>
  <c r="Y32" i="5"/>
  <c r="V32" i="5"/>
  <c r="U32" i="5"/>
  <c r="O32" i="5"/>
  <c r="N32" i="5"/>
  <c r="H32" i="5"/>
  <c r="G32" i="5"/>
  <c r="E32" i="5"/>
  <c r="D32" i="5"/>
  <c r="H31" i="5"/>
  <c r="G31" i="5"/>
  <c r="H30" i="5"/>
  <c r="G30" i="5"/>
  <c r="AC29" i="5"/>
  <c r="AB29" i="5"/>
  <c r="AA29" i="5"/>
  <c r="Z29" i="5"/>
  <c r="Y29" i="5"/>
  <c r="X29" i="5"/>
  <c r="V29" i="5"/>
  <c r="U29" i="5"/>
  <c r="T29" i="5"/>
  <c r="S29" i="5"/>
  <c r="R29" i="5"/>
  <c r="Q29" i="5"/>
  <c r="O29" i="5"/>
  <c r="N29" i="5"/>
  <c r="L29" i="5"/>
  <c r="K29" i="5"/>
  <c r="G29" i="5"/>
  <c r="H29" i="5"/>
  <c r="F29" i="5"/>
  <c r="I29" i="5"/>
  <c r="E29" i="5"/>
  <c r="D29" i="5"/>
  <c r="C29" i="5"/>
  <c r="AC28" i="5"/>
  <c r="AB28" i="5"/>
  <c r="AA28" i="5"/>
  <c r="Z28" i="5"/>
  <c r="Y28" i="5"/>
  <c r="X28" i="5"/>
  <c r="V28" i="5"/>
  <c r="U28" i="5"/>
  <c r="T28" i="5"/>
  <c r="S28" i="5"/>
  <c r="R28" i="5"/>
  <c r="Q28" i="5"/>
  <c r="O28" i="5"/>
  <c r="N28" i="5"/>
  <c r="L28" i="5"/>
  <c r="K28" i="5"/>
  <c r="G28" i="5"/>
  <c r="H28" i="5"/>
  <c r="F28" i="5"/>
  <c r="I28" i="5"/>
  <c r="E28" i="5"/>
  <c r="D28" i="5"/>
  <c r="C28" i="5"/>
  <c r="AC27" i="5"/>
  <c r="AB27" i="5"/>
  <c r="AA27" i="5"/>
  <c r="Z27" i="5"/>
  <c r="Y27" i="5"/>
  <c r="X27" i="5"/>
  <c r="V27" i="5"/>
  <c r="U27" i="5"/>
  <c r="T27" i="5"/>
  <c r="S27" i="5"/>
  <c r="R27" i="5"/>
  <c r="Q27" i="5"/>
  <c r="O27" i="5"/>
  <c r="N27" i="5"/>
  <c r="L27" i="5"/>
  <c r="K27" i="5"/>
  <c r="G27" i="5"/>
  <c r="H27" i="5"/>
  <c r="F27" i="5"/>
  <c r="I27" i="5"/>
  <c r="E27" i="5"/>
  <c r="D27" i="5"/>
  <c r="C27" i="5"/>
  <c r="AC26" i="5"/>
  <c r="AB26" i="5"/>
  <c r="AA26" i="5"/>
  <c r="Z26" i="5"/>
  <c r="Y26" i="5"/>
  <c r="X26" i="5"/>
  <c r="V26" i="5"/>
  <c r="U26" i="5"/>
  <c r="T26" i="5"/>
  <c r="S26" i="5"/>
  <c r="R26" i="5"/>
  <c r="Q26" i="5"/>
  <c r="O26" i="5"/>
  <c r="N26" i="5"/>
  <c r="L26" i="5"/>
  <c r="K26" i="5"/>
  <c r="G26" i="5"/>
  <c r="H26" i="5"/>
  <c r="F26" i="5"/>
  <c r="I26" i="5"/>
  <c r="E26" i="5"/>
  <c r="D26" i="5"/>
  <c r="C26" i="5"/>
  <c r="AC25" i="5"/>
  <c r="AB25" i="5"/>
  <c r="AA25" i="5"/>
  <c r="Z25" i="5"/>
  <c r="Y25" i="5"/>
  <c r="X25" i="5"/>
  <c r="V25" i="5"/>
  <c r="U25" i="5"/>
  <c r="T25" i="5"/>
  <c r="S25" i="5"/>
  <c r="R25" i="5"/>
  <c r="Q25" i="5"/>
  <c r="O25" i="5"/>
  <c r="N25" i="5"/>
  <c r="M25" i="5"/>
  <c r="L25" i="5"/>
  <c r="K25" i="5"/>
  <c r="J25" i="5"/>
  <c r="G25" i="5"/>
  <c r="H25" i="5"/>
  <c r="F25" i="5"/>
  <c r="I25" i="5"/>
  <c r="E25" i="5"/>
  <c r="D25" i="5"/>
  <c r="C25" i="5"/>
  <c r="AC24" i="5"/>
  <c r="AB24" i="5"/>
  <c r="AA24" i="5"/>
  <c r="Z24" i="5"/>
  <c r="Y24" i="5"/>
  <c r="V24" i="5"/>
  <c r="U24" i="5"/>
  <c r="T24" i="5"/>
  <c r="S24" i="5"/>
  <c r="R24" i="5"/>
  <c r="Q24" i="5"/>
  <c r="O24" i="5"/>
  <c r="N24" i="5"/>
  <c r="M24" i="5"/>
  <c r="L24" i="5"/>
  <c r="K24" i="5"/>
  <c r="J24" i="5"/>
  <c r="G24" i="5"/>
  <c r="H24" i="5"/>
  <c r="F24" i="5"/>
  <c r="I24" i="5"/>
  <c r="E24" i="5"/>
  <c r="D24" i="5"/>
  <c r="C24" i="5"/>
  <c r="AC23" i="5"/>
  <c r="AB23" i="5"/>
  <c r="AA23" i="5"/>
  <c r="Z23" i="5"/>
  <c r="Y23" i="5"/>
  <c r="X23" i="5"/>
  <c r="V23" i="5"/>
  <c r="U23" i="5"/>
  <c r="T23" i="5"/>
  <c r="S23" i="5"/>
  <c r="R23" i="5"/>
  <c r="Q23" i="5"/>
  <c r="O23" i="5"/>
  <c r="N23" i="5"/>
  <c r="M23" i="5"/>
  <c r="L23" i="5"/>
  <c r="K23" i="5"/>
  <c r="J23" i="5"/>
  <c r="G23" i="5"/>
  <c r="H23" i="5"/>
  <c r="F23" i="5"/>
  <c r="I23" i="5"/>
  <c r="E23" i="5"/>
  <c r="D23" i="5"/>
  <c r="C23" i="5"/>
  <c r="AC22" i="5"/>
  <c r="AB22" i="5"/>
  <c r="AA22" i="5"/>
  <c r="Z22" i="5"/>
  <c r="Y22" i="5"/>
  <c r="X22" i="5"/>
  <c r="V22" i="5"/>
  <c r="U22" i="5"/>
  <c r="T22" i="5"/>
  <c r="S22" i="5"/>
  <c r="R22" i="5"/>
  <c r="Q22" i="5"/>
  <c r="O22" i="5"/>
  <c r="N22" i="5"/>
  <c r="M22" i="5"/>
  <c r="L22" i="5"/>
  <c r="K22" i="5"/>
  <c r="J22" i="5"/>
  <c r="G22" i="5"/>
  <c r="H22" i="5"/>
  <c r="F22" i="5"/>
  <c r="I22" i="5"/>
  <c r="E22" i="5"/>
  <c r="D22" i="5"/>
  <c r="C22" i="5"/>
  <c r="AC21" i="5"/>
  <c r="AB21" i="5"/>
  <c r="AA21" i="5"/>
  <c r="Z21" i="5"/>
  <c r="Y21" i="5"/>
  <c r="V21" i="5"/>
  <c r="U21" i="5"/>
  <c r="T21" i="5"/>
  <c r="S21" i="5"/>
  <c r="R21" i="5"/>
  <c r="Q21" i="5"/>
  <c r="O21" i="5"/>
  <c r="N21" i="5"/>
  <c r="M21" i="5"/>
  <c r="L21" i="5"/>
  <c r="K21" i="5"/>
  <c r="J21" i="5"/>
  <c r="H21" i="5"/>
  <c r="G21" i="5"/>
  <c r="E21" i="5"/>
  <c r="D21" i="5"/>
  <c r="AB19" i="5"/>
  <c r="Z19" i="5"/>
  <c r="X19" i="5"/>
  <c r="Q19" i="5"/>
  <c r="J19" i="5"/>
  <c r="B19" i="5"/>
  <c r="G19" i="5"/>
  <c r="H19" i="5"/>
  <c r="F19" i="5"/>
  <c r="I19" i="5"/>
  <c r="AC18" i="5"/>
  <c r="AB18" i="5"/>
  <c r="AA18" i="5"/>
  <c r="Z18" i="5"/>
  <c r="Y18" i="5"/>
  <c r="X18" i="5"/>
  <c r="V18" i="5"/>
  <c r="U18" i="5"/>
  <c r="T18" i="5"/>
  <c r="S18" i="5"/>
  <c r="R18" i="5"/>
  <c r="Q18" i="5"/>
  <c r="O18" i="5"/>
  <c r="N18" i="5"/>
  <c r="M18" i="5"/>
  <c r="L18" i="5"/>
  <c r="K18" i="5"/>
  <c r="J18" i="5"/>
  <c r="I18" i="5"/>
  <c r="H18" i="5"/>
  <c r="G18" i="5"/>
  <c r="E18" i="5"/>
  <c r="D18" i="5"/>
  <c r="C18" i="5"/>
  <c r="AC17" i="5"/>
  <c r="AB17" i="5"/>
  <c r="AA17" i="5"/>
  <c r="Z17" i="5"/>
  <c r="Y17" i="5"/>
  <c r="X17" i="5"/>
  <c r="V17" i="5"/>
  <c r="U17" i="5"/>
  <c r="T17" i="5"/>
  <c r="S17" i="5"/>
  <c r="R17" i="5"/>
  <c r="Q17" i="5"/>
  <c r="O17" i="5"/>
  <c r="N17" i="5"/>
  <c r="M17" i="5"/>
  <c r="L17" i="5"/>
  <c r="K17" i="5"/>
  <c r="J17" i="5"/>
  <c r="G17" i="5"/>
  <c r="H17" i="5"/>
  <c r="F17" i="5"/>
  <c r="I17" i="5"/>
  <c r="E17" i="5"/>
  <c r="D17" i="5"/>
  <c r="C17" i="5"/>
  <c r="AC16" i="5"/>
  <c r="AB16" i="5"/>
  <c r="AA16" i="5"/>
  <c r="Z16" i="5"/>
  <c r="Y16" i="5"/>
  <c r="X16" i="5"/>
  <c r="V16" i="5"/>
  <c r="U16" i="5"/>
  <c r="T16" i="5"/>
  <c r="S16" i="5"/>
  <c r="R16" i="5"/>
  <c r="Q16" i="5"/>
  <c r="O16" i="5"/>
  <c r="N16" i="5"/>
  <c r="M16" i="5"/>
  <c r="L16" i="5"/>
  <c r="K16" i="5"/>
  <c r="J16" i="5"/>
  <c r="G16" i="5"/>
  <c r="H16" i="5"/>
  <c r="F16" i="5"/>
  <c r="I16" i="5"/>
  <c r="E16" i="5"/>
  <c r="D16" i="5"/>
  <c r="C16" i="5"/>
  <c r="AC15" i="5"/>
  <c r="AB15" i="5"/>
  <c r="AA15" i="5"/>
  <c r="Z15" i="5"/>
  <c r="Y15" i="5"/>
  <c r="X15" i="5"/>
  <c r="V15" i="5"/>
  <c r="U15" i="5"/>
  <c r="T15" i="5"/>
  <c r="S15" i="5"/>
  <c r="R15" i="5"/>
  <c r="Q15" i="5"/>
  <c r="O15" i="5"/>
  <c r="N15" i="5"/>
  <c r="M15" i="5"/>
  <c r="L15" i="5"/>
  <c r="K15" i="5"/>
  <c r="J15" i="5"/>
  <c r="G15" i="5"/>
  <c r="H15" i="5"/>
  <c r="F15" i="5"/>
  <c r="I15" i="5"/>
  <c r="E15" i="5"/>
  <c r="D15" i="5"/>
  <c r="C15" i="5"/>
  <c r="AC14" i="5"/>
  <c r="AB14" i="5"/>
  <c r="AA14" i="5"/>
  <c r="Z14" i="5"/>
  <c r="Y14" i="5"/>
  <c r="X14" i="5"/>
  <c r="V14" i="5"/>
  <c r="U14" i="5"/>
  <c r="T14" i="5"/>
  <c r="S14" i="5"/>
  <c r="R14" i="5"/>
  <c r="Q14" i="5"/>
  <c r="O14" i="5"/>
  <c r="N14" i="5"/>
  <c r="M14" i="5"/>
  <c r="L14" i="5"/>
  <c r="K14" i="5"/>
  <c r="J14" i="5"/>
  <c r="G14" i="5"/>
  <c r="H14" i="5"/>
  <c r="F14" i="5"/>
  <c r="I14" i="5"/>
  <c r="E14" i="5"/>
  <c r="D14" i="5"/>
  <c r="C14" i="5"/>
  <c r="AC13" i="5"/>
  <c r="AB13" i="5"/>
  <c r="AA13" i="5"/>
  <c r="Z13" i="5"/>
  <c r="Y13" i="5"/>
  <c r="X13" i="5"/>
  <c r="V13" i="5"/>
  <c r="U13" i="5"/>
  <c r="T13" i="5"/>
  <c r="S13" i="5"/>
  <c r="R13" i="5"/>
  <c r="Q13" i="5"/>
  <c r="O13" i="5"/>
  <c r="N13" i="5"/>
  <c r="M13" i="5"/>
  <c r="L13" i="5"/>
  <c r="K13" i="5"/>
  <c r="J13" i="5"/>
  <c r="G13" i="5"/>
  <c r="H13" i="5"/>
  <c r="F13" i="5"/>
  <c r="I13" i="5"/>
  <c r="E13" i="5"/>
  <c r="D13" i="5"/>
  <c r="C13" i="5"/>
  <c r="AC12" i="5"/>
  <c r="AB12" i="5"/>
  <c r="AA12" i="5"/>
  <c r="Z12" i="5"/>
  <c r="Y12" i="5"/>
  <c r="X12" i="5"/>
  <c r="V12" i="5"/>
  <c r="U12" i="5"/>
  <c r="T12" i="5"/>
  <c r="S12" i="5"/>
  <c r="R12" i="5"/>
  <c r="Q12" i="5"/>
  <c r="O12" i="5"/>
  <c r="N12" i="5"/>
  <c r="M12" i="5"/>
  <c r="L12" i="5"/>
  <c r="K12" i="5"/>
  <c r="J12" i="5"/>
  <c r="G12" i="5"/>
  <c r="H12" i="5"/>
  <c r="F12" i="5"/>
  <c r="I12" i="5"/>
  <c r="E12" i="5"/>
  <c r="D12" i="5"/>
  <c r="C12" i="5"/>
  <c r="AC11" i="5"/>
  <c r="AB11" i="5"/>
  <c r="AA11" i="5"/>
  <c r="Z11" i="5"/>
  <c r="Y11" i="5"/>
  <c r="X11" i="5"/>
  <c r="V11" i="5"/>
  <c r="U11" i="5"/>
  <c r="T11" i="5"/>
  <c r="S11" i="5"/>
  <c r="R11" i="5"/>
  <c r="Q11" i="5"/>
  <c r="O11" i="5"/>
  <c r="N11" i="5"/>
  <c r="M11" i="5"/>
  <c r="L11" i="5"/>
  <c r="K11" i="5"/>
  <c r="J11" i="5"/>
  <c r="G11" i="5"/>
  <c r="H11" i="5"/>
  <c r="F11" i="5"/>
  <c r="I11" i="5"/>
  <c r="E11" i="5"/>
  <c r="D11" i="5"/>
  <c r="C11" i="5"/>
  <c r="AC10" i="5"/>
  <c r="AB10" i="5"/>
  <c r="AA10" i="5"/>
  <c r="Z10" i="5"/>
  <c r="Y10" i="5"/>
  <c r="X10" i="5"/>
  <c r="V10" i="5"/>
  <c r="U10" i="5"/>
  <c r="T10" i="5"/>
  <c r="S10" i="5"/>
  <c r="R10" i="5"/>
  <c r="Q10" i="5"/>
  <c r="O10" i="5"/>
  <c r="N10" i="5"/>
  <c r="M10" i="5"/>
  <c r="L10" i="5"/>
  <c r="K10" i="5"/>
  <c r="J10" i="5"/>
  <c r="G10" i="5"/>
  <c r="H10" i="5"/>
  <c r="F10" i="5"/>
  <c r="I10" i="5"/>
  <c r="E10" i="5"/>
  <c r="D10" i="5"/>
  <c r="C10" i="5"/>
  <c r="AC9" i="5"/>
  <c r="AB9" i="5"/>
  <c r="AA9" i="5"/>
  <c r="Z9" i="5"/>
  <c r="Y9" i="5"/>
  <c r="X9" i="5"/>
  <c r="V9" i="5"/>
  <c r="U9" i="5"/>
  <c r="T9" i="5"/>
  <c r="S9" i="5"/>
  <c r="R9" i="5"/>
  <c r="Q9" i="5"/>
  <c r="O9" i="5"/>
  <c r="N9" i="5"/>
  <c r="G9" i="5"/>
  <c r="H9" i="5"/>
  <c r="F9" i="5"/>
  <c r="K9" i="5"/>
  <c r="L9" i="5"/>
  <c r="J9" i="5"/>
  <c r="M9" i="5"/>
  <c r="I9" i="5"/>
  <c r="E9" i="5"/>
  <c r="D9" i="5"/>
  <c r="C9" i="5"/>
  <c r="AC8" i="5"/>
  <c r="AB8" i="5"/>
  <c r="AA8" i="5"/>
  <c r="Z8" i="5"/>
  <c r="Y8" i="5"/>
  <c r="X8" i="5"/>
  <c r="V8" i="5"/>
  <c r="U8" i="5"/>
  <c r="T8" i="5"/>
  <c r="S8" i="5"/>
  <c r="R8" i="5"/>
  <c r="Q8" i="5"/>
  <c r="O8" i="5"/>
  <c r="N8" i="5"/>
  <c r="M8" i="5"/>
  <c r="L8" i="5"/>
  <c r="K8" i="5"/>
  <c r="J8" i="5"/>
  <c r="G8" i="5"/>
  <c r="H8" i="5"/>
  <c r="F8" i="5"/>
  <c r="I8" i="5"/>
  <c r="E8" i="5"/>
  <c r="D8" i="5"/>
  <c r="C8" i="5"/>
  <c r="AC7" i="5"/>
  <c r="AB7" i="5"/>
  <c r="AA7" i="5"/>
  <c r="Z7" i="5"/>
  <c r="Y7" i="5"/>
  <c r="X7" i="5"/>
  <c r="V7" i="5"/>
  <c r="U7" i="5"/>
  <c r="T7" i="5"/>
  <c r="S7" i="5"/>
  <c r="R7" i="5"/>
  <c r="Q7" i="5"/>
  <c r="O7" i="5"/>
  <c r="N7" i="5"/>
  <c r="M7" i="5"/>
  <c r="L7" i="5"/>
  <c r="K7" i="5"/>
  <c r="J7" i="5"/>
  <c r="G7" i="5"/>
  <c r="H7" i="5"/>
  <c r="F7" i="5"/>
  <c r="I7" i="5"/>
  <c r="E7" i="5"/>
  <c r="D7" i="5"/>
  <c r="C7" i="5"/>
  <c r="AC6" i="5"/>
  <c r="AB6" i="5"/>
  <c r="AA6" i="5"/>
  <c r="Z6" i="5"/>
  <c r="Y6" i="5"/>
  <c r="X6" i="5"/>
  <c r="V6" i="5"/>
  <c r="U6" i="5"/>
  <c r="T6" i="5"/>
  <c r="S6" i="5"/>
  <c r="R6" i="5"/>
  <c r="Q6" i="5"/>
  <c r="O6" i="5"/>
  <c r="N6" i="5"/>
  <c r="M6" i="5"/>
  <c r="L6" i="5"/>
  <c r="K6" i="5"/>
  <c r="J6" i="5"/>
  <c r="G6" i="5"/>
  <c r="H6" i="5"/>
  <c r="F6" i="5"/>
  <c r="I6" i="5"/>
  <c r="E6" i="5"/>
  <c r="D6" i="5"/>
  <c r="C6" i="5"/>
  <c r="AC5" i="5"/>
  <c r="AB5" i="5"/>
  <c r="AA5" i="5"/>
  <c r="Z5" i="5"/>
  <c r="Y5" i="5"/>
  <c r="X5" i="5"/>
  <c r="V5" i="5"/>
  <c r="U5" i="5"/>
  <c r="T5" i="5"/>
  <c r="S5" i="5"/>
  <c r="R5" i="5"/>
  <c r="Q5" i="5"/>
  <c r="O5" i="5"/>
  <c r="N5" i="5"/>
  <c r="M5" i="5"/>
  <c r="L5" i="5"/>
  <c r="K5" i="5"/>
  <c r="J5" i="5"/>
  <c r="H5" i="5"/>
  <c r="G5" i="5"/>
  <c r="F5" i="5"/>
  <c r="E5" i="5"/>
  <c r="D5" i="5"/>
  <c r="C5" i="5"/>
  <c r="AC4" i="5"/>
  <c r="AB4" i="5"/>
  <c r="AA4" i="5"/>
  <c r="Z4" i="5"/>
  <c r="Y4" i="5"/>
  <c r="X4" i="5"/>
  <c r="V4" i="5"/>
  <c r="U4" i="5"/>
  <c r="T4" i="5"/>
  <c r="S4" i="5"/>
  <c r="R4" i="5"/>
  <c r="Q4" i="5"/>
  <c r="O4" i="5"/>
  <c r="N4" i="5"/>
  <c r="M4" i="5"/>
  <c r="L4" i="5"/>
  <c r="K4" i="5"/>
  <c r="J4" i="5"/>
  <c r="H4" i="5"/>
  <c r="G4" i="5"/>
  <c r="F4" i="5"/>
  <c r="E4" i="5"/>
  <c r="D4" i="5"/>
  <c r="C4" i="5"/>
  <c r="AC3" i="5"/>
  <c r="AB3" i="5"/>
  <c r="AA3" i="5"/>
  <c r="Z3" i="5"/>
  <c r="Y3" i="5"/>
  <c r="X3" i="5"/>
  <c r="V3" i="5"/>
  <c r="U3" i="5"/>
  <c r="T3" i="5"/>
  <c r="S3" i="5"/>
  <c r="R3" i="5"/>
  <c r="Q3" i="5"/>
  <c r="O3" i="5"/>
  <c r="N3" i="5"/>
  <c r="M3" i="5"/>
  <c r="L3" i="5"/>
  <c r="K3" i="5"/>
  <c r="J3" i="5"/>
  <c r="H3" i="5"/>
  <c r="G3" i="5"/>
  <c r="F3" i="5"/>
  <c r="E3" i="5"/>
  <c r="D3" i="5"/>
  <c r="C3" i="5"/>
  <c r="OY4" i="6"/>
  <c r="OY5" i="6"/>
  <c r="OY6" i="6"/>
  <c r="OY7" i="6"/>
  <c r="OY8" i="6"/>
  <c r="OY9" i="6"/>
  <c r="OY10" i="6"/>
  <c r="OY11" i="6"/>
  <c r="OY12" i="6"/>
  <c r="OY13" i="6"/>
  <c r="OY14" i="6"/>
  <c r="OY15" i="6"/>
  <c r="OY16" i="6"/>
  <c r="OY17" i="6"/>
  <c r="OY18" i="6"/>
  <c r="OY19" i="6"/>
  <c r="OY20" i="6"/>
  <c r="OY21" i="6"/>
  <c r="OY22" i="6"/>
  <c r="OY23" i="6"/>
  <c r="OY24" i="6"/>
  <c r="OY25" i="6"/>
  <c r="OY26" i="6"/>
  <c r="OY27" i="6"/>
  <c r="OY28" i="6"/>
  <c r="OY29" i="6"/>
  <c r="OY30" i="6"/>
  <c r="OY31" i="6"/>
  <c r="OY32" i="6"/>
  <c r="OY33" i="6"/>
  <c r="OY34" i="6"/>
  <c r="OY35" i="6"/>
  <c r="OY36" i="6"/>
  <c r="OY37" i="6"/>
  <c r="OY38" i="6"/>
  <c r="OY39" i="6"/>
  <c r="OY40" i="6"/>
  <c r="OY41" i="6"/>
  <c r="OY42" i="6"/>
  <c r="OY43" i="6"/>
  <c r="OY44" i="6"/>
  <c r="OY45" i="6"/>
  <c r="OY46" i="6"/>
  <c r="OY47" i="6"/>
  <c r="OY48" i="6"/>
  <c r="OY49" i="6"/>
  <c r="OY50" i="6"/>
  <c r="OY51" i="6"/>
  <c r="OY52" i="6"/>
  <c r="OY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3" i="6"/>
  <c r="U4" i="6"/>
  <c r="V4" i="6"/>
  <c r="U5" i="6"/>
  <c r="V5" i="6"/>
  <c r="U6" i="6"/>
  <c r="V6" i="6"/>
  <c r="U7" i="6"/>
  <c r="V7" i="6"/>
  <c r="U8" i="6"/>
  <c r="V8" i="6"/>
  <c r="U9" i="6"/>
  <c r="V9" i="6"/>
  <c r="U10" i="6"/>
  <c r="V10" i="6"/>
  <c r="U11" i="6"/>
  <c r="V11" i="6"/>
  <c r="U12" i="6"/>
  <c r="V12" i="6"/>
  <c r="U13" i="6"/>
  <c r="V13" i="6"/>
  <c r="U14" i="6"/>
  <c r="V14" i="6"/>
  <c r="U15" i="6"/>
  <c r="V15" i="6"/>
  <c r="U16" i="6"/>
  <c r="V16" i="6"/>
  <c r="U17" i="6"/>
  <c r="V17" i="6"/>
  <c r="U18" i="6"/>
  <c r="V18" i="6"/>
  <c r="U19" i="6"/>
  <c r="V19" i="6"/>
  <c r="U20" i="6"/>
  <c r="V20" i="6"/>
  <c r="U21" i="6"/>
  <c r="V21" i="6"/>
  <c r="U22" i="6"/>
  <c r="V22" i="6"/>
  <c r="U23" i="6"/>
  <c r="V23" i="6"/>
  <c r="U24" i="6"/>
  <c r="V24" i="6"/>
  <c r="U25" i="6"/>
  <c r="V25" i="6"/>
  <c r="U26" i="6"/>
  <c r="V26" i="6"/>
  <c r="U27" i="6"/>
  <c r="V27" i="6"/>
  <c r="U28" i="6"/>
  <c r="V28" i="6"/>
  <c r="U29" i="6"/>
  <c r="V29" i="6"/>
  <c r="U30" i="6"/>
  <c r="V30" i="6"/>
  <c r="U31" i="6"/>
  <c r="V31" i="6"/>
  <c r="U32" i="6"/>
  <c r="V32" i="6"/>
  <c r="U33" i="6"/>
  <c r="V33" i="6"/>
  <c r="U34" i="6"/>
  <c r="V34" i="6"/>
  <c r="U35" i="6"/>
  <c r="V35" i="6"/>
  <c r="U36" i="6"/>
  <c r="V36" i="6"/>
  <c r="U37" i="6"/>
  <c r="V37" i="6"/>
  <c r="U38" i="6"/>
  <c r="V38" i="6"/>
  <c r="U39" i="6"/>
  <c r="V39" i="6"/>
  <c r="U40" i="6"/>
  <c r="V40" i="6"/>
  <c r="U41" i="6"/>
  <c r="V41" i="6"/>
  <c r="U42" i="6"/>
  <c r="V42" i="6"/>
  <c r="U43" i="6"/>
  <c r="V43" i="6"/>
  <c r="U44" i="6"/>
  <c r="V44" i="6"/>
  <c r="U45" i="6"/>
  <c r="V45" i="6"/>
  <c r="U46" i="6"/>
  <c r="V46" i="6"/>
  <c r="U47" i="6"/>
  <c r="V47" i="6"/>
  <c r="U48" i="6"/>
  <c r="V48" i="6"/>
  <c r="U49" i="6"/>
  <c r="V49" i="6"/>
  <c r="U50" i="6"/>
  <c r="V50" i="6"/>
  <c r="U51" i="6"/>
  <c r="V51" i="6"/>
  <c r="U52" i="6"/>
  <c r="V52" i="6"/>
  <c r="U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3" i="6"/>
  <c r="N3" i="6"/>
  <c r="G52" i="6"/>
  <c r="H52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H3" i="6"/>
  <c r="G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E3" i="6"/>
  <c r="D3" i="6"/>
  <c r="AC52" i="6"/>
  <c r="Z52" i="6"/>
  <c r="Y52" i="6"/>
  <c r="X52" i="6"/>
  <c r="W52" i="6"/>
  <c r="T52" i="6"/>
  <c r="R52" i="6"/>
  <c r="Q52" i="6"/>
  <c r="P52" i="6"/>
  <c r="M52" i="6"/>
  <c r="L52" i="6"/>
  <c r="K52" i="6"/>
  <c r="J52" i="6"/>
  <c r="F52" i="6"/>
  <c r="I52" i="6"/>
  <c r="C52" i="6"/>
  <c r="AC51" i="6"/>
  <c r="Z51" i="6"/>
  <c r="Y51" i="6"/>
  <c r="X51" i="6"/>
  <c r="W51" i="6"/>
  <c r="T51" i="6"/>
  <c r="R51" i="6"/>
  <c r="Q51" i="6"/>
  <c r="P51" i="6"/>
  <c r="M51" i="6"/>
  <c r="L51" i="6"/>
  <c r="K51" i="6"/>
  <c r="J51" i="6"/>
  <c r="F51" i="6"/>
  <c r="I51" i="6"/>
  <c r="C51" i="6"/>
  <c r="AC50" i="6"/>
  <c r="Z50" i="6"/>
  <c r="Y50" i="6"/>
  <c r="X50" i="6"/>
  <c r="W50" i="6"/>
  <c r="T50" i="6"/>
  <c r="R50" i="6"/>
  <c r="Q50" i="6"/>
  <c r="P50" i="6"/>
  <c r="M50" i="6"/>
  <c r="L50" i="6"/>
  <c r="K50" i="6"/>
  <c r="J50" i="6"/>
  <c r="F50" i="6"/>
  <c r="I50" i="6"/>
  <c r="C50" i="6"/>
  <c r="AC49" i="6"/>
  <c r="Z49" i="6"/>
  <c r="Y49" i="6"/>
  <c r="X49" i="6"/>
  <c r="W49" i="6"/>
  <c r="T49" i="6"/>
  <c r="R49" i="6"/>
  <c r="Q49" i="6"/>
  <c r="P49" i="6"/>
  <c r="M49" i="6"/>
  <c r="L49" i="6"/>
  <c r="K49" i="6"/>
  <c r="J49" i="6"/>
  <c r="F49" i="6"/>
  <c r="I49" i="6"/>
  <c r="C49" i="6"/>
  <c r="AC48" i="6"/>
  <c r="Z48" i="6"/>
  <c r="Y48" i="6"/>
  <c r="X48" i="6"/>
  <c r="T48" i="6"/>
  <c r="R48" i="6"/>
  <c r="Q48" i="6"/>
  <c r="P48" i="6"/>
  <c r="M48" i="6"/>
  <c r="L48" i="6"/>
  <c r="K48" i="6"/>
  <c r="J48" i="6"/>
  <c r="F48" i="6"/>
  <c r="F47" i="6"/>
  <c r="Y46" i="6"/>
  <c r="W46" i="6"/>
  <c r="P46" i="6"/>
  <c r="J46" i="6"/>
  <c r="F46" i="6"/>
  <c r="I46" i="6"/>
  <c r="AC45" i="6"/>
  <c r="Z45" i="6"/>
  <c r="Y45" i="6"/>
  <c r="X45" i="6"/>
  <c r="W45" i="6"/>
  <c r="T45" i="6"/>
  <c r="R45" i="6"/>
  <c r="Q45" i="6"/>
  <c r="P45" i="6"/>
  <c r="M45" i="6"/>
  <c r="L45" i="6"/>
  <c r="K45" i="6"/>
  <c r="J45" i="6"/>
  <c r="F45" i="6"/>
  <c r="I45" i="6"/>
  <c r="C45" i="6"/>
  <c r="AC44" i="6"/>
  <c r="Z44" i="6"/>
  <c r="Y44" i="6"/>
  <c r="X44" i="6"/>
  <c r="W44" i="6"/>
  <c r="T44" i="6"/>
  <c r="R44" i="6"/>
  <c r="Q44" i="6"/>
  <c r="P44" i="6"/>
  <c r="M44" i="6"/>
  <c r="L44" i="6"/>
  <c r="K44" i="6"/>
  <c r="J44" i="6"/>
  <c r="F44" i="6"/>
  <c r="I44" i="6"/>
  <c r="C44" i="6"/>
  <c r="AC43" i="6"/>
  <c r="Z43" i="6"/>
  <c r="Y43" i="6"/>
  <c r="X43" i="6"/>
  <c r="W43" i="6"/>
  <c r="T43" i="6"/>
  <c r="R43" i="6"/>
  <c r="Q43" i="6"/>
  <c r="P43" i="6"/>
  <c r="M43" i="6"/>
  <c r="L43" i="6"/>
  <c r="K43" i="6"/>
  <c r="J43" i="6"/>
  <c r="F43" i="6"/>
  <c r="I43" i="6"/>
  <c r="C43" i="6"/>
  <c r="AC42" i="6"/>
  <c r="Z42" i="6"/>
  <c r="Y42" i="6"/>
  <c r="X42" i="6"/>
  <c r="W42" i="6"/>
  <c r="T42" i="6"/>
  <c r="R42" i="6"/>
  <c r="Q42" i="6"/>
  <c r="P42" i="6"/>
  <c r="M42" i="6"/>
  <c r="L42" i="6"/>
  <c r="K42" i="6"/>
  <c r="J42" i="6"/>
  <c r="F42" i="6"/>
  <c r="I42" i="6"/>
  <c r="C42" i="6"/>
  <c r="AC41" i="6"/>
  <c r="Z41" i="6"/>
  <c r="Y41" i="6"/>
  <c r="X41" i="6"/>
  <c r="W41" i="6"/>
  <c r="T41" i="6"/>
  <c r="R41" i="6"/>
  <c r="Q41" i="6"/>
  <c r="P41" i="6"/>
  <c r="M41" i="6"/>
  <c r="L41" i="6"/>
  <c r="K41" i="6"/>
  <c r="J41" i="6"/>
  <c r="F41" i="6"/>
  <c r="I41" i="6"/>
  <c r="C41" i="6"/>
  <c r="AC40" i="6"/>
  <c r="Z40" i="6"/>
  <c r="Y40" i="6"/>
  <c r="X40" i="6"/>
  <c r="W40" i="6"/>
  <c r="T40" i="6"/>
  <c r="R40" i="6"/>
  <c r="Q40" i="6"/>
  <c r="P40" i="6"/>
  <c r="M40" i="6"/>
  <c r="L40" i="6"/>
  <c r="K40" i="6"/>
  <c r="J40" i="6"/>
  <c r="F40" i="6"/>
  <c r="I40" i="6"/>
  <c r="C40" i="6"/>
  <c r="AC39" i="6"/>
  <c r="Z39" i="6"/>
  <c r="Y39" i="6"/>
  <c r="X39" i="6"/>
  <c r="T39" i="6"/>
  <c r="R39" i="6"/>
  <c r="Q39" i="6"/>
  <c r="P39" i="6"/>
  <c r="M39" i="6"/>
  <c r="L39" i="6"/>
  <c r="K39" i="6"/>
  <c r="J39" i="6"/>
  <c r="AC38" i="6"/>
  <c r="Z38" i="6"/>
  <c r="Y38" i="6"/>
  <c r="X38" i="6"/>
  <c r="W38" i="6"/>
  <c r="T38" i="6"/>
  <c r="R38" i="6"/>
  <c r="Q38" i="6"/>
  <c r="P38" i="6"/>
  <c r="L38" i="6"/>
  <c r="K38" i="6"/>
  <c r="F38" i="6"/>
  <c r="I38" i="6"/>
  <c r="AC37" i="6"/>
  <c r="Z37" i="6"/>
  <c r="Y37" i="6"/>
  <c r="X37" i="6"/>
  <c r="W37" i="6"/>
  <c r="T37" i="6"/>
  <c r="R37" i="6"/>
  <c r="Q37" i="6"/>
  <c r="P37" i="6"/>
  <c r="L37" i="6"/>
  <c r="K37" i="6"/>
  <c r="F37" i="6"/>
  <c r="I37" i="6"/>
  <c r="AC36" i="6"/>
  <c r="Z36" i="6"/>
  <c r="Y36" i="6"/>
  <c r="X36" i="6"/>
  <c r="W36" i="6"/>
  <c r="T36" i="6"/>
  <c r="R36" i="6"/>
  <c r="Q36" i="6"/>
  <c r="P36" i="6"/>
  <c r="M36" i="6"/>
  <c r="L36" i="6"/>
  <c r="K36" i="6"/>
  <c r="J36" i="6"/>
  <c r="F36" i="6"/>
  <c r="I36" i="6"/>
  <c r="AC35" i="6"/>
  <c r="Z35" i="6"/>
  <c r="Y35" i="6"/>
  <c r="X35" i="6"/>
  <c r="W35" i="6"/>
  <c r="T35" i="6"/>
  <c r="R35" i="6"/>
  <c r="Q35" i="6"/>
  <c r="P35" i="6"/>
  <c r="M35" i="6"/>
  <c r="L35" i="6"/>
  <c r="K35" i="6"/>
  <c r="J35" i="6"/>
  <c r="F35" i="6"/>
  <c r="I35" i="6"/>
  <c r="AC34" i="6"/>
  <c r="Z34" i="6"/>
  <c r="Y34" i="6"/>
  <c r="X34" i="6"/>
  <c r="W34" i="6"/>
  <c r="T34" i="6"/>
  <c r="R34" i="6"/>
  <c r="Q34" i="6"/>
  <c r="P34" i="6"/>
  <c r="M34" i="6"/>
  <c r="L34" i="6"/>
  <c r="K34" i="6"/>
  <c r="J34" i="6"/>
  <c r="F34" i="6"/>
  <c r="I34" i="6"/>
  <c r="C34" i="6"/>
  <c r="AC33" i="6"/>
  <c r="Z33" i="6"/>
  <c r="Y33" i="6"/>
  <c r="X33" i="6"/>
  <c r="W33" i="6"/>
  <c r="T33" i="6"/>
  <c r="R33" i="6"/>
  <c r="Q33" i="6"/>
  <c r="P33" i="6"/>
  <c r="M33" i="6"/>
  <c r="L33" i="6"/>
  <c r="K33" i="6"/>
  <c r="J33" i="6"/>
  <c r="F33" i="6"/>
  <c r="I33" i="6"/>
  <c r="C33" i="6"/>
  <c r="AC32" i="6"/>
  <c r="Z32" i="6"/>
  <c r="Y32" i="6"/>
  <c r="X32" i="6"/>
  <c r="AC29" i="6"/>
  <c r="Z29" i="6"/>
  <c r="Y29" i="6"/>
  <c r="X29" i="6"/>
  <c r="W29" i="6"/>
  <c r="T29" i="6"/>
  <c r="R29" i="6"/>
  <c r="Q29" i="6"/>
  <c r="P29" i="6"/>
  <c r="L29" i="6"/>
  <c r="K29" i="6"/>
  <c r="F29" i="6"/>
  <c r="I29" i="6"/>
  <c r="C29" i="6"/>
  <c r="AC28" i="6"/>
  <c r="Z28" i="6"/>
  <c r="Y28" i="6"/>
  <c r="X28" i="6"/>
  <c r="W28" i="6"/>
  <c r="T28" i="6"/>
  <c r="R28" i="6"/>
  <c r="Q28" i="6"/>
  <c r="P28" i="6"/>
  <c r="L28" i="6"/>
  <c r="K28" i="6"/>
  <c r="F28" i="6"/>
  <c r="I28" i="6"/>
  <c r="C28" i="6"/>
  <c r="AC27" i="6"/>
  <c r="Z27" i="6"/>
  <c r="Y27" i="6"/>
  <c r="X27" i="6"/>
  <c r="W27" i="6"/>
  <c r="T27" i="6"/>
  <c r="R27" i="6"/>
  <c r="Q27" i="6"/>
  <c r="P27" i="6"/>
  <c r="L27" i="6"/>
  <c r="K27" i="6"/>
  <c r="F27" i="6"/>
  <c r="I27" i="6"/>
  <c r="C27" i="6"/>
  <c r="AC26" i="6"/>
  <c r="Z26" i="6"/>
  <c r="Y26" i="6"/>
  <c r="X26" i="6"/>
  <c r="W26" i="6"/>
  <c r="T26" i="6"/>
  <c r="R26" i="6"/>
  <c r="Q26" i="6"/>
  <c r="P26" i="6"/>
  <c r="L26" i="6"/>
  <c r="K26" i="6"/>
  <c r="F26" i="6"/>
  <c r="I26" i="6"/>
  <c r="C26" i="6"/>
  <c r="AC25" i="6"/>
  <c r="Z25" i="6"/>
  <c r="Y25" i="6"/>
  <c r="X25" i="6"/>
  <c r="W25" i="6"/>
  <c r="T25" i="6"/>
  <c r="R25" i="6"/>
  <c r="Q25" i="6"/>
  <c r="P25" i="6"/>
  <c r="M25" i="6"/>
  <c r="L25" i="6"/>
  <c r="K25" i="6"/>
  <c r="J25" i="6"/>
  <c r="F25" i="6"/>
  <c r="I25" i="6"/>
  <c r="C25" i="6"/>
  <c r="AC24" i="6"/>
  <c r="Z24" i="6"/>
  <c r="Y24" i="6"/>
  <c r="X24" i="6"/>
  <c r="T24" i="6"/>
  <c r="R24" i="6"/>
  <c r="Q24" i="6"/>
  <c r="P24" i="6"/>
  <c r="M24" i="6"/>
  <c r="L24" i="6"/>
  <c r="K24" i="6"/>
  <c r="J24" i="6"/>
  <c r="F24" i="6"/>
  <c r="I24" i="6"/>
  <c r="C24" i="6"/>
  <c r="AC23" i="6"/>
  <c r="Z23" i="6"/>
  <c r="Y23" i="6"/>
  <c r="X23" i="6"/>
  <c r="W23" i="6"/>
  <c r="T23" i="6"/>
  <c r="R23" i="6"/>
  <c r="Q23" i="6"/>
  <c r="P23" i="6"/>
  <c r="M23" i="6"/>
  <c r="L23" i="6"/>
  <c r="K23" i="6"/>
  <c r="J23" i="6"/>
  <c r="F23" i="6"/>
  <c r="I23" i="6"/>
  <c r="C23" i="6"/>
  <c r="AC22" i="6"/>
  <c r="Z22" i="6"/>
  <c r="Y22" i="6"/>
  <c r="X22" i="6"/>
  <c r="W22" i="6"/>
  <c r="T22" i="6"/>
  <c r="R22" i="6"/>
  <c r="Q22" i="6"/>
  <c r="P22" i="6"/>
  <c r="M22" i="6"/>
  <c r="L22" i="6"/>
  <c r="K22" i="6"/>
  <c r="J22" i="6"/>
  <c r="F22" i="6"/>
  <c r="I22" i="6"/>
  <c r="C22" i="6"/>
  <c r="AC21" i="6"/>
  <c r="Z21" i="6"/>
  <c r="Y21" i="6"/>
  <c r="X21" i="6"/>
  <c r="T21" i="6"/>
  <c r="R21" i="6"/>
  <c r="Q21" i="6"/>
  <c r="P21" i="6"/>
  <c r="M21" i="6"/>
  <c r="L21" i="6"/>
  <c r="K21" i="6"/>
  <c r="J21" i="6"/>
  <c r="Y19" i="6"/>
  <c r="W19" i="6"/>
  <c r="P19" i="6"/>
  <c r="J19" i="6"/>
  <c r="B19" i="6"/>
  <c r="F19" i="6"/>
  <c r="I19" i="6"/>
  <c r="AC18" i="6"/>
  <c r="Z18" i="6"/>
  <c r="Y18" i="6"/>
  <c r="X18" i="6"/>
  <c r="W18" i="6"/>
  <c r="T18" i="6"/>
  <c r="R18" i="6"/>
  <c r="Q18" i="6"/>
  <c r="P18" i="6"/>
  <c r="M18" i="6"/>
  <c r="L18" i="6"/>
  <c r="K18" i="6"/>
  <c r="J18" i="6"/>
  <c r="I18" i="6"/>
  <c r="C18" i="6"/>
  <c r="AC17" i="6"/>
  <c r="Z17" i="6"/>
  <c r="Y17" i="6"/>
  <c r="X17" i="6"/>
  <c r="W17" i="6"/>
  <c r="T17" i="6"/>
  <c r="R17" i="6"/>
  <c r="Q17" i="6"/>
  <c r="P17" i="6"/>
  <c r="M17" i="6"/>
  <c r="L17" i="6"/>
  <c r="K17" i="6"/>
  <c r="J17" i="6"/>
  <c r="F17" i="6"/>
  <c r="I17" i="6"/>
  <c r="C17" i="6"/>
  <c r="AC16" i="6"/>
  <c r="Z16" i="6"/>
  <c r="Y16" i="6"/>
  <c r="X16" i="6"/>
  <c r="W16" i="6"/>
  <c r="T16" i="6"/>
  <c r="R16" i="6"/>
  <c r="Q16" i="6"/>
  <c r="P16" i="6"/>
  <c r="M16" i="6"/>
  <c r="L16" i="6"/>
  <c r="K16" i="6"/>
  <c r="J16" i="6"/>
  <c r="F16" i="6"/>
  <c r="I16" i="6"/>
  <c r="C16" i="6"/>
  <c r="AC15" i="6"/>
  <c r="Z15" i="6"/>
  <c r="Y15" i="6"/>
  <c r="X15" i="6"/>
  <c r="W15" i="6"/>
  <c r="T15" i="6"/>
  <c r="R15" i="6"/>
  <c r="Q15" i="6"/>
  <c r="P15" i="6"/>
  <c r="M15" i="6"/>
  <c r="L15" i="6"/>
  <c r="K15" i="6"/>
  <c r="J15" i="6"/>
  <c r="F15" i="6"/>
  <c r="I15" i="6"/>
  <c r="C15" i="6"/>
  <c r="AC14" i="6"/>
  <c r="Z14" i="6"/>
  <c r="Y14" i="6"/>
  <c r="X14" i="6"/>
  <c r="W14" i="6"/>
  <c r="T14" i="6"/>
  <c r="R14" i="6"/>
  <c r="Q14" i="6"/>
  <c r="P14" i="6"/>
  <c r="M14" i="6"/>
  <c r="L14" i="6"/>
  <c r="K14" i="6"/>
  <c r="J14" i="6"/>
  <c r="F14" i="6"/>
  <c r="I14" i="6"/>
  <c r="C14" i="6"/>
  <c r="AC13" i="6"/>
  <c r="Z13" i="6"/>
  <c r="Y13" i="6"/>
  <c r="X13" i="6"/>
  <c r="W13" i="6"/>
  <c r="T13" i="6"/>
  <c r="R13" i="6"/>
  <c r="Q13" i="6"/>
  <c r="P13" i="6"/>
  <c r="M13" i="6"/>
  <c r="L13" i="6"/>
  <c r="K13" i="6"/>
  <c r="J13" i="6"/>
  <c r="F13" i="6"/>
  <c r="I13" i="6"/>
  <c r="C13" i="6"/>
  <c r="AC12" i="6"/>
  <c r="Z12" i="6"/>
  <c r="Y12" i="6"/>
  <c r="X12" i="6"/>
  <c r="W12" i="6"/>
  <c r="T12" i="6"/>
  <c r="R12" i="6"/>
  <c r="Q12" i="6"/>
  <c r="P12" i="6"/>
  <c r="M12" i="6"/>
  <c r="L12" i="6"/>
  <c r="K12" i="6"/>
  <c r="J12" i="6"/>
  <c r="F12" i="6"/>
  <c r="I12" i="6"/>
  <c r="C12" i="6"/>
  <c r="AC11" i="6"/>
  <c r="Z11" i="6"/>
  <c r="Y11" i="6"/>
  <c r="X11" i="6"/>
  <c r="W11" i="6"/>
  <c r="T11" i="6"/>
  <c r="R11" i="6"/>
  <c r="Q11" i="6"/>
  <c r="P11" i="6"/>
  <c r="M11" i="6"/>
  <c r="L11" i="6"/>
  <c r="K11" i="6"/>
  <c r="J11" i="6"/>
  <c r="F11" i="6"/>
  <c r="I11" i="6"/>
  <c r="C11" i="6"/>
  <c r="AC10" i="6"/>
  <c r="Z10" i="6"/>
  <c r="Y10" i="6"/>
  <c r="X10" i="6"/>
  <c r="W10" i="6"/>
  <c r="T10" i="6"/>
  <c r="R10" i="6"/>
  <c r="Q10" i="6"/>
  <c r="P10" i="6"/>
  <c r="M10" i="6"/>
  <c r="L10" i="6"/>
  <c r="K10" i="6"/>
  <c r="J10" i="6"/>
  <c r="F10" i="6"/>
  <c r="I10" i="6"/>
  <c r="C10" i="6"/>
  <c r="AC9" i="6"/>
  <c r="Z9" i="6"/>
  <c r="Y9" i="6"/>
  <c r="X9" i="6"/>
  <c r="W9" i="6"/>
  <c r="T9" i="6"/>
  <c r="R9" i="6"/>
  <c r="Q9" i="6"/>
  <c r="P9" i="6"/>
  <c r="F9" i="6"/>
  <c r="K9" i="6"/>
  <c r="L9" i="6"/>
  <c r="J9" i="6"/>
  <c r="M9" i="6"/>
  <c r="I9" i="6"/>
  <c r="C9" i="6"/>
  <c r="AC8" i="6"/>
  <c r="Z8" i="6"/>
  <c r="Y8" i="6"/>
  <c r="X8" i="6"/>
  <c r="W8" i="6"/>
  <c r="T8" i="6"/>
  <c r="R8" i="6"/>
  <c r="Q8" i="6"/>
  <c r="P8" i="6"/>
  <c r="M8" i="6"/>
  <c r="L8" i="6"/>
  <c r="K8" i="6"/>
  <c r="J8" i="6"/>
  <c r="F8" i="6"/>
  <c r="I8" i="6"/>
  <c r="C8" i="6"/>
  <c r="AC7" i="6"/>
  <c r="Z7" i="6"/>
  <c r="Y7" i="6"/>
  <c r="X7" i="6"/>
  <c r="W7" i="6"/>
  <c r="T7" i="6"/>
  <c r="R7" i="6"/>
  <c r="Q7" i="6"/>
  <c r="P7" i="6"/>
  <c r="M7" i="6"/>
  <c r="L7" i="6"/>
  <c r="K7" i="6"/>
  <c r="J7" i="6"/>
  <c r="F7" i="6"/>
  <c r="I7" i="6"/>
  <c r="C7" i="6"/>
  <c r="AC6" i="6"/>
  <c r="Z6" i="6"/>
  <c r="Y6" i="6"/>
  <c r="X6" i="6"/>
  <c r="W6" i="6"/>
  <c r="T6" i="6"/>
  <c r="R6" i="6"/>
  <c r="Q6" i="6"/>
  <c r="P6" i="6"/>
  <c r="M6" i="6"/>
  <c r="L6" i="6"/>
  <c r="K6" i="6"/>
  <c r="J6" i="6"/>
  <c r="F6" i="6"/>
  <c r="I6" i="6"/>
  <c r="C6" i="6"/>
  <c r="AC5" i="6"/>
  <c r="Z5" i="6"/>
  <c r="Y5" i="6"/>
  <c r="X5" i="6"/>
  <c r="W5" i="6"/>
  <c r="T5" i="6"/>
  <c r="R5" i="6"/>
  <c r="Q5" i="6"/>
  <c r="P5" i="6"/>
  <c r="M5" i="6"/>
  <c r="L5" i="6"/>
  <c r="K5" i="6"/>
  <c r="J5" i="6"/>
  <c r="F5" i="6"/>
  <c r="C5" i="6"/>
  <c r="AC4" i="6"/>
  <c r="Z4" i="6"/>
  <c r="Y4" i="6"/>
  <c r="X4" i="6"/>
  <c r="W4" i="6"/>
  <c r="T4" i="6"/>
  <c r="R4" i="6"/>
  <c r="Q4" i="6"/>
  <c r="P4" i="6"/>
  <c r="M4" i="6"/>
  <c r="L4" i="6"/>
  <c r="K4" i="6"/>
  <c r="J4" i="6"/>
  <c r="F4" i="6"/>
  <c r="C4" i="6"/>
  <c r="AC3" i="6"/>
  <c r="Z3" i="6"/>
  <c r="Y3" i="6"/>
  <c r="X3" i="6"/>
  <c r="W3" i="6"/>
  <c r="V3" i="6"/>
  <c r="T3" i="6"/>
  <c r="R3" i="6"/>
  <c r="Q3" i="6"/>
  <c r="P3" i="6"/>
  <c r="M3" i="6"/>
  <c r="L3" i="6"/>
  <c r="K3" i="6"/>
  <c r="J3" i="6"/>
  <c r="F3" i="6"/>
  <c r="C3" i="6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3" i="3"/>
  <c r="AE3" i="3"/>
  <c r="AE4" i="3"/>
  <c r="AE5" i="3"/>
  <c r="AE6" i="3"/>
  <c r="AE7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8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3" i="3"/>
  <c r="U4" i="3"/>
  <c r="V4" i="3"/>
  <c r="T4" i="3"/>
  <c r="W4" i="3"/>
  <c r="U5" i="3"/>
  <c r="V5" i="3"/>
  <c r="T5" i="3"/>
  <c r="W5" i="3"/>
  <c r="U6" i="3"/>
  <c r="V6" i="3"/>
  <c r="T6" i="3"/>
  <c r="W6" i="3"/>
  <c r="U7" i="3"/>
  <c r="V7" i="3"/>
  <c r="T7" i="3"/>
  <c r="W7" i="3"/>
  <c r="U8" i="3"/>
  <c r="V8" i="3"/>
  <c r="T8" i="3"/>
  <c r="W8" i="3"/>
  <c r="U9" i="3"/>
  <c r="V9" i="3"/>
  <c r="T9" i="3"/>
  <c r="W9" i="3"/>
  <c r="U10" i="3"/>
  <c r="V10" i="3"/>
  <c r="T10" i="3"/>
  <c r="W10" i="3"/>
  <c r="U11" i="3"/>
  <c r="V11" i="3"/>
  <c r="T11" i="3"/>
  <c r="W11" i="3"/>
  <c r="U12" i="3"/>
  <c r="V12" i="3"/>
  <c r="T12" i="3"/>
  <c r="W12" i="3"/>
  <c r="U13" i="3"/>
  <c r="V13" i="3"/>
  <c r="T13" i="3"/>
  <c r="W13" i="3"/>
  <c r="U14" i="3"/>
  <c r="V14" i="3"/>
  <c r="T14" i="3"/>
  <c r="W14" i="3"/>
  <c r="U15" i="3"/>
  <c r="V15" i="3"/>
  <c r="T15" i="3"/>
  <c r="W15" i="3"/>
  <c r="U16" i="3"/>
  <c r="V16" i="3"/>
  <c r="T16" i="3"/>
  <c r="W16" i="3"/>
  <c r="U17" i="3"/>
  <c r="V17" i="3"/>
  <c r="T17" i="3"/>
  <c r="W17" i="3"/>
  <c r="U18" i="3"/>
  <c r="V18" i="3"/>
  <c r="T18" i="3"/>
  <c r="W18" i="3"/>
  <c r="W19" i="3"/>
  <c r="U20" i="3"/>
  <c r="V20" i="3"/>
  <c r="T20" i="3"/>
  <c r="W20" i="3"/>
  <c r="W21" i="3"/>
  <c r="U22" i="3"/>
  <c r="V22" i="3"/>
  <c r="T22" i="3"/>
  <c r="W22" i="3"/>
  <c r="U23" i="3"/>
  <c r="V23" i="3"/>
  <c r="T23" i="3"/>
  <c r="W23" i="3"/>
  <c r="U24" i="3"/>
  <c r="V24" i="3"/>
  <c r="T24" i="3"/>
  <c r="W24" i="3"/>
  <c r="U25" i="3"/>
  <c r="V25" i="3"/>
  <c r="T25" i="3"/>
  <c r="W25" i="3"/>
  <c r="U26" i="3"/>
  <c r="V26" i="3"/>
  <c r="T26" i="3"/>
  <c r="W26" i="3"/>
  <c r="U27" i="3"/>
  <c r="V27" i="3"/>
  <c r="T27" i="3"/>
  <c r="W27" i="3"/>
  <c r="U28" i="3"/>
  <c r="V28" i="3"/>
  <c r="T28" i="3"/>
  <c r="W28" i="3"/>
  <c r="U29" i="3"/>
  <c r="V29" i="3"/>
  <c r="T29" i="3"/>
  <c r="W29" i="3"/>
  <c r="W30" i="3"/>
  <c r="W31" i="3"/>
  <c r="W32" i="3"/>
  <c r="U33" i="3"/>
  <c r="V33" i="3"/>
  <c r="T33" i="3"/>
  <c r="W33" i="3"/>
  <c r="U34" i="3"/>
  <c r="V34" i="3"/>
  <c r="T34" i="3"/>
  <c r="W34" i="3"/>
  <c r="U35" i="3"/>
  <c r="V35" i="3"/>
  <c r="T35" i="3"/>
  <c r="W35" i="3"/>
  <c r="U36" i="3"/>
  <c r="V36" i="3"/>
  <c r="T36" i="3"/>
  <c r="W36" i="3"/>
  <c r="U37" i="3"/>
  <c r="V37" i="3"/>
  <c r="T37" i="3"/>
  <c r="W37" i="3"/>
  <c r="U38" i="3"/>
  <c r="V38" i="3"/>
  <c r="T38" i="3"/>
  <c r="W38" i="3"/>
  <c r="U39" i="3"/>
  <c r="V39" i="3"/>
  <c r="T39" i="3"/>
  <c r="W39" i="3"/>
  <c r="U40" i="3"/>
  <c r="V40" i="3"/>
  <c r="T40" i="3"/>
  <c r="W40" i="3"/>
  <c r="U41" i="3"/>
  <c r="V41" i="3"/>
  <c r="T41" i="3"/>
  <c r="W41" i="3"/>
  <c r="U42" i="3"/>
  <c r="V42" i="3"/>
  <c r="T42" i="3"/>
  <c r="W42" i="3"/>
  <c r="U43" i="3"/>
  <c r="V43" i="3"/>
  <c r="T43" i="3"/>
  <c r="W43" i="3"/>
  <c r="U44" i="3"/>
  <c r="V44" i="3"/>
  <c r="T44" i="3"/>
  <c r="W44" i="3"/>
  <c r="U45" i="3"/>
  <c r="V45" i="3"/>
  <c r="T45" i="3"/>
  <c r="W45" i="3"/>
  <c r="W46" i="3"/>
  <c r="W47" i="3"/>
  <c r="U48" i="3"/>
  <c r="V48" i="3"/>
  <c r="T48" i="3"/>
  <c r="W48" i="3"/>
  <c r="U49" i="3"/>
  <c r="V49" i="3"/>
  <c r="T49" i="3"/>
  <c r="W49" i="3"/>
  <c r="U50" i="3"/>
  <c r="V50" i="3"/>
  <c r="T50" i="3"/>
  <c r="W50" i="3"/>
  <c r="U51" i="3"/>
  <c r="V51" i="3"/>
  <c r="T51" i="3"/>
  <c r="W51" i="3"/>
  <c r="U52" i="3"/>
  <c r="V52" i="3"/>
  <c r="T52" i="3"/>
  <c r="W52" i="3"/>
  <c r="U3" i="3"/>
  <c r="V3" i="3"/>
  <c r="T3" i="3"/>
  <c r="W3" i="3"/>
  <c r="U46" i="3"/>
  <c r="V46" i="3"/>
  <c r="U47" i="3"/>
  <c r="V47" i="3"/>
  <c r="U19" i="3"/>
  <c r="V19" i="3"/>
  <c r="U21" i="3"/>
  <c r="V21" i="3"/>
  <c r="U30" i="3"/>
  <c r="V30" i="3"/>
  <c r="U31" i="3"/>
  <c r="V31" i="3"/>
  <c r="U32" i="3"/>
  <c r="V3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O3" i="3"/>
  <c r="N3" i="3"/>
  <c r="C19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E3" i="3"/>
  <c r="D3" i="3"/>
  <c r="AB46" i="3"/>
  <c r="Z46" i="3"/>
  <c r="X46" i="3"/>
  <c r="Q46" i="3"/>
  <c r="J46" i="3"/>
  <c r="AB19" i="3"/>
  <c r="Z19" i="3"/>
  <c r="X19" i="3"/>
  <c r="Q19" i="3"/>
  <c r="J19" i="3"/>
  <c r="B19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49" i="3"/>
  <c r="H49" i="3"/>
  <c r="G50" i="3"/>
  <c r="H50" i="3"/>
  <c r="G20" i="3"/>
  <c r="H20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51" i="3"/>
  <c r="H51" i="3"/>
  <c r="G52" i="3"/>
  <c r="H52" i="3"/>
  <c r="G19" i="3"/>
  <c r="H19" i="3"/>
  <c r="H3" i="3"/>
  <c r="G3" i="3"/>
  <c r="F47" i="3"/>
  <c r="F48" i="3"/>
  <c r="F51" i="3"/>
  <c r="AB9" i="3"/>
  <c r="AB10" i="3"/>
  <c r="AB11" i="3"/>
  <c r="Z9" i="3"/>
  <c r="Z10" i="3"/>
  <c r="AA7" i="3"/>
  <c r="AA8" i="3"/>
  <c r="AA9" i="3"/>
  <c r="AA10" i="3"/>
  <c r="Y9" i="3"/>
  <c r="Y10" i="3"/>
  <c r="Y11" i="3"/>
  <c r="Y12" i="3"/>
  <c r="R9" i="3"/>
  <c r="S9" i="3"/>
  <c r="Q9" i="3"/>
  <c r="R10" i="3"/>
  <c r="S10" i="3"/>
  <c r="Q10" i="3"/>
  <c r="R11" i="3"/>
  <c r="S11" i="3"/>
  <c r="Q11" i="3"/>
  <c r="R12" i="3"/>
  <c r="S12" i="3"/>
  <c r="Q12" i="3"/>
  <c r="S8" i="3"/>
  <c r="R8" i="3"/>
  <c r="L9" i="3"/>
  <c r="K9" i="3"/>
  <c r="F10" i="3"/>
  <c r="I10" i="3"/>
  <c r="X9" i="3"/>
  <c r="J9" i="3"/>
  <c r="F19" i="3"/>
  <c r="I19" i="3"/>
  <c r="F46" i="3"/>
  <c r="I46" i="3"/>
  <c r="F26" i="3"/>
  <c r="Y4" i="3"/>
  <c r="Y5" i="3"/>
  <c r="Y7" i="3"/>
  <c r="Y13" i="3"/>
  <c r="Y15" i="3"/>
  <c r="Y16" i="3"/>
  <c r="Y17" i="3"/>
  <c r="Y49" i="3"/>
  <c r="Y50" i="3"/>
  <c r="Y14" i="3"/>
  <c r="Y8" i="3"/>
  <c r="Y6" i="3"/>
  <c r="Y18" i="3"/>
  <c r="Y20" i="3"/>
  <c r="Y22" i="3"/>
  <c r="Y23" i="3"/>
  <c r="Y24" i="3"/>
  <c r="Y25" i="3"/>
  <c r="Y26" i="3"/>
  <c r="Y27" i="3"/>
  <c r="Y28" i="3"/>
  <c r="Y29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8" i="3"/>
  <c r="Y51" i="3"/>
  <c r="Y52" i="3"/>
  <c r="Y3" i="3"/>
  <c r="AA4" i="3"/>
  <c r="AA5" i="3"/>
  <c r="AA13" i="3"/>
  <c r="AA15" i="3"/>
  <c r="AA16" i="3"/>
  <c r="AA17" i="3"/>
  <c r="AA49" i="3"/>
  <c r="AA50" i="3"/>
  <c r="AA14" i="3"/>
  <c r="AA11" i="3"/>
  <c r="AA12" i="3"/>
  <c r="AA6" i="3"/>
  <c r="AA18" i="3"/>
  <c r="AA20" i="3"/>
  <c r="AA22" i="3"/>
  <c r="AA23" i="3"/>
  <c r="AA24" i="3"/>
  <c r="AA25" i="3"/>
  <c r="AA26" i="3"/>
  <c r="AA27" i="3"/>
  <c r="AA28" i="3"/>
  <c r="AA29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8" i="3"/>
  <c r="AA51" i="3"/>
  <c r="AA52" i="3"/>
  <c r="AA3" i="3"/>
  <c r="M3" i="3"/>
  <c r="X44" i="3"/>
  <c r="X45" i="3"/>
  <c r="S44" i="3"/>
  <c r="S45" i="3"/>
  <c r="S43" i="3"/>
  <c r="R43" i="3"/>
  <c r="Q43" i="3"/>
  <c r="R44" i="3"/>
  <c r="Q44" i="3"/>
  <c r="R45" i="3"/>
  <c r="Q45" i="3"/>
  <c r="AB48" i="3"/>
  <c r="Z48" i="3"/>
  <c r="S48" i="3"/>
  <c r="R48" i="3"/>
  <c r="Q48" i="3"/>
  <c r="L48" i="3"/>
  <c r="K48" i="3"/>
  <c r="J48" i="3"/>
  <c r="AB52" i="3"/>
  <c r="Z52" i="3"/>
  <c r="X52" i="3"/>
  <c r="S52" i="3"/>
  <c r="R52" i="3"/>
  <c r="Q52" i="3"/>
  <c r="L52" i="3"/>
  <c r="K52" i="3"/>
  <c r="J52" i="3"/>
  <c r="F52" i="3"/>
  <c r="I52" i="3"/>
  <c r="C52" i="3"/>
  <c r="AB51" i="3"/>
  <c r="Z51" i="3"/>
  <c r="X51" i="3"/>
  <c r="S51" i="3"/>
  <c r="R51" i="3"/>
  <c r="Q51" i="3"/>
  <c r="L51" i="3"/>
  <c r="K51" i="3"/>
  <c r="J51" i="3"/>
  <c r="I51" i="3"/>
  <c r="C51" i="3"/>
  <c r="S28" i="3"/>
  <c r="S29" i="3"/>
  <c r="R28" i="3"/>
  <c r="R29" i="3"/>
  <c r="AB28" i="3"/>
  <c r="Z28" i="3"/>
  <c r="X28" i="3"/>
  <c r="Q28" i="3"/>
  <c r="F28" i="3"/>
  <c r="I28" i="3"/>
  <c r="L28" i="3"/>
  <c r="L29" i="3"/>
  <c r="K28" i="3"/>
  <c r="K29" i="3"/>
  <c r="C28" i="3"/>
  <c r="Z4" i="3"/>
  <c r="Z5" i="3"/>
  <c r="Z7" i="3"/>
  <c r="Z13" i="3"/>
  <c r="Z15" i="3"/>
  <c r="Z16" i="3"/>
  <c r="Z17" i="3"/>
  <c r="Z49" i="3"/>
  <c r="Z50" i="3"/>
  <c r="Z14" i="3"/>
  <c r="Z11" i="3"/>
  <c r="Z12" i="3"/>
  <c r="Z8" i="3"/>
  <c r="Z6" i="3"/>
  <c r="Z18" i="3"/>
  <c r="Z20" i="3"/>
  <c r="Z22" i="3"/>
  <c r="Z23" i="3"/>
  <c r="Z24" i="3"/>
  <c r="Z25" i="3"/>
  <c r="Z26" i="3"/>
  <c r="Z27" i="3"/>
  <c r="Z29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3" i="3"/>
  <c r="AB4" i="3"/>
  <c r="AB5" i="3"/>
  <c r="AB7" i="3"/>
  <c r="AB13" i="3"/>
  <c r="AB15" i="3"/>
  <c r="AB16" i="3"/>
  <c r="AB17" i="3"/>
  <c r="AB49" i="3"/>
  <c r="AB50" i="3"/>
  <c r="AB14" i="3"/>
  <c r="AB12" i="3"/>
  <c r="AB8" i="3"/>
  <c r="AB6" i="3"/>
  <c r="AB18" i="3"/>
  <c r="AB20" i="3"/>
  <c r="AB22" i="3"/>
  <c r="AB23" i="3"/>
  <c r="AB24" i="3"/>
  <c r="AB25" i="3"/>
  <c r="AB26" i="3"/>
  <c r="AB27" i="3"/>
  <c r="AB29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3" i="3"/>
  <c r="F36" i="3"/>
  <c r="F37" i="3"/>
  <c r="F38" i="3"/>
  <c r="C18" i="3"/>
  <c r="I18" i="3"/>
  <c r="K18" i="3"/>
  <c r="L18" i="3"/>
  <c r="J18" i="3"/>
  <c r="R18" i="3"/>
  <c r="S18" i="3"/>
  <c r="Q18" i="3"/>
  <c r="X18" i="3"/>
  <c r="X38" i="3"/>
  <c r="S38" i="3"/>
  <c r="R38" i="3"/>
  <c r="Q38" i="3"/>
  <c r="L38" i="3"/>
  <c r="K38" i="3"/>
  <c r="I38" i="3"/>
  <c r="L44" i="3"/>
  <c r="L45" i="3"/>
  <c r="K44" i="3"/>
  <c r="K45" i="3"/>
  <c r="J44" i="3"/>
  <c r="J45" i="3"/>
  <c r="F44" i="3"/>
  <c r="I44" i="3"/>
  <c r="F45" i="3"/>
  <c r="I45" i="3"/>
  <c r="C44" i="3"/>
  <c r="C45" i="3"/>
  <c r="X37" i="3"/>
  <c r="S37" i="3"/>
  <c r="R37" i="3"/>
  <c r="Q37" i="3"/>
  <c r="L35" i="3"/>
  <c r="L36" i="3"/>
  <c r="L37" i="3"/>
  <c r="K34" i="3"/>
  <c r="K35" i="3"/>
  <c r="K36" i="3"/>
  <c r="K37" i="3"/>
  <c r="I37" i="3"/>
  <c r="X26" i="3"/>
  <c r="X27" i="3"/>
  <c r="X29" i="3"/>
  <c r="R26" i="3"/>
  <c r="S26" i="3"/>
  <c r="Q26" i="3"/>
  <c r="R27" i="3"/>
  <c r="S27" i="3"/>
  <c r="Q27" i="3"/>
  <c r="Q29" i="3"/>
  <c r="L26" i="3"/>
  <c r="L27" i="3"/>
  <c r="K26" i="3"/>
  <c r="K27" i="3"/>
  <c r="F27" i="3"/>
  <c r="F29" i="3"/>
  <c r="I29" i="3"/>
  <c r="I26" i="3"/>
  <c r="I27" i="3"/>
  <c r="L8" i="3"/>
  <c r="L6" i="3"/>
  <c r="K8" i="3"/>
  <c r="K6" i="3"/>
  <c r="C22" i="3"/>
  <c r="C23" i="3"/>
  <c r="C24" i="3"/>
  <c r="C25" i="3"/>
  <c r="C26" i="3"/>
  <c r="C27" i="3"/>
  <c r="C29" i="3"/>
  <c r="X8" i="3"/>
  <c r="Q8" i="3"/>
  <c r="J8" i="3"/>
  <c r="C6" i="3"/>
  <c r="F6" i="3"/>
  <c r="I6" i="3"/>
  <c r="F23" i="3"/>
  <c r="I23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J36" i="3"/>
  <c r="J35" i="3"/>
  <c r="L34" i="3"/>
  <c r="J34" i="3"/>
  <c r="L33" i="3"/>
  <c r="K33" i="3"/>
  <c r="J33" i="3"/>
  <c r="L25" i="3"/>
  <c r="K25" i="3"/>
  <c r="J25" i="3"/>
  <c r="L24" i="3"/>
  <c r="K24" i="3"/>
  <c r="J24" i="3"/>
  <c r="L23" i="3"/>
  <c r="K23" i="3"/>
  <c r="J23" i="3"/>
  <c r="L22" i="3"/>
  <c r="K22" i="3"/>
  <c r="J22" i="3"/>
  <c r="L20" i="3"/>
  <c r="K20" i="3"/>
  <c r="J20" i="3"/>
  <c r="J6" i="3"/>
  <c r="L12" i="3"/>
  <c r="K12" i="3"/>
  <c r="J12" i="3"/>
  <c r="L11" i="3"/>
  <c r="K11" i="3"/>
  <c r="J11" i="3"/>
  <c r="L14" i="3"/>
  <c r="K14" i="3"/>
  <c r="J14" i="3"/>
  <c r="L50" i="3"/>
  <c r="K50" i="3"/>
  <c r="J50" i="3"/>
  <c r="L49" i="3"/>
  <c r="K49" i="3"/>
  <c r="J49" i="3"/>
  <c r="L17" i="3"/>
  <c r="K17" i="3"/>
  <c r="J17" i="3"/>
  <c r="L16" i="3"/>
  <c r="K16" i="3"/>
  <c r="J16" i="3"/>
  <c r="L15" i="3"/>
  <c r="K15" i="3"/>
  <c r="J15" i="3"/>
  <c r="L13" i="3"/>
  <c r="K13" i="3"/>
  <c r="J13" i="3"/>
  <c r="L10" i="3"/>
  <c r="K10" i="3"/>
  <c r="J10" i="3"/>
  <c r="L7" i="3"/>
  <c r="K7" i="3"/>
  <c r="J7" i="3"/>
  <c r="L5" i="3"/>
  <c r="K5" i="3"/>
  <c r="J5" i="3"/>
  <c r="L4" i="3"/>
  <c r="K4" i="3"/>
  <c r="J4" i="3"/>
  <c r="K3" i="3"/>
  <c r="L3" i="3"/>
  <c r="J3" i="3"/>
  <c r="S42" i="3"/>
  <c r="R42" i="3"/>
  <c r="Q42" i="3"/>
  <c r="S41" i="3"/>
  <c r="R41" i="3"/>
  <c r="Q41" i="3"/>
  <c r="S40" i="3"/>
  <c r="R40" i="3"/>
  <c r="Q40" i="3"/>
  <c r="S39" i="3"/>
  <c r="R39" i="3"/>
  <c r="Q39" i="3"/>
  <c r="S36" i="3"/>
  <c r="R36" i="3"/>
  <c r="Q36" i="3"/>
  <c r="S35" i="3"/>
  <c r="R35" i="3"/>
  <c r="Q35" i="3"/>
  <c r="S34" i="3"/>
  <c r="R34" i="3"/>
  <c r="Q34" i="3"/>
  <c r="S33" i="3"/>
  <c r="R33" i="3"/>
  <c r="Q33" i="3"/>
  <c r="S25" i="3"/>
  <c r="R25" i="3"/>
  <c r="Q25" i="3"/>
  <c r="S24" i="3"/>
  <c r="R24" i="3"/>
  <c r="Q24" i="3"/>
  <c r="S23" i="3"/>
  <c r="R23" i="3"/>
  <c r="Q23" i="3"/>
  <c r="S22" i="3"/>
  <c r="R22" i="3"/>
  <c r="Q22" i="3"/>
  <c r="S20" i="3"/>
  <c r="R20" i="3"/>
  <c r="Q20" i="3"/>
  <c r="S6" i="3"/>
  <c r="R6" i="3"/>
  <c r="Q6" i="3"/>
  <c r="S14" i="3"/>
  <c r="R14" i="3"/>
  <c r="Q14" i="3"/>
  <c r="S50" i="3"/>
  <c r="R50" i="3"/>
  <c r="Q50" i="3"/>
  <c r="S49" i="3"/>
  <c r="R49" i="3"/>
  <c r="Q49" i="3"/>
  <c r="S17" i="3"/>
  <c r="R17" i="3"/>
  <c r="Q17" i="3"/>
  <c r="S16" i="3"/>
  <c r="R16" i="3"/>
  <c r="Q16" i="3"/>
  <c r="S15" i="3"/>
  <c r="R15" i="3"/>
  <c r="Q15" i="3"/>
  <c r="S13" i="3"/>
  <c r="R13" i="3"/>
  <c r="Q13" i="3"/>
  <c r="S7" i="3"/>
  <c r="R7" i="3"/>
  <c r="Q7" i="3"/>
  <c r="S5" i="3"/>
  <c r="R5" i="3"/>
  <c r="Q5" i="3"/>
  <c r="S4" i="3"/>
  <c r="R4" i="3"/>
  <c r="Q4" i="3"/>
  <c r="S3" i="3"/>
  <c r="R3" i="3"/>
  <c r="Q3" i="3"/>
  <c r="X35" i="3"/>
  <c r="X36" i="3"/>
  <c r="X22" i="3"/>
  <c r="C12" i="3"/>
  <c r="F12" i="3"/>
  <c r="I12" i="3"/>
  <c r="X12" i="3"/>
  <c r="C8" i="3"/>
  <c r="F8" i="3"/>
  <c r="I8" i="3"/>
  <c r="X6" i="3"/>
  <c r="F24" i="3"/>
  <c r="F25" i="3"/>
  <c r="I24" i="3"/>
  <c r="F35" i="3"/>
  <c r="I35" i="3"/>
  <c r="I36" i="3"/>
  <c r="X11" i="3"/>
  <c r="C11" i="3"/>
  <c r="F11" i="3"/>
  <c r="I11" i="3"/>
  <c r="I25" i="3"/>
  <c r="X25" i="3"/>
  <c r="C42" i="3"/>
  <c r="F42" i="3"/>
  <c r="I42" i="3"/>
  <c r="X42" i="3"/>
  <c r="C43" i="3"/>
  <c r="F43" i="3"/>
  <c r="I43" i="3"/>
  <c r="X43" i="3"/>
  <c r="F14" i="3"/>
  <c r="X41" i="3"/>
  <c r="F41" i="3"/>
  <c r="I41" i="3"/>
  <c r="X40" i="3"/>
  <c r="F40" i="3"/>
  <c r="I40" i="3"/>
  <c r="X34" i="3"/>
  <c r="F34" i="3"/>
  <c r="I34" i="3"/>
  <c r="X33" i="3"/>
  <c r="F33" i="3"/>
  <c r="I33" i="3"/>
  <c r="X23" i="3"/>
  <c r="F22" i="3"/>
  <c r="I22" i="3"/>
  <c r="F49" i="3"/>
  <c r="I49" i="3"/>
  <c r="F50" i="3"/>
  <c r="I50" i="3"/>
  <c r="I14" i="3"/>
  <c r="F7" i="3"/>
  <c r="I7" i="3"/>
  <c r="F13" i="3"/>
  <c r="I13" i="3"/>
  <c r="F9" i="3"/>
  <c r="I9" i="3"/>
  <c r="F15" i="3"/>
  <c r="I15" i="3"/>
  <c r="F16" i="3"/>
  <c r="I16" i="3"/>
  <c r="F17" i="3"/>
  <c r="I17" i="3"/>
  <c r="X4" i="3"/>
  <c r="X5" i="3"/>
  <c r="X7" i="3"/>
  <c r="X10" i="3"/>
  <c r="X13" i="3"/>
  <c r="X15" i="3"/>
  <c r="X16" i="3"/>
  <c r="X17" i="3"/>
  <c r="X49" i="3"/>
  <c r="X50" i="3"/>
  <c r="X14" i="3"/>
  <c r="X3" i="3"/>
  <c r="C41" i="3"/>
  <c r="C40" i="3"/>
  <c r="C34" i="3"/>
  <c r="C33" i="3"/>
  <c r="C4" i="3"/>
  <c r="C5" i="3"/>
  <c r="C7" i="3"/>
  <c r="C10" i="3"/>
  <c r="C13" i="3"/>
  <c r="C9" i="3"/>
  <c r="C15" i="3"/>
  <c r="C16" i="3"/>
  <c r="C17" i="3"/>
  <c r="C49" i="3"/>
  <c r="C50" i="3"/>
  <c r="C14" i="3"/>
  <c r="C3" i="3"/>
  <c r="F4" i="3"/>
  <c r="F5" i="3"/>
  <c r="F3" i="3"/>
</calcChain>
</file>

<file path=xl/comments1.xml><?xml version="1.0" encoding="utf-8"?>
<comments xmlns="http://schemas.openxmlformats.org/spreadsheetml/2006/main">
  <authors>
    <author>tc={BDB1DFDC-8982-4E14-A192-30C0993DF849}</author>
    <author>tc={54A280DA-E359-4144-9E6C-94D29CB0CB42}</author>
    <author>tc={68B5F088-F09F-43EA-A3CF-C67720CB3CE7}</author>
    <author>tc={73BD665D-1B86-4730-ADE7-4D008D4D70F5}</author>
    <author>tc={76D73F6C-68B6-44F0-AAE4-70682EF854D9}</author>
    <author>tc={D4571EAE-37A7-4778-9EA3-BD7A22214E96}</author>
    <author>tc={00B87F15-1F2D-4B27-8385-9BB7DFC14C05}</author>
    <author>tc={A3E0F70A-8B09-4676-AF3B-500F8236D24B}</author>
    <author>tc={5BFCC239-844C-4A87-96E4-051251EC4D06}</author>
    <author>tc={C6DD3AA9-C021-4CF4-BE81-DEF0B09F6A1B}</author>
    <author>tc={60F0E5F8-7192-4C39-9066-61C270D5BB61}</author>
  </authors>
  <commentList>
    <comment ref="B15" authorId="0">
      <text>
        <r>
          <rPr>
            <sz val="11"/>
            <color theme="1"/>
            <rFont val="宋体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5.5 carry form last year</t>
        </r>
      </text>
    </comment>
    <comment ref="B16" authorId="1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3 day
</t>
        </r>
      </text>
    </comment>
    <comment ref="B17" authorId="2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3 day
</t>
        </r>
      </text>
    </comment>
    <comment ref="B18" authorId="3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day until 18 Feb 2020
</t>
        </r>
      </text>
    </comment>
    <comment ref="AT18" authorId="4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
</t>
        </r>
      </text>
    </comment>
    <comment ref="B19" authorId="5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 31/003/2020
</t>
        </r>
      </text>
    </comment>
    <comment ref="B24" authorId="6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 days
</t>
        </r>
      </text>
    </comment>
    <comment ref="B25" authorId="7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 day
</t>
        </r>
      </text>
    </comment>
    <comment ref="B26" authorId="8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4.5 AL form 2019
Reply:
    carry 2 day TOIL from 2019
</t>
        </r>
      </text>
    </comment>
    <comment ref="B28" authorId="9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 day TOIL carry
</t>
        </r>
      </text>
    </comment>
    <comment ref="B50" authorId="10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10 days
</t>
        </r>
      </text>
    </comment>
  </commentList>
</comments>
</file>

<file path=xl/comments2.xml><?xml version="1.0" encoding="utf-8"?>
<comments xmlns="http://schemas.openxmlformats.org/spreadsheetml/2006/main">
  <authors>
    <author>tc={BDB1DFDC-8982-4E14-A192-30C0993DF849}</author>
    <author>tc={54A280DA-E359-4144-9E6C-94D29CB0CB42}</author>
    <author>tc={68B5F088-F09F-43EA-A3CF-C67720CB3CE7}</author>
    <author>tc={73BD665D-1B86-4730-ADE7-4D008D4D70F5}</author>
    <author>tc={76D73F6C-68B6-44F0-AAE4-70682EF854D9}</author>
    <author>tc={D4571EAE-37A7-4778-9EA3-BD7A22214E96}</author>
    <author>tc={00B87F15-1F2D-4B27-8385-9BB7DFC14C05}</author>
    <author>tc={A3E0F70A-8B09-4676-AF3B-500F8236D24B}</author>
    <author>tc={5BFCC239-844C-4A87-96E4-051251EC4D06}</author>
    <author>tc={C6DD3AA9-C021-4CF4-BE81-DEF0B09F6A1B}</author>
    <author>tc={60F0E5F8-7192-4C39-9066-61C270D5BB61}</author>
  </authors>
  <commentList>
    <comment ref="B15" authorId="0">
      <text>
        <r>
          <rPr>
            <sz val="11"/>
            <color theme="1"/>
            <rFont val="宋体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5.5 carry form last year</t>
        </r>
      </text>
    </comment>
    <comment ref="B16" authorId="1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3 day
</t>
        </r>
      </text>
    </comment>
    <comment ref="B17" authorId="2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3 day
</t>
        </r>
      </text>
    </comment>
    <comment ref="B18" authorId="3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day until 18 Feb 2020
</t>
        </r>
      </text>
    </comment>
    <comment ref="AT18" authorId="4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
</t>
        </r>
      </text>
    </comment>
    <comment ref="B19" authorId="5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 31/003/2020
</t>
        </r>
      </text>
    </comment>
    <comment ref="B24" authorId="6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 days
</t>
        </r>
      </text>
    </comment>
    <comment ref="B25" authorId="7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 day
</t>
        </r>
      </text>
    </comment>
    <comment ref="B26" authorId="8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4.5 AL form 2019
Reply:
    carry 2 day TOIL from 2019
</t>
        </r>
      </text>
    </comment>
    <comment ref="B28" authorId="9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 day TOIL carry
</t>
        </r>
      </text>
    </comment>
    <comment ref="B50" authorId="10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10 days
</t>
        </r>
      </text>
    </comment>
  </commentList>
</comments>
</file>

<file path=xl/comments3.xml><?xml version="1.0" encoding="utf-8"?>
<comments xmlns="http://schemas.openxmlformats.org/spreadsheetml/2006/main">
  <authors>
    <author>tc={BDB1DFDC-8982-4E14-A192-30C0993DF849}</author>
    <author>tc={54A280DA-E359-4144-9E6C-94D29CB0CB42}</author>
    <author>tc={68B5F088-F09F-43EA-A3CF-C67720CB3CE7}</author>
    <author>tc={73BD665D-1B86-4730-ADE7-4D008D4D70F5}</author>
    <author>tc={76D73F6C-68B6-44F0-AAE4-70682EF854D9}</author>
    <author>tc={D4571EAE-37A7-4778-9EA3-BD7A22214E96}</author>
    <author>tc={00B87F15-1F2D-4B27-8385-9BB7DFC14C05}</author>
    <author>tc={A3E0F70A-8B09-4676-AF3B-500F8236D24B}</author>
    <author>tc={5BFCC239-844C-4A87-96E4-051251EC4D06}</author>
    <author>tc={C6DD3AA9-C021-4CF4-BE81-DEF0B09F6A1B}</author>
    <author>tc={60F0E5F8-7192-4C39-9066-61C270D5BB61}</author>
  </authors>
  <commentList>
    <comment ref="B15" authorId="0">
      <text>
        <r>
          <rPr>
            <sz val="11"/>
            <color theme="1"/>
            <rFont val="宋体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5.5 carry form last year</t>
        </r>
      </text>
    </comment>
    <comment ref="B16" authorId="1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3 day
</t>
        </r>
      </text>
    </comment>
    <comment ref="B17" authorId="2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3 day
</t>
        </r>
      </text>
    </comment>
    <comment ref="B18" authorId="3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day until 18 Feb 2020
</t>
        </r>
      </text>
    </comment>
    <comment ref="AS18" authorId="4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
</t>
        </r>
      </text>
    </comment>
    <comment ref="B19" authorId="5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 31/003/2020
</t>
        </r>
      </text>
    </comment>
    <comment ref="B24" authorId="6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 days
</t>
        </r>
      </text>
    </comment>
    <comment ref="B25" authorId="7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 day
</t>
        </r>
      </text>
    </comment>
    <comment ref="B26" authorId="8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4.5 AL form 2019
Reply:
    carry 2 day TOIL from 2019
</t>
        </r>
      </text>
    </comment>
    <comment ref="B28" authorId="9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 day TOIL carry
</t>
        </r>
      </text>
    </comment>
    <comment ref="B50" authorId="10">
      <text>
        <r>
          <rPr>
            <sz val="11"/>
            <color theme="1"/>
            <rFont val="宋体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10 days
</t>
        </r>
      </text>
    </comment>
  </commentList>
</comments>
</file>

<file path=xl/sharedStrings.xml><?xml version="1.0" encoding="utf-8"?>
<sst xmlns="http://schemas.openxmlformats.org/spreadsheetml/2006/main" count="10725" uniqueCount="133">
  <si>
    <t>Out of office work</t>
  </si>
  <si>
    <t>work in China</t>
  </si>
  <si>
    <t>work in US</t>
  </si>
  <si>
    <t>Late</t>
  </si>
  <si>
    <t>Working from home</t>
    <phoneticPr fontId="4" type="noConversion"/>
  </si>
  <si>
    <t>1/2 working from home</t>
    <phoneticPr fontId="4" type="noConversion"/>
  </si>
  <si>
    <t>Sick leave</t>
    <phoneticPr fontId="4" type="noConversion"/>
  </si>
  <si>
    <t>1/2 sick leave</t>
    <phoneticPr fontId="4" type="noConversion"/>
  </si>
  <si>
    <t>Personal reason</t>
  </si>
  <si>
    <t>Bank Holiday</t>
  </si>
  <si>
    <t>Weekend</t>
  </si>
  <si>
    <t>Unpaid leave</t>
  </si>
  <si>
    <t>Annual leave</t>
  </si>
  <si>
    <t>Absent</t>
  </si>
  <si>
    <t>TOIL</t>
  </si>
  <si>
    <t>Unpaid leave</t>
    <phoneticPr fontId="4" type="noConversion"/>
  </si>
  <si>
    <t>no log in</t>
  </si>
  <si>
    <t>1/2 Annual leave</t>
    <phoneticPr fontId="4" type="noConversion"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</si>
  <si>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</si>
  <si>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</si>
  <si>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</si>
  <si>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</si>
  <si>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</si>
  <si>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</si>
  <si>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</si>
  <si>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</si>
  <si>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</si>
  <si>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</si>
  <si>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</si>
  <si>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Good Friday</t>
  </si>
  <si>
    <t>Easter Monday</t>
  </si>
  <si>
    <t>Days due</t>
  </si>
  <si>
    <t>Days taken until 30 Jan</t>
  </si>
  <si>
    <t>Full days taken</t>
    <phoneticPr fontId="4" type="noConversion"/>
  </si>
  <si>
    <t>Half days taken</t>
    <phoneticPr fontId="4" type="noConversion"/>
  </si>
  <si>
    <t>Days taken</t>
  </si>
  <si>
    <t>Days remaining</t>
  </si>
  <si>
    <t>Work from home</t>
  </si>
  <si>
    <t>Work from home in Jan</t>
  </si>
  <si>
    <t>Sick leave</t>
  </si>
  <si>
    <t>Sick leave in Jan</t>
  </si>
  <si>
    <t>Unpaid leave in Jan</t>
  </si>
  <si>
    <t>Personal reason in Jan</t>
  </si>
  <si>
    <t xml:space="preserve">Late </t>
  </si>
  <si>
    <t>Late Jan</t>
  </si>
  <si>
    <t>January</t>
  </si>
  <si>
    <t>Head Office (London)</t>
  </si>
  <si>
    <t xml:space="preserve">Carrie Waley </t>
  </si>
  <si>
    <t>n/a</t>
  </si>
  <si>
    <t>New Year’s Day</t>
  </si>
  <si>
    <t>weekend</t>
  </si>
  <si>
    <t>Early May bank holiday</t>
  </si>
  <si>
    <t>Spring bank holiday</t>
  </si>
  <si>
    <t>Summer bank holiday</t>
  </si>
  <si>
    <t>Christmas Day</t>
  </si>
  <si>
    <t>Boxing Day</t>
  </si>
  <si>
    <t xml:space="preserve">David Peckham </t>
  </si>
  <si>
    <t xml:space="preserve">Ronald Hughes </t>
  </si>
  <si>
    <t>Holly Bates</t>
  </si>
  <si>
    <t>Roshi Gorsia</t>
  </si>
  <si>
    <t>1/2 working from home</t>
  </si>
  <si>
    <t>Working from home</t>
  </si>
  <si>
    <t>Jaiminee Varsani</t>
  </si>
  <si>
    <t xml:space="preserve">HUANG Xiaojuan </t>
  </si>
  <si>
    <t>SUN Xiaoyun (Silvia)</t>
  </si>
  <si>
    <t>PAN Wei</t>
  </si>
  <si>
    <t>CAO Yuran (Angelina)</t>
  </si>
  <si>
    <t>XI Long (Luke)</t>
  </si>
  <si>
    <t>Irena Clarke</t>
  </si>
  <si>
    <t xml:space="preserve">YANG Fan </t>
  </si>
  <si>
    <t>1/2 sick leave</t>
  </si>
  <si>
    <t xml:space="preserve">ZHOU Wenyi </t>
    <phoneticPr fontId="4" type="noConversion"/>
  </si>
  <si>
    <t>LIU Kun (Lucy)</t>
  </si>
  <si>
    <t>Simon Tsai</t>
  </si>
  <si>
    <t>QI Feiyang （sophia)</t>
  </si>
  <si>
    <t>London office</t>
  </si>
  <si>
    <t>Alastair Monteith-Hodge</t>
  </si>
  <si>
    <t>SHAO Zhejun (Alan)</t>
  </si>
  <si>
    <t>CHENG Ruilin (Irene)</t>
  </si>
  <si>
    <t>AIKEPAER Pariha (Pari)</t>
  </si>
  <si>
    <t>YANG Jing (Ophelia)</t>
  </si>
  <si>
    <t>JIN Yiming (Phoebe)</t>
  </si>
  <si>
    <t>Xiao Yao（Iris）</t>
  </si>
  <si>
    <t>LI Huiying (Rachel)</t>
  </si>
  <si>
    <t>QIN Xueting (Marilyn)</t>
  </si>
  <si>
    <t>Zhao Mengxue (Vera)</t>
  </si>
  <si>
    <t>Chen jinyi (Lesie)</t>
  </si>
  <si>
    <t>Mancherster office</t>
  </si>
  <si>
    <t>Peter</t>
  </si>
  <si>
    <t xml:space="preserve">HUANG Dan (Rebecce) </t>
  </si>
  <si>
    <t>WAN Yuming (Yumi)</t>
  </si>
  <si>
    <t>HOU Yueming (Alice)</t>
  </si>
  <si>
    <t>QIU Lihui (Linda)</t>
  </si>
  <si>
    <t>HE Jingzhou (Rita)</t>
  </si>
  <si>
    <t>Edinburgh Office</t>
  </si>
  <si>
    <t>Ed McCosh</t>
  </si>
  <si>
    <t xml:space="preserve">WANG Chunhao (Allen) </t>
  </si>
  <si>
    <t>PING Jiaqi (Jackie)</t>
  </si>
  <si>
    <t>HUANG Shanshan (Shirley)</t>
  </si>
  <si>
    <t>YAO Xiaoyang (Poppy)</t>
  </si>
  <si>
    <t>JIANG Yi (Joy)</t>
  </si>
  <si>
    <t>ZHANG Jiachang (Jerry)</t>
  </si>
  <si>
    <t>Serena Huang</t>
  </si>
  <si>
    <t>US London</t>
  </si>
  <si>
    <t xml:space="preserve">ZHANG Junmin (Beatrice) </t>
  </si>
  <si>
    <t>TENG Mufan (Mu)</t>
  </si>
  <si>
    <t>CHEN Claire</t>
  </si>
  <si>
    <t>JING Hanlun (Bel)</t>
  </si>
  <si>
    <t>% of work form home</t>
  </si>
  <si>
    <t>% of sick leave</t>
  </si>
  <si>
    <t>% of late</t>
  </si>
  <si>
    <t>no log in in jan</t>
  </si>
  <si>
    <t xml:space="preserve">% of not log in </t>
  </si>
  <si>
    <t>Full days taken</t>
    <phoneticPr fontId="4" type="noConversion"/>
  </si>
  <si>
    <t>Half days taken</t>
    <phoneticPr fontId="4" type="noConversion"/>
  </si>
  <si>
    <t>1/2 Annual leave</t>
  </si>
  <si>
    <t xml:space="preserve">ZHOU Wenyi </t>
    <phoneticPr fontId="4" type="noConversion"/>
  </si>
  <si>
    <t>Days taken until 30 Feb</t>
    <phoneticPr fontId="4" type="noConversion"/>
  </si>
  <si>
    <t>Days taken in Feb</t>
    <phoneticPr fontId="4" type="noConversion"/>
  </si>
  <si>
    <t>Work from home in Feb</t>
    <phoneticPr fontId="4" type="noConversion"/>
  </si>
  <si>
    <t>Sick leave in Feb</t>
    <phoneticPr fontId="4" type="noConversion"/>
  </si>
  <si>
    <t>Late in Feb</t>
    <phoneticPr fontId="4" type="noConversion"/>
  </si>
  <si>
    <t xml:space="preserve">not log in </t>
    <phoneticPr fontId="4" type="noConversion"/>
  </si>
  <si>
    <t xml:space="preserve">% of work from </t>
    <phoneticPr fontId="4" type="noConversion"/>
  </si>
  <si>
    <t xml:space="preserve">% of sick leave </t>
    <phoneticPr fontId="4" type="noConversion"/>
  </si>
  <si>
    <t>% of late</t>
    <phoneticPr fontId="4" type="noConversion"/>
  </si>
  <si>
    <t xml:space="preserve">% of not log in </t>
    <phoneticPr fontId="4" type="noConversion"/>
  </si>
  <si>
    <t xml:space="preserve">ZHOU Wenyi </t>
    <phoneticPr fontId="4" type="noConversion"/>
  </si>
  <si>
    <t xml:space="preserve">% of work form home </t>
    <phoneticPr fontId="4" type="noConversion"/>
  </si>
  <si>
    <t>% of sick leave</t>
    <phoneticPr fontId="4" type="noConversion"/>
  </si>
  <si>
    <t>% of lateness</t>
    <phoneticPr fontId="4" type="noConversion"/>
  </si>
  <si>
    <t xml:space="preserve">no log in </t>
    <phoneticPr fontId="4" type="noConversion"/>
  </si>
  <si>
    <t>% of no log 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</si>
</sst>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21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1"/>
      <name val="宋体"/>
      <family val="2"/>
      <scheme val="minor"/>
    </font>
    <font>
      <sz val="8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2"/>
      <color rgb="FF0B0C0C"/>
      <name val="Arial"/>
      <family val="2"/>
    </font>
    <font>
      <sz val="11"/>
      <name val="宋体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  <font>
      <sz val="12"/>
      <color rgb="FF000000"/>
      <name val="Arial"/>
      <family val="2"/>
    </font>
    <font>
      <sz val="11"/>
      <color rgb="FF000000"/>
      <name val="宋体"/>
      <family val="2"/>
      <scheme val="minor"/>
    </font>
    <font>
      <sz val="10"/>
      <color theme="1"/>
      <name val="Arial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name val="Arial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BFC1C3"/>
      </bottom>
      <diagonal/>
    </border>
  </borders>
  <cellStyleXfs count="18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1">
    <xf numFmtId="0" fontId="0" fillId="0" borderId="0" xfId="0"/>
    <xf numFmtId="2" fontId="1" fillId="7" borderId="0" xfId="0" applyNumberFormat="1" applyFont="1" applyFill="1"/>
    <xf numFmtId="2" fontId="1" fillId="9" borderId="0" xfId="0" applyNumberFormat="1" applyFont="1" applyFill="1" applyAlignment="1">
      <alignment wrapText="1"/>
    </xf>
    <xf numFmtId="2" fontId="2" fillId="11" borderId="0" xfId="0" applyNumberFormat="1" applyFont="1" applyFill="1"/>
    <xf numFmtId="2" fontId="1" fillId="13" borderId="0" xfId="0" applyNumberFormat="1" applyFont="1" applyFill="1"/>
    <xf numFmtId="2" fontId="1" fillId="8" borderId="0" xfId="0" applyNumberFormat="1" applyFont="1" applyFill="1"/>
    <xf numFmtId="0" fontId="7" fillId="0" borderId="0" xfId="0" applyFont="1"/>
    <xf numFmtId="0" fontId="8" fillId="3" borderId="0" xfId="0" applyFont="1" applyFill="1"/>
    <xf numFmtId="0" fontId="10" fillId="0" borderId="0" xfId="0" applyFont="1" applyAlignment="1">
      <alignment vertical="center"/>
    </xf>
    <xf numFmtId="0" fontId="11" fillId="6" borderId="0" xfId="0" applyFont="1" applyFill="1"/>
    <xf numFmtId="0" fontId="11" fillId="6" borderId="2" xfId="0" applyFont="1" applyFill="1" applyBorder="1" applyAlignment="1">
      <alignment vertical="top" wrapText="1"/>
    </xf>
    <xf numFmtId="0" fontId="8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1" fillId="0" borderId="1" xfId="0" applyFont="1" applyBorder="1"/>
    <xf numFmtId="14" fontId="1" fillId="2" borderId="0" xfId="0" applyNumberFormat="1" applyFont="1" applyFill="1"/>
    <xf numFmtId="0" fontId="3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6" borderId="0" xfId="0" applyFont="1" applyFill="1"/>
    <xf numFmtId="2" fontId="1" fillId="0" borderId="0" xfId="0" applyNumberFormat="1" applyFont="1"/>
    <xf numFmtId="0" fontId="3" fillId="0" borderId="1" xfId="0" applyFont="1" applyBorder="1"/>
    <xf numFmtId="0" fontId="1" fillId="14" borderId="0" xfId="0" applyFont="1" applyFill="1"/>
    <xf numFmtId="0" fontId="3" fillId="14" borderId="0" xfId="0" applyFont="1" applyFill="1"/>
    <xf numFmtId="0" fontId="11" fillId="6" borderId="0" xfId="0" applyFont="1" applyFill="1" applyAlignment="1">
      <alignment vertical="top" wrapText="1"/>
    </xf>
    <xf numFmtId="0" fontId="11" fillId="0" borderId="0" xfId="0" applyFont="1"/>
    <xf numFmtId="0" fontId="15" fillId="6" borderId="0" xfId="0" applyFont="1" applyFill="1"/>
    <xf numFmtId="0" fontId="16" fillId="0" borderId="1" xfId="0" applyFont="1" applyBorder="1"/>
    <xf numFmtId="2" fontId="17" fillId="10" borderId="0" xfId="0" applyNumberFormat="1" applyFont="1" applyFill="1"/>
    <xf numFmtId="2" fontId="17" fillId="12" borderId="0" xfId="0" applyNumberFormat="1" applyFont="1" applyFill="1"/>
    <xf numFmtId="0" fontId="11" fillId="0" borderId="2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" fillId="15" borderId="0" xfId="0" applyFont="1" applyFill="1"/>
    <xf numFmtId="0" fontId="3" fillId="15" borderId="0" xfId="0" applyFont="1" applyFill="1"/>
    <xf numFmtId="0" fontId="7" fillId="15" borderId="0" xfId="0" applyFont="1" applyFill="1"/>
    <xf numFmtId="0" fontId="20" fillId="0" borderId="0" xfId="0" applyFont="1"/>
    <xf numFmtId="0" fontId="3" fillId="0" borderId="0" xfId="0" applyFont="1" applyBorder="1"/>
    <xf numFmtId="0" fontId="11" fillId="6" borderId="0" xfId="0" applyFont="1" applyFill="1" applyBorder="1" applyAlignment="1">
      <alignment vertical="top" wrapText="1"/>
    </xf>
    <xf numFmtId="0" fontId="0" fillId="14" borderId="0" xfId="0" applyFill="1"/>
    <xf numFmtId="0" fontId="12" fillId="0" borderId="0" xfId="0" applyFont="1" applyFill="1"/>
    <xf numFmtId="0" fontId="13" fillId="0" borderId="0" xfId="0" applyFont="1" applyFill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0" fillId="0" borderId="0" xfId="0" applyFont="1" applyFill="1" applyAlignment="1">
      <alignment vertical="center"/>
    </xf>
    <xf numFmtId="0" fontId="3" fillId="0" borderId="1" xfId="0" applyFont="1" applyFill="1" applyBorder="1"/>
    <xf numFmtId="0" fontId="8" fillId="0" borderId="0" xfId="0" applyFont="1" applyFill="1"/>
    <xf numFmtId="0" fontId="7" fillId="0" borderId="0" xfId="0" applyFont="1" applyFill="1"/>
    <xf numFmtId="9" fontId="3" fillId="0" borderId="0" xfId="187" applyFont="1" applyFill="1"/>
    <xf numFmtId="0" fontId="1" fillId="0" borderId="0" xfId="187" applyNumberFormat="1" applyFont="1" applyFill="1"/>
    <xf numFmtId="0" fontId="3" fillId="0" borderId="0" xfId="187" applyNumberFormat="1" applyFont="1" applyFill="1"/>
    <xf numFmtId="0" fontId="7" fillId="0" borderId="0" xfId="187" applyNumberFormat="1" applyFont="1" applyFill="1"/>
    <xf numFmtId="0" fontId="1" fillId="15" borderId="0" xfId="187" applyNumberFormat="1" applyFont="1" applyFill="1"/>
    <xf numFmtId="0" fontId="3" fillId="15" borderId="0" xfId="187" applyNumberFormat="1" applyFont="1" applyFill="1"/>
    <xf numFmtId="0" fontId="7" fillId="15" borderId="0" xfId="187" applyNumberFormat="1" applyFont="1" applyFill="1"/>
    <xf numFmtId="0" fontId="2" fillId="4" borderId="0" xfId="187" applyNumberFormat="1" applyFont="1" applyFill="1"/>
    <xf numFmtId="0" fontId="13" fillId="16" borderId="0" xfId="0" applyFont="1" applyFill="1" applyAlignment="1">
      <alignment vertical="center"/>
    </xf>
    <xf numFmtId="0" fontId="12" fillId="16" borderId="0" xfId="0" applyFont="1" applyFill="1"/>
    <xf numFmtId="0" fontId="3" fillId="16" borderId="0" xfId="0" applyFont="1" applyFill="1"/>
    <xf numFmtId="0" fontId="3" fillId="16" borderId="1" xfId="0" applyFont="1" applyFill="1" applyBorder="1"/>
    <xf numFmtId="9" fontId="3" fillId="16" borderId="0" xfId="187" applyFont="1" applyFill="1"/>
    <xf numFmtId="0" fontId="3" fillId="16" borderId="0" xfId="187" applyNumberFormat="1" applyFont="1" applyFill="1"/>
    <xf numFmtId="0" fontId="2" fillId="16" borderId="0" xfId="0" applyFont="1" applyFill="1"/>
    <xf numFmtId="0" fontId="1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vertical="top" wrapText="1"/>
    </xf>
    <xf numFmtId="0" fontId="0" fillId="16" borderId="0" xfId="0" applyFill="1"/>
    <xf numFmtId="0" fontId="11" fillId="16" borderId="2" xfId="0" applyFont="1" applyFill="1" applyBorder="1" applyAlignment="1">
      <alignment vertical="top" wrapText="1"/>
    </xf>
    <xf numFmtId="0" fontId="8" fillId="16" borderId="0" xfId="0" applyFont="1" applyFill="1"/>
    <xf numFmtId="0" fontId="7" fillId="16" borderId="0" xfId="0" applyFont="1" applyFill="1"/>
    <xf numFmtId="0" fontId="10" fillId="16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2" fillId="4" borderId="0" xfId="0" applyFont="1" applyFill="1"/>
    <xf numFmtId="0" fontId="13" fillId="4" borderId="0" xfId="0" applyFont="1" applyFill="1" applyAlignment="1">
      <alignment vertical="center"/>
    </xf>
    <xf numFmtId="0" fontId="3" fillId="4" borderId="0" xfId="0" applyFont="1" applyFill="1"/>
    <xf numFmtId="9" fontId="3" fillId="4" borderId="0" xfId="187" applyFont="1" applyFill="1"/>
    <xf numFmtId="0" fontId="3" fillId="4" borderId="0" xfId="187" applyNumberFormat="1" applyFont="1" applyFill="1"/>
    <xf numFmtId="0" fontId="1" fillId="4" borderId="0" xfId="0" applyFont="1" applyFill="1"/>
    <xf numFmtId="0" fontId="19" fillId="4" borderId="0" xfId="0" applyFont="1" applyFill="1"/>
    <xf numFmtId="0" fontId="11" fillId="4" borderId="0" xfId="0" applyFont="1" applyFill="1"/>
    <xf numFmtId="0" fontId="11" fillId="4" borderId="2" xfId="0" applyFont="1" applyFill="1" applyBorder="1" applyAlignment="1">
      <alignment vertical="top" wrapText="1"/>
    </xf>
    <xf numFmtId="0" fontId="8" fillId="4" borderId="0" xfId="0" applyFont="1" applyFill="1"/>
    <xf numFmtId="0" fontId="9" fillId="4" borderId="0" xfId="0" applyFont="1" applyFill="1"/>
    <xf numFmtId="0" fontId="14" fillId="4" borderId="0" xfId="0" applyFont="1" applyFill="1" applyAlignment="1">
      <alignment vertical="center"/>
    </xf>
    <xf numFmtId="0" fontId="2" fillId="15" borderId="0" xfId="0" applyFont="1" applyFill="1"/>
    <xf numFmtId="0" fontId="2" fillId="14" borderId="0" xfId="0" applyFont="1" applyFill="1"/>
    <xf numFmtId="0" fontId="13" fillId="17" borderId="0" xfId="0" applyFont="1" applyFill="1" applyAlignment="1">
      <alignment vertical="center"/>
    </xf>
    <xf numFmtId="0" fontId="12" fillId="17" borderId="0" xfId="0" applyFont="1" applyFill="1"/>
    <xf numFmtId="0" fontId="3" fillId="17" borderId="0" xfId="0" applyFont="1" applyFill="1"/>
    <xf numFmtId="0" fontId="3" fillId="17" borderId="1" xfId="0" applyFont="1" applyFill="1" applyBorder="1"/>
    <xf numFmtId="0" fontId="2" fillId="17" borderId="0" xfId="0" applyFont="1" applyFill="1"/>
    <xf numFmtId="0" fontId="1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vertical="top" wrapText="1"/>
    </xf>
    <xf numFmtId="0" fontId="0" fillId="17" borderId="0" xfId="0" applyFill="1"/>
    <xf numFmtId="0" fontId="11" fillId="17" borderId="2" xfId="0" applyFont="1" applyFill="1" applyBorder="1" applyAlignment="1">
      <alignment vertical="top" wrapText="1"/>
    </xf>
    <xf numFmtId="0" fontId="8" fillId="17" borderId="0" xfId="0" applyFont="1" applyFill="1"/>
    <xf numFmtId="0" fontId="10" fillId="17" borderId="0" xfId="0" applyFont="1" applyFill="1" applyAlignment="1">
      <alignment vertical="center"/>
    </xf>
    <xf numFmtId="0" fontId="0" fillId="17" borderId="1" xfId="0" applyFill="1" applyBorder="1"/>
    <xf numFmtId="0" fontId="0" fillId="0" borderId="0" xfId="0" applyFill="1"/>
    <xf numFmtId="0" fontId="18" fillId="18" borderId="0" xfId="0" applyFont="1" applyFill="1" applyAlignment="1">
      <alignment vertical="center"/>
    </xf>
    <xf numFmtId="0" fontId="12" fillId="18" borderId="0" xfId="0" applyFont="1" applyFill="1"/>
    <xf numFmtId="0" fontId="13" fillId="15" borderId="0" xfId="0" applyFont="1" applyFill="1" applyAlignment="1">
      <alignment vertical="center"/>
    </xf>
    <xf numFmtId="0" fontId="3" fillId="18" borderId="0" xfId="0" applyFont="1" applyFill="1"/>
    <xf numFmtId="0" fontId="13" fillId="18" borderId="0" xfId="0" applyFont="1" applyFill="1" applyAlignment="1">
      <alignment vertical="center"/>
    </xf>
    <xf numFmtId="0" fontId="1" fillId="18" borderId="0" xfId="0" applyFont="1" applyFill="1"/>
    <xf numFmtId="0" fontId="19" fillId="18" borderId="0" xfId="0" applyFont="1" applyFill="1"/>
    <xf numFmtId="0" fontId="2" fillId="18" borderId="0" xfId="0" applyFont="1" applyFill="1"/>
    <xf numFmtId="0" fontId="11" fillId="18" borderId="0" xfId="0" applyFont="1" applyFill="1"/>
    <xf numFmtId="0" fontId="11" fillId="18" borderId="2" xfId="0" applyFont="1" applyFill="1" applyBorder="1" applyAlignment="1">
      <alignment vertical="top" wrapText="1"/>
    </xf>
    <xf numFmtId="0" fontId="8" fillId="18" borderId="0" xfId="0" applyFont="1" applyFill="1"/>
    <xf numFmtId="0" fontId="14" fillId="18" borderId="0" xfId="0" applyFont="1" applyFill="1" applyAlignment="1">
      <alignment vertical="center"/>
    </xf>
    <xf numFmtId="0" fontId="2" fillId="0" borderId="0" xfId="0" applyFont="1" applyFill="1"/>
    <xf numFmtId="0" fontId="0" fillId="0" borderId="0" xfId="0" applyFont="1"/>
    <xf numFmtId="9" fontId="3" fillId="0" borderId="0" xfId="187" applyFont="1"/>
    <xf numFmtId="9" fontId="3" fillId="15" borderId="0" xfId="187" applyFont="1" applyFill="1"/>
    <xf numFmtId="178" fontId="3" fillId="0" borderId="0" xfId="187" applyNumberFormat="1" applyFont="1" applyFill="1"/>
  </cellXfs>
  <cellStyles count="188">
    <cellStyle name="百分比" xfId="187" builtinId="5"/>
    <cellStyle name="超链接" xfId="61" builtinId="8" hidden="1"/>
    <cellStyle name="超链接" xfId="69" builtinId="8" hidden="1"/>
    <cellStyle name="超链接" xfId="101" builtinId="8" hidden="1"/>
    <cellStyle name="超链接" xfId="47" builtinId="8" hidden="1"/>
    <cellStyle name="超链接" xfId="27" builtinId="8" hidden="1"/>
    <cellStyle name="超链接" xfId="161" builtinId="8" hidden="1"/>
    <cellStyle name="超链接" xfId="43" builtinId="8" hidden="1"/>
    <cellStyle name="超链接" xfId="19" builtinId="8" hidden="1"/>
    <cellStyle name="超链接" xfId="21" builtinId="8" hidden="1"/>
    <cellStyle name="超链接" xfId="179" builtinId="8" hidden="1"/>
    <cellStyle name="超链接" xfId="85" builtinId="8" hidden="1"/>
    <cellStyle name="超链接" xfId="127" builtinId="8" hidden="1"/>
    <cellStyle name="超链接" xfId="99" builtinId="8" hidden="1"/>
    <cellStyle name="超链接" xfId="31" builtinId="8" hidden="1"/>
    <cellStyle name="超链接" xfId="15" builtinId="8" hidden="1"/>
    <cellStyle name="超链接" xfId="37" builtinId="8" hidden="1"/>
    <cellStyle name="超链接" xfId="157" builtinId="8" hidden="1"/>
    <cellStyle name="超链接" xfId="29" builtinId="8" hidden="1"/>
    <cellStyle name="超链接" xfId="173" builtinId="8" hidden="1"/>
    <cellStyle name="超链接" xfId="175" builtinId="8" hidden="1"/>
    <cellStyle name="超链接" xfId="155" builtinId="8" hidden="1"/>
    <cellStyle name="超链接" xfId="13" builtinId="8" hidden="1"/>
    <cellStyle name="超链接" xfId="177" builtinId="8" hidden="1"/>
    <cellStyle name="超链接" xfId="71" builtinId="8" hidden="1"/>
    <cellStyle name="超链接" xfId="35" builtinId="8" hidden="1"/>
    <cellStyle name="超链接" xfId="5" builtinId="8" hidden="1"/>
    <cellStyle name="超链接" xfId="129" builtinId="8" hidden="1"/>
    <cellStyle name="超链接" xfId="49" builtinId="8" hidden="1"/>
    <cellStyle name="超链接" xfId="59" builtinId="8" hidden="1"/>
    <cellStyle name="超链接" xfId="165" builtinId="8" hidden="1"/>
    <cellStyle name="超链接" xfId="81" builtinId="8" hidden="1"/>
    <cellStyle name="超链接" xfId="181" builtinId="8" hidden="1"/>
    <cellStyle name="超链接" xfId="25" builtinId="8" hidden="1"/>
    <cellStyle name="超链接" xfId="163" builtinId="8" hidden="1"/>
    <cellStyle name="超链接" xfId="63" builtinId="8" hidden="1"/>
    <cellStyle name="超链接" xfId="67" builtinId="8" hidden="1"/>
    <cellStyle name="超链接" xfId="41" builtinId="8" hidden="1"/>
    <cellStyle name="超链接" xfId="147" builtinId="8" hidden="1"/>
    <cellStyle name="超链接" xfId="149" builtinId="8" hidden="1"/>
    <cellStyle name="超链接" xfId="65" builtinId="8" hidden="1"/>
    <cellStyle name="超链接" xfId="3" builtinId="8" hidden="1"/>
    <cellStyle name="超链接" xfId="171" builtinId="8" hidden="1"/>
    <cellStyle name="超链接" xfId="83" builtinId="8" hidden="1"/>
    <cellStyle name="超链接" xfId="45" builtinId="8" hidden="1"/>
    <cellStyle name="超链接" xfId="133" builtinId="8" hidden="1"/>
    <cellStyle name="超链接" xfId="139" builtinId="8" hidden="1"/>
    <cellStyle name="超链接" xfId="109" builtinId="8" hidden="1"/>
    <cellStyle name="超链接" xfId="153" builtinId="8" hidden="1"/>
    <cellStyle name="超链接" xfId="105" builtinId="8" hidden="1"/>
    <cellStyle name="超链接" xfId="57" builtinId="8" hidden="1"/>
    <cellStyle name="超链接" xfId="23" builtinId="8" hidden="1"/>
    <cellStyle name="超链接" xfId="111" builtinId="8" hidden="1"/>
    <cellStyle name="超链接" xfId="125" builtinId="8" hidden="1"/>
    <cellStyle name="超链接" xfId="77" builtinId="8" hidden="1"/>
    <cellStyle name="超链接" xfId="17" builtinId="8" hidden="1"/>
    <cellStyle name="超链接" xfId="119" builtinId="8" hidden="1"/>
    <cellStyle name="超链接" xfId="53" builtinId="8" hidden="1"/>
    <cellStyle name="超链接" xfId="11" builtinId="8" hidden="1"/>
    <cellStyle name="超链接" xfId="167" builtinId="8" hidden="1"/>
    <cellStyle name="超链接" xfId="183" builtinId="8" hidden="1"/>
    <cellStyle name="超链接" xfId="159" builtinId="8" hidden="1"/>
    <cellStyle name="超链接" xfId="103" builtinId="8" hidden="1"/>
    <cellStyle name="超链接" xfId="131" builtinId="8" hidden="1"/>
    <cellStyle name="超链接" xfId="185" builtinId="8" hidden="1"/>
    <cellStyle name="超链接" xfId="169" builtinId="8" hidden="1"/>
    <cellStyle name="超链接" xfId="141" builtinId="8" hidden="1"/>
    <cellStyle name="超链接" xfId="121" builtinId="8" hidden="1"/>
    <cellStyle name="超链接" xfId="75" builtinId="8" hidden="1"/>
    <cellStyle name="超链接" xfId="79" builtinId="8" hidden="1"/>
    <cellStyle name="超链接" xfId="95" builtinId="8" hidden="1"/>
    <cellStyle name="超链接" xfId="145" builtinId="8" hidden="1"/>
    <cellStyle name="超链接" xfId="137" builtinId="8" hidden="1"/>
    <cellStyle name="超链接" xfId="33" builtinId="8" hidden="1"/>
    <cellStyle name="超链接" xfId="135" builtinId="8" hidden="1"/>
    <cellStyle name="超链接" xfId="113" builtinId="8" hidden="1"/>
    <cellStyle name="超链接" xfId="143" builtinId="8" hidden="1"/>
    <cellStyle name="超链接" xfId="93" builtinId="8" hidden="1"/>
    <cellStyle name="超链接" xfId="55" builtinId="8" hidden="1"/>
    <cellStyle name="超链接" xfId="151" builtinId="8" hidden="1"/>
    <cellStyle name="超链接" xfId="115" builtinId="8" hidden="1"/>
    <cellStyle name="超链接" xfId="9" builtinId="8" hidden="1"/>
    <cellStyle name="超链接" xfId="51" builtinId="8" hidden="1"/>
    <cellStyle name="超链接" xfId="1" builtinId="8" hidden="1"/>
    <cellStyle name="超链接" xfId="91" builtinId="8" hidden="1"/>
    <cellStyle name="超链接" xfId="123" builtinId="8" hidden="1"/>
    <cellStyle name="超链接" xfId="87" builtinId="8" hidden="1"/>
    <cellStyle name="超链接" xfId="89" builtinId="8" hidden="1"/>
    <cellStyle name="超链接" xfId="97" builtinId="8" hidden="1"/>
    <cellStyle name="超链接" xfId="73" builtinId="8" hidden="1"/>
    <cellStyle name="超链接" xfId="39" builtinId="8" hidden="1"/>
    <cellStyle name="超链接" xfId="117" builtinId="8" hidden="1"/>
    <cellStyle name="超链接" xfId="7" builtinId="8" hidden="1"/>
    <cellStyle name="超链接" xfId="107" builtinId="8" hidden="1"/>
    <cellStyle name="访问过的超链接" xfId="84" builtinId="9" hidden="1"/>
    <cellStyle name="访问过的超链接" xfId="48" builtinId="9" hidden="1"/>
    <cellStyle name="访问过的超链接" xfId="28" builtinId="9" hidden="1"/>
    <cellStyle name="访问过的超链接" xfId="52" builtinId="9" hidden="1"/>
    <cellStyle name="访问过的超链接" xfId="124" builtinId="9" hidden="1"/>
    <cellStyle name="访问过的超链接" xfId="92" builtinId="9" hidden="1"/>
    <cellStyle name="访问过的超链接" xfId="34" builtinId="9" hidden="1"/>
    <cellStyle name="访问过的超链接" xfId="148" builtinId="9" hidden="1"/>
    <cellStyle name="访问过的超链接" xfId="54" builtinId="9" hidden="1"/>
    <cellStyle name="访问过的超链接" xfId="120" builtinId="9" hidden="1"/>
    <cellStyle name="访问过的超链接" xfId="184" builtinId="9" hidden="1"/>
    <cellStyle name="访问过的超链接" xfId="2" builtinId="9" hidden="1"/>
    <cellStyle name="访问过的超链接" xfId="178" builtinId="9" hidden="1"/>
    <cellStyle name="访问过的超链接" xfId="100" builtinId="9" hidden="1"/>
    <cellStyle name="访问过的超链接" xfId="176" builtinId="9" hidden="1"/>
    <cellStyle name="访问过的超链接" xfId="58" builtinId="9" hidden="1"/>
    <cellStyle name="访问过的超链接" xfId="156" builtinId="9" hidden="1"/>
    <cellStyle name="访问过的超链接" xfId="22" builtinId="9" hidden="1"/>
    <cellStyle name="访问过的超链接" xfId="144" builtinId="9" hidden="1"/>
    <cellStyle name="访问过的超链接" xfId="88" builtinId="9" hidden="1"/>
    <cellStyle name="访问过的超链接" xfId="114" builtinId="9" hidden="1"/>
    <cellStyle name="访问过的超链接" xfId="8" builtinId="9" hidden="1"/>
    <cellStyle name="访问过的超链接" xfId="102" builtinId="9" hidden="1"/>
    <cellStyle name="访问过的超链接" xfId="108" builtinId="9" hidden="1"/>
    <cellStyle name="访问过的超链接" xfId="38" builtinId="9" hidden="1"/>
    <cellStyle name="访问过的超链接" xfId="24" builtinId="9" hidden="1"/>
    <cellStyle name="访问过的超链接" xfId="180" builtinId="9" hidden="1"/>
    <cellStyle name="访问过的超链接" xfId="4" builtinId="9" hidden="1"/>
    <cellStyle name="访问过的超链接" xfId="182" builtinId="9" hidden="1"/>
    <cellStyle name="访问过的超链接" xfId="162" builtinId="9" hidden="1"/>
    <cellStyle name="访问过的超链接" xfId="128" builtinId="9" hidden="1"/>
    <cellStyle name="访问过的超链接" xfId="62" builtinId="9" hidden="1"/>
    <cellStyle name="访问过的超链接" xfId="112" builtinId="9" hidden="1"/>
    <cellStyle name="访问过的超链接" xfId="136" builtinId="9" hidden="1"/>
    <cellStyle name="访问过的超链接" xfId="158" builtinId="9" hidden="1"/>
    <cellStyle name="访问过的超链接" xfId="80" builtinId="9" hidden="1"/>
    <cellStyle name="访问过的超链接" xfId="172" builtinId="9" hidden="1"/>
    <cellStyle name="访问过的超链接" xfId="94" builtinId="9" hidden="1"/>
    <cellStyle name="访问过的超链接" xfId="154" builtinId="9" hidden="1"/>
    <cellStyle name="访问过的超链接" xfId="110" builtinId="9" hidden="1"/>
    <cellStyle name="访问过的超链接" xfId="140" builtinId="9" hidden="1"/>
    <cellStyle name="访问过的超链接" xfId="46" builtinId="9" hidden="1"/>
    <cellStyle name="访问过的超链接" xfId="60" builtinId="9" hidden="1"/>
    <cellStyle name="访问过的超链接" xfId="118" builtinId="9" hidden="1"/>
    <cellStyle name="访问过的超链接" xfId="10" builtinId="9" hidden="1"/>
    <cellStyle name="访问过的超链接" xfId="106" builtinId="9" hidden="1"/>
    <cellStyle name="访问过的超链接" xfId="152" builtinId="9" hidden="1"/>
    <cellStyle name="访问过的超链接" xfId="66" builtinId="9" hidden="1"/>
    <cellStyle name="访问过的超链接" xfId="98" builtinId="9" hidden="1"/>
    <cellStyle name="访问过的超链接" xfId="170" builtinId="9" hidden="1"/>
    <cellStyle name="访问过的超链接" xfId="116" builtinId="9" hidden="1"/>
    <cellStyle name="访问过的超链接" xfId="168" builtinId="9" hidden="1"/>
    <cellStyle name="访问过的超链接" xfId="164" builtinId="9" hidden="1"/>
    <cellStyle name="访问过的超链接" xfId="90" builtinId="9" hidden="1"/>
    <cellStyle name="访问过的超链接" xfId="78" builtinId="9" hidden="1"/>
    <cellStyle name="访问过的超链接" xfId="72" builtinId="9" hidden="1"/>
    <cellStyle name="访问过的超链接" xfId="32" builtinId="9" hidden="1"/>
    <cellStyle name="访问过的超链接" xfId="42" builtinId="9" hidden="1"/>
    <cellStyle name="访问过的超链接" xfId="18" builtinId="9" hidden="1"/>
    <cellStyle name="访问过的超链接" xfId="146" builtinId="9" hidden="1"/>
    <cellStyle name="访问过的超链接" xfId="138" builtinId="9" hidden="1"/>
    <cellStyle name="访问过的超链接" xfId="150" builtinId="9" hidden="1"/>
    <cellStyle name="访问过的超链接" xfId="12" builtinId="9" hidden="1"/>
    <cellStyle name="访问过的超链接" xfId="122" builtinId="9" hidden="1"/>
    <cellStyle name="访问过的超链接" xfId="130" builtinId="9" hidden="1"/>
    <cellStyle name="访问过的超链接" xfId="126" builtinId="9" hidden="1"/>
    <cellStyle name="访问过的超链接" xfId="76" builtinId="9" hidden="1"/>
    <cellStyle name="访问过的超链接" xfId="44" builtinId="9" hidden="1"/>
    <cellStyle name="访问过的超链接" xfId="166" builtinId="9" hidden="1"/>
    <cellStyle name="访问过的超链接" xfId="134" builtinId="9" hidden="1"/>
    <cellStyle name="访问过的超链接" xfId="174" builtinId="9" hidden="1"/>
    <cellStyle name="访问过的超链接" xfId="16" builtinId="9" hidden="1"/>
    <cellStyle name="访问过的超链接" xfId="20" builtinId="9" hidden="1"/>
    <cellStyle name="访问过的超链接" xfId="68" builtinId="9" hidden="1"/>
    <cellStyle name="访问过的超链接" xfId="14" builtinId="9" hidden="1"/>
    <cellStyle name="访问过的超链接" xfId="36" builtinId="9" hidden="1"/>
    <cellStyle name="访问过的超链接" xfId="50" builtinId="9" hidden="1"/>
    <cellStyle name="访问过的超链接" xfId="96" builtinId="9" hidden="1"/>
    <cellStyle name="访问过的超链接" xfId="86" builtinId="9" hidden="1"/>
    <cellStyle name="访问过的超链接" xfId="132" builtinId="9" hidden="1"/>
    <cellStyle name="访问过的超链接" xfId="40" builtinId="9" hidden="1"/>
    <cellStyle name="访问过的超链接" xfId="30" builtinId="9" hidden="1"/>
    <cellStyle name="访问过的超链接" xfId="64" builtinId="9" hidden="1"/>
    <cellStyle name="访问过的超链接" xfId="186" builtinId="9" hidden="1"/>
    <cellStyle name="访问过的超链接" xfId="82" builtinId="9" hidden="1"/>
    <cellStyle name="访问过的超链接" xfId="104" builtinId="9" hidden="1"/>
    <cellStyle name="访问过的超链接" xfId="6" builtinId="9" hidden="1"/>
    <cellStyle name="访问过的超链接" xfId="70" builtinId="9" hidden="1"/>
    <cellStyle name="访问过的超链接" xfId="56" builtinId="9" hidden="1"/>
    <cellStyle name="访问过的超链接" xfId="74" builtinId="9" hidden="1"/>
    <cellStyle name="访问过的超链接" xfId="160" builtinId="9" hidden="1"/>
    <cellStyle name="访问过的超链接" xfId="142" builtinId="9" hidden="1"/>
    <cellStyle name="访问过的超链接" xfId="26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3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%20Staff%20holiday%20record%20-%20live-v1%20(5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 Coding"/>
      <sheetName val="2020 Holiday Calendar"/>
      <sheetName val="2020 individual attendance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ucy Liu" id="{0CCFDF05-EEA0-4018-B3A8-2730328E394C}" userId="S::lul@mandarinconsultant.com::8e63a021-82ae-440c-b294-094a259815d5" providerId="AD"/>
  <person displayName="Wenyi Zhou" id="{62540DCB-9F4B-4474-91B5-5BB76C53C282}" userId="S::wyz@mandarinconsultant.com::2b67d4a6-8319-4c29-96ee-867679b63d62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Metro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19-11-01T11:02:36.91" personId="{0CCFDF05-EEA0-4018-B3A8-2730328E394C}" id="{BDB1DFDC-8982-4E14-A192-30C0993DF849}">
    <text>5.5 carry form last year</text>
  </threadedComment>
  <threadedComment ref="B16" dT="2019-12-02T11:04:35.72" personId="{0CCFDF05-EEA0-4018-B3A8-2730328E394C}" id="{54A280DA-E359-4144-9E6C-94D29CB0CB42}">
    <text xml:space="preserve">carry 3 day
</text>
  </threadedComment>
  <threadedComment ref="B17" dT="2019-12-02T11:04:54.69" personId="{0CCFDF05-EEA0-4018-B3A8-2730328E394C}" id="{68B5F088-F09F-43EA-A3CF-C67720CB3CE7}">
    <text xml:space="preserve">carry 3 day
</text>
  </threadedComment>
  <threadedComment ref="B18" dT="2019-12-30T10:41:02.71" personId="{62540DCB-9F4B-4474-91B5-5BB76C53C282}" id="{73BD665D-1B86-4730-ADE7-4D008D4D70F5}">
    <text xml:space="preserve">1 day until 18 Feb 2020
</text>
  </threadedComment>
  <threadedComment ref="AT18" dT="2020-01-10T11:59:19.31" personId="{62540DCB-9F4B-4474-91B5-5BB76C53C282}" id="{76D73F6C-68B6-44F0-AAE4-70682EF854D9}">
    <text xml:space="preserve">end date
</text>
  </threadedComment>
  <threadedComment ref="B19" dT="2019-12-31T11:19:56.84" personId="{62540DCB-9F4B-4474-91B5-5BB76C53C282}" id="{D4571EAE-37A7-4778-9EA3-BD7A22214E96}">
    <text xml:space="preserve">end date 31/003/2020
</text>
  </threadedComment>
  <threadedComment ref="B24" dT="2019-12-02T11:32:51.93" personId="{0CCFDF05-EEA0-4018-B3A8-2730328E394C}" id="{00B87F15-1F2D-4B27-8385-9BB7DFC14C05}">
    <text xml:space="preserve">carry 4 days
</text>
  </threadedComment>
  <threadedComment ref="B25" dT="2019-12-02T11:33:41.59" personId="{0CCFDF05-EEA0-4018-B3A8-2730328E394C}" id="{A3E0F70A-8B09-4676-AF3B-500F8236D24B}">
    <text xml:space="preserve">carry 4 day
</text>
  </threadedComment>
  <threadedComment ref="B26" dT="2019-11-26T11:39:24.52" personId="{0CCFDF05-EEA0-4018-B3A8-2730328E394C}" id="{5BFCC239-844C-4A87-96E4-051251EC4D06}">
    <text xml:space="preserve">Carry 4.5 AL form 2019
</text>
  </threadedComment>
  <threadedComment ref="B26" dT="2019-11-26T11:41:17.60" personId="{0CCFDF05-EEA0-4018-B3A8-2730328E394C}" id="{B530B8C2-5D43-404F-BDDE-87AB039AACC6}" parentId="{5BFCC239-844C-4A87-96E4-051251EC4D06}">
    <text xml:space="preserve">carry 2 day TOIL from 2019
</text>
  </threadedComment>
  <threadedComment ref="B28" dT="2019-11-26T09:56:14.65" personId="{0CCFDF05-EEA0-4018-B3A8-2730328E394C}" id="{C6DD3AA9-C021-4CF4-BE81-DEF0B09F6A1B}">
    <text xml:space="preserve">6 day TOIL carry
</text>
  </threadedComment>
  <threadedComment ref="B50" dT="2020-01-17T17:23:05.72" personId="{0CCFDF05-EEA0-4018-B3A8-2730328E394C}" id="{60F0E5F8-7192-4C39-9066-61C270D5BB61}">
    <text xml:space="preserve">carry 10 days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5" dT="2019-11-01T11:02:36.91" personId="{0CCFDF05-EEA0-4018-B3A8-2730328E394C}" id="{1D85DC1A-D063-4CD0-8D4A-71BAB6001482}">
    <text>5.5 carry form last year</text>
  </threadedComment>
  <threadedComment ref="B16" dT="2019-12-02T11:04:35.72" personId="{0CCFDF05-EEA0-4018-B3A8-2730328E394C}" id="{545F82AB-8945-4B84-906E-CFE5C9005813}">
    <text xml:space="preserve">carry 3 day
</text>
  </threadedComment>
  <threadedComment ref="B17" dT="2019-12-02T11:04:54.69" personId="{0CCFDF05-EEA0-4018-B3A8-2730328E394C}" id="{ADBB95D0-6817-436E-BFF3-0EAD16332017}">
    <text xml:space="preserve">carry 3 day
</text>
  </threadedComment>
  <threadedComment ref="B18" dT="2019-12-30T10:41:02.71" personId="{62540DCB-9F4B-4474-91B5-5BB76C53C282}" id="{B7080408-7F07-457A-9D01-CB492DA74FCB}">
    <text xml:space="preserve">1 day until 18 Feb 2020
</text>
  </threadedComment>
  <threadedComment ref="AT18" dT="2020-01-10T11:59:19.31" personId="{62540DCB-9F4B-4474-91B5-5BB76C53C282}" id="{3929D3FA-549B-4C77-BBD3-A435F698E3B9}">
    <text xml:space="preserve">end date
</text>
  </threadedComment>
  <threadedComment ref="B19" dT="2019-12-31T11:19:56.84" personId="{62540DCB-9F4B-4474-91B5-5BB76C53C282}" id="{60CEBDEE-D38F-46F5-83AE-30D7919EAFE0}">
    <text xml:space="preserve">end date 31/003/2020
</text>
  </threadedComment>
  <threadedComment ref="B24" dT="2019-12-02T11:32:51.93" personId="{0CCFDF05-EEA0-4018-B3A8-2730328E394C}" id="{64EA5D1D-50D3-4C2C-9D47-E0B4F9C861A1}">
    <text xml:space="preserve">carry 4 days
</text>
  </threadedComment>
  <threadedComment ref="B25" dT="2019-12-02T11:33:41.59" personId="{0CCFDF05-EEA0-4018-B3A8-2730328E394C}" id="{3E739DEF-FC6A-42A6-8B34-8DE8231A30EC}">
    <text xml:space="preserve">carry 4 day
</text>
  </threadedComment>
  <threadedComment ref="B26" dT="2019-11-26T11:39:24.52" personId="{0CCFDF05-EEA0-4018-B3A8-2730328E394C}" id="{E61736B6-903C-4C23-B935-C6F347A20A98}">
    <text xml:space="preserve">Carry 4.5 AL form 2019
</text>
  </threadedComment>
  <threadedComment ref="B26" dT="2019-11-26T11:41:17.60" personId="{0CCFDF05-EEA0-4018-B3A8-2730328E394C}" id="{9E4F0579-C8FE-4B27-8844-BE8E01D90C65}" parentId="{E61736B6-903C-4C23-B935-C6F347A20A98}">
    <text xml:space="preserve">carry 2 day TOIL from 2019
</text>
  </threadedComment>
  <threadedComment ref="B28" dT="2019-11-26T09:56:14.65" personId="{0CCFDF05-EEA0-4018-B3A8-2730328E394C}" id="{6B9D5FB7-40C2-4CB4-BCAE-B3B4CBDAC13A}">
    <text xml:space="preserve">6 day TOIL carry
</text>
  </threadedComment>
  <threadedComment ref="B50" dT="2020-01-17T17:23:05.72" personId="{0CCFDF05-EEA0-4018-B3A8-2730328E394C}" id="{FCB2B6E8-1C7F-4881-81A3-BDA4BF4F4BF7}">
    <text xml:space="preserve">carry 10 days
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Relationship Id="rId3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opLeftCell="A12" workbookViewId="0">
      <selection activeCell="A17" sqref="A17"/>
    </sheetView>
  </sheetViews>
  <sheetFormatPr baseColWidth="10" defaultColWidth="8.6640625" defaultRowHeight="14" x14ac:dyDescent="0"/>
  <cols>
    <col min="1" max="1" width="19.1640625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33" t="s">
        <v>6</v>
      </c>
    </row>
    <row r="8" spans="1:1">
      <c r="A8" s="33" t="s">
        <v>7</v>
      </c>
    </row>
    <row r="9" spans="1:1">
      <c r="A9" s="3" t="s">
        <v>8</v>
      </c>
    </row>
    <row r="10" spans="1:1">
      <c r="A10" s="34" t="s">
        <v>9</v>
      </c>
    </row>
    <row r="11" spans="1:1">
      <c r="A11" s="4" t="s">
        <v>10</v>
      </c>
    </row>
    <row r="12" spans="1:1">
      <c r="A12" s="4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5" t="s">
        <v>15</v>
      </c>
    </row>
    <row r="17" spans="1:1">
      <c r="A17" s="5" t="s">
        <v>16</v>
      </c>
    </row>
    <row r="18" spans="1:1">
      <c r="A18" s="1" t="s">
        <v>17</v>
      </c>
    </row>
  </sheetData>
  <phoneticPr fontId="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Z181"/>
  <sheetViews>
    <sheetView workbookViewId="0">
      <pane xSplit="1" ySplit="2" topLeftCell="M13" activePane="bottomRight" state="frozen"/>
      <selection pane="topRight" activeCell="B1" sqref="B1"/>
      <selection pane="bottomLeft" activeCell="A3" sqref="A3"/>
      <selection pane="bottomRight" activeCell="AE13" sqref="AE13"/>
    </sheetView>
  </sheetViews>
  <sheetFormatPr baseColWidth="10" defaultColWidth="8.6640625" defaultRowHeight="18.75" customHeight="1" x14ac:dyDescent="0"/>
  <cols>
    <col min="1" max="1" width="23.5" style="14" customWidth="1"/>
    <col min="2" max="2" width="8.6640625" style="12" customWidth="1"/>
    <col min="3" max="3" width="19" style="38" customWidth="1"/>
    <col min="4" max="5" width="21" style="14" hidden="1" customWidth="1"/>
    <col min="6" max="6" width="9.1640625" style="14" bestFit="1" customWidth="1"/>
    <col min="7" max="8" width="21" style="14" hidden="1" customWidth="1"/>
    <col min="9" max="9" width="17.83203125" style="26" customWidth="1"/>
    <col min="10" max="12" width="14" style="14" hidden="1" customWidth="1"/>
    <col min="13" max="13" width="18" style="38" customWidth="1"/>
    <col min="14" max="15" width="14" style="14" hidden="1" customWidth="1"/>
    <col min="16" max="16" width="16.1640625" style="46" bestFit="1" customWidth="1"/>
    <col min="17" max="17" width="9.1640625" style="6" hidden="1" customWidth="1"/>
    <col min="18" max="18" width="12.83203125" style="6" hidden="1" customWidth="1"/>
    <col min="19" max="19" width="13.1640625" style="6" hidden="1" customWidth="1"/>
    <col min="20" max="20" width="13.1640625" style="39" customWidth="1"/>
    <col min="21" max="21" width="12.83203125" style="6" hidden="1" customWidth="1"/>
    <col min="22" max="22" width="13.1640625" style="6" hidden="1" customWidth="1"/>
    <col min="23" max="23" width="13.1640625" style="51" customWidth="1"/>
    <col min="24" max="24" width="11.33203125" style="6" hidden="1" customWidth="1"/>
    <col min="25" max="25" width="15" style="39" hidden="1" customWidth="1"/>
    <col min="26" max="26" width="11.33203125" style="6" hidden="1" customWidth="1"/>
    <col min="27" max="27" width="18.5" style="39" hidden="1" customWidth="1"/>
    <col min="28" max="28" width="11.33203125" style="6" hidden="1" customWidth="1"/>
    <col min="29" max="29" width="11.33203125" style="39" customWidth="1"/>
    <col min="30" max="30" width="11.33203125" style="51" customWidth="1"/>
    <col min="31" max="31" width="11.33203125" style="58" customWidth="1"/>
    <col min="32" max="32" width="11.33203125" style="55" customWidth="1"/>
    <col min="33" max="33" width="13.5" style="6" hidden="1" customWidth="1"/>
    <col min="34" max="139" width="8.6640625" style="6" hidden="1" customWidth="1"/>
    <col min="140" max="140" width="8.6640625" hidden="1" customWidth="1"/>
    <col min="141" max="142" width="8.6640625" style="6" hidden="1" customWidth="1"/>
    <col min="143" max="143" width="8.6640625" hidden="1" customWidth="1"/>
    <col min="144" max="268" width="8.6640625" style="6" hidden="1" customWidth="1"/>
    <col min="269" max="269" width="8.6640625" hidden="1" customWidth="1"/>
    <col min="270" max="389" width="8.6640625" style="6" hidden="1" customWidth="1"/>
    <col min="390" max="391" width="8.6640625" style="11" hidden="1" customWidth="1"/>
    <col min="392" max="395" width="8.6640625" style="6" hidden="1" customWidth="1"/>
    <col min="396" max="427" width="9" style="6" hidden="1" customWidth="1"/>
    <col min="428" max="442" width="9" style="6" customWidth="1"/>
    <col min="443" max="16384" width="8.6640625" style="6"/>
  </cols>
  <sheetData>
    <row r="1" spans="1:442" ht="18.75" customHeight="1">
      <c r="B1" s="12" t="s">
        <v>31</v>
      </c>
      <c r="C1" s="37" t="s">
        <v>32</v>
      </c>
      <c r="D1" s="27" t="s">
        <v>33</v>
      </c>
      <c r="E1" s="27" t="s">
        <v>34</v>
      </c>
      <c r="F1" s="15" t="s">
        <v>35</v>
      </c>
      <c r="G1" s="27" t="s">
        <v>33</v>
      </c>
      <c r="H1" s="27" t="s">
        <v>34</v>
      </c>
      <c r="I1" s="16" t="s">
        <v>36</v>
      </c>
      <c r="J1" s="15" t="s">
        <v>37</v>
      </c>
      <c r="K1" s="27" t="s">
        <v>33</v>
      </c>
      <c r="L1" s="27" t="s">
        <v>34</v>
      </c>
      <c r="M1" s="37" t="s">
        <v>38</v>
      </c>
      <c r="N1" s="27" t="s">
        <v>33</v>
      </c>
      <c r="O1" s="27" t="s">
        <v>34</v>
      </c>
      <c r="P1" s="47" t="s">
        <v>108</v>
      </c>
      <c r="Q1" s="15" t="s">
        <v>39</v>
      </c>
      <c r="R1" s="27" t="s">
        <v>33</v>
      </c>
      <c r="S1" s="27" t="s">
        <v>34</v>
      </c>
      <c r="T1" s="37" t="s">
        <v>40</v>
      </c>
      <c r="U1" s="27" t="s">
        <v>33</v>
      </c>
      <c r="V1" s="27" t="s">
        <v>34</v>
      </c>
      <c r="W1" s="47" t="s">
        <v>109</v>
      </c>
      <c r="X1" s="15" t="s">
        <v>11</v>
      </c>
      <c r="Y1" s="37" t="s">
        <v>41</v>
      </c>
      <c r="Z1" s="15" t="s">
        <v>8</v>
      </c>
      <c r="AA1" s="37" t="s">
        <v>42</v>
      </c>
      <c r="AB1" s="15" t="s">
        <v>43</v>
      </c>
      <c r="AC1" s="37" t="s">
        <v>44</v>
      </c>
      <c r="AD1" s="47" t="s">
        <v>110</v>
      </c>
      <c r="AE1" s="56" t="s">
        <v>111</v>
      </c>
      <c r="AF1" s="53" t="s">
        <v>112</v>
      </c>
      <c r="AG1" s="17" t="s">
        <v>45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4"/>
      <c r="BL1" s="19" t="s">
        <v>18</v>
      </c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1" t="s">
        <v>19</v>
      </c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4"/>
      <c r="DT1" s="19" t="s">
        <v>20</v>
      </c>
      <c r="DU1" s="20"/>
      <c r="DV1" s="20"/>
      <c r="DW1" s="20"/>
      <c r="DX1" s="20"/>
      <c r="DY1" s="20"/>
      <c r="DZ1" s="20"/>
      <c r="EA1" s="20"/>
      <c r="EB1" s="20"/>
      <c r="EC1" s="18"/>
      <c r="ED1" s="20"/>
      <c r="EE1" s="20"/>
      <c r="EF1" s="19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1" t="s">
        <v>21</v>
      </c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9" t="s">
        <v>22</v>
      </c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1" t="s">
        <v>23</v>
      </c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9" t="s">
        <v>24</v>
      </c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J1" s="20"/>
      <c r="JK1" s="20"/>
      <c r="JL1" s="20"/>
      <c r="JM1" s="20"/>
      <c r="JN1" s="20"/>
      <c r="JO1" s="20"/>
      <c r="JP1" s="20"/>
      <c r="JQ1" s="21" t="s">
        <v>25</v>
      </c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9" t="s">
        <v>26</v>
      </c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1" t="s">
        <v>27</v>
      </c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9" t="s">
        <v>28</v>
      </c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7"/>
      <c r="OA1" s="7"/>
      <c r="OB1" s="20"/>
      <c r="OC1" s="20"/>
      <c r="OD1" s="20"/>
      <c r="OE1" s="20"/>
      <c r="OF1" s="20"/>
      <c r="OG1" s="20"/>
      <c r="OH1" s="20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</row>
    <row r="2" spans="1:442" s="22" customFormat="1" ht="18.75" customHeight="1">
      <c r="A2" s="22" t="s">
        <v>46</v>
      </c>
      <c r="AE2" s="59"/>
      <c r="AF2" s="59"/>
      <c r="AG2" s="22">
        <v>1</v>
      </c>
      <c r="AH2" s="22">
        <v>2</v>
      </c>
      <c r="AI2" s="22">
        <v>3</v>
      </c>
      <c r="AJ2" s="22">
        <v>4</v>
      </c>
      <c r="AK2" s="22">
        <v>5</v>
      </c>
      <c r="AL2" s="22">
        <v>6</v>
      </c>
      <c r="AM2" s="22">
        <v>7</v>
      </c>
      <c r="AN2" s="22">
        <v>8</v>
      </c>
      <c r="AO2" s="22">
        <v>9</v>
      </c>
      <c r="AP2" s="22">
        <v>10</v>
      </c>
      <c r="AQ2" s="22">
        <v>11</v>
      </c>
      <c r="AR2" s="22">
        <v>12</v>
      </c>
      <c r="AS2" s="22">
        <v>13</v>
      </c>
      <c r="AT2" s="22">
        <v>14</v>
      </c>
      <c r="AU2" s="22">
        <v>15</v>
      </c>
      <c r="AV2" s="22">
        <v>16</v>
      </c>
      <c r="AW2" s="22">
        <v>17</v>
      </c>
      <c r="AX2" s="22">
        <v>18</v>
      </c>
      <c r="AY2" s="22">
        <v>19</v>
      </c>
      <c r="AZ2" s="22">
        <v>20</v>
      </c>
      <c r="BA2" s="22">
        <v>21</v>
      </c>
      <c r="BB2" s="22">
        <v>22</v>
      </c>
      <c r="BC2" s="22">
        <v>23</v>
      </c>
      <c r="BD2" s="22">
        <v>24</v>
      </c>
      <c r="BE2" s="22">
        <v>25</v>
      </c>
      <c r="BF2" s="22">
        <v>26</v>
      </c>
      <c r="BG2" s="22">
        <v>27</v>
      </c>
      <c r="BH2" s="22">
        <v>28</v>
      </c>
      <c r="BI2" s="22">
        <v>29</v>
      </c>
      <c r="BJ2" s="22">
        <v>30</v>
      </c>
      <c r="BK2" s="22">
        <v>31</v>
      </c>
      <c r="BL2" s="22">
        <v>1</v>
      </c>
      <c r="BM2" s="22">
        <v>2</v>
      </c>
      <c r="BN2" s="22">
        <v>3</v>
      </c>
      <c r="BO2" s="22">
        <v>4</v>
      </c>
      <c r="BP2" s="22">
        <v>5</v>
      </c>
      <c r="BQ2" s="22">
        <v>6</v>
      </c>
      <c r="BR2" s="22">
        <v>7</v>
      </c>
      <c r="BS2" s="22">
        <v>8</v>
      </c>
      <c r="BT2" s="22">
        <v>9</v>
      </c>
      <c r="BU2" s="22">
        <v>10</v>
      </c>
      <c r="BV2" s="22">
        <v>11</v>
      </c>
      <c r="BW2" s="22">
        <v>12</v>
      </c>
      <c r="BX2" s="22">
        <v>13</v>
      </c>
      <c r="BY2" s="22">
        <v>14</v>
      </c>
      <c r="BZ2" s="22">
        <v>15</v>
      </c>
      <c r="CA2" s="22">
        <v>16</v>
      </c>
      <c r="CB2" s="22">
        <v>17</v>
      </c>
      <c r="CC2" s="22">
        <v>18</v>
      </c>
      <c r="CD2" s="22">
        <v>19</v>
      </c>
      <c r="CE2" s="22">
        <v>20</v>
      </c>
      <c r="CF2" s="22">
        <v>21</v>
      </c>
      <c r="CG2" s="22">
        <v>22</v>
      </c>
      <c r="CH2" s="22">
        <v>23</v>
      </c>
      <c r="CI2" s="22">
        <v>24</v>
      </c>
      <c r="CJ2" s="22">
        <v>25</v>
      </c>
      <c r="CK2" s="22">
        <v>26</v>
      </c>
      <c r="CL2" s="22">
        <v>27</v>
      </c>
      <c r="CM2" s="22">
        <v>28</v>
      </c>
      <c r="CN2" s="22">
        <v>29</v>
      </c>
      <c r="CO2" s="22">
        <v>1</v>
      </c>
      <c r="CP2" s="22">
        <v>2</v>
      </c>
      <c r="CQ2" s="22">
        <v>3</v>
      </c>
      <c r="CR2" s="22">
        <v>4</v>
      </c>
      <c r="CS2" s="22">
        <v>5</v>
      </c>
      <c r="CT2" s="22">
        <v>6</v>
      </c>
      <c r="CU2" s="22">
        <v>7</v>
      </c>
      <c r="CV2" s="22">
        <v>8</v>
      </c>
      <c r="CW2" s="22">
        <v>9</v>
      </c>
      <c r="CX2" s="22">
        <v>10</v>
      </c>
      <c r="CY2" s="22">
        <v>11</v>
      </c>
      <c r="CZ2" s="22">
        <v>12</v>
      </c>
      <c r="DA2" s="22">
        <v>13</v>
      </c>
      <c r="DB2" s="22">
        <v>14</v>
      </c>
      <c r="DC2" s="22">
        <v>15</v>
      </c>
      <c r="DD2" s="22">
        <v>16</v>
      </c>
      <c r="DE2" s="22">
        <v>17</v>
      </c>
      <c r="DF2" s="22">
        <v>18</v>
      </c>
      <c r="DG2" s="22">
        <v>19</v>
      </c>
      <c r="DH2" s="22">
        <v>20</v>
      </c>
      <c r="DI2" s="22">
        <v>21</v>
      </c>
      <c r="DJ2" s="22">
        <v>22</v>
      </c>
      <c r="DK2" s="22">
        <v>23</v>
      </c>
      <c r="DL2" s="22">
        <v>24</v>
      </c>
      <c r="DM2" s="22">
        <v>25</v>
      </c>
      <c r="DN2" s="22">
        <v>26</v>
      </c>
      <c r="DO2" s="22">
        <v>27</v>
      </c>
      <c r="DP2" s="22">
        <v>28</v>
      </c>
      <c r="DQ2" s="22">
        <v>29</v>
      </c>
      <c r="DR2" s="22">
        <v>30</v>
      </c>
      <c r="DS2" s="22">
        <v>30</v>
      </c>
      <c r="DT2" s="22">
        <v>1</v>
      </c>
      <c r="DU2" s="22">
        <v>2</v>
      </c>
      <c r="DV2" s="22">
        <v>3</v>
      </c>
      <c r="DW2" s="22">
        <v>4</v>
      </c>
      <c r="DX2" s="22">
        <v>5</v>
      </c>
      <c r="DY2" s="22">
        <v>6</v>
      </c>
      <c r="DZ2" s="22">
        <v>7</v>
      </c>
      <c r="EA2" s="22">
        <v>8</v>
      </c>
      <c r="EB2" s="22">
        <v>9</v>
      </c>
      <c r="EC2" s="22">
        <v>10</v>
      </c>
      <c r="ED2" s="22">
        <v>11</v>
      </c>
      <c r="EE2" s="22">
        <v>12</v>
      </c>
      <c r="EF2" s="22">
        <v>13</v>
      </c>
      <c r="EG2" s="22">
        <v>14</v>
      </c>
      <c r="EH2" s="22">
        <v>15</v>
      </c>
      <c r="EI2" s="22">
        <v>16</v>
      </c>
      <c r="EJ2" s="22">
        <v>17</v>
      </c>
      <c r="EK2" s="22">
        <v>18</v>
      </c>
      <c r="EL2" s="22">
        <v>19</v>
      </c>
      <c r="EM2" s="22">
        <v>20</v>
      </c>
      <c r="EN2" s="22">
        <v>21</v>
      </c>
      <c r="EO2" s="22">
        <v>22</v>
      </c>
      <c r="EP2" s="22">
        <v>23</v>
      </c>
      <c r="EQ2" s="22">
        <v>24</v>
      </c>
      <c r="ER2" s="22">
        <v>25</v>
      </c>
      <c r="ES2" s="22">
        <v>26</v>
      </c>
      <c r="ET2" s="22">
        <v>27</v>
      </c>
      <c r="EU2" s="22">
        <v>28</v>
      </c>
      <c r="EV2" s="22">
        <v>29</v>
      </c>
      <c r="EW2" s="22">
        <v>30</v>
      </c>
      <c r="EX2" s="22">
        <v>1</v>
      </c>
      <c r="EY2" s="22">
        <v>2</v>
      </c>
      <c r="EZ2" s="22">
        <v>3</v>
      </c>
      <c r="FA2" s="22">
        <v>4</v>
      </c>
      <c r="FB2" s="22">
        <v>5</v>
      </c>
      <c r="FC2" s="22">
        <v>6</v>
      </c>
      <c r="FD2" s="22">
        <v>7</v>
      </c>
      <c r="FE2" s="22">
        <v>8</v>
      </c>
      <c r="FF2" s="22">
        <v>9</v>
      </c>
      <c r="FG2" s="22">
        <v>10</v>
      </c>
      <c r="FH2" s="22">
        <v>11</v>
      </c>
      <c r="FI2" s="22">
        <v>12</v>
      </c>
      <c r="FJ2" s="22">
        <v>13</v>
      </c>
      <c r="FK2" s="22">
        <v>14</v>
      </c>
      <c r="FL2" s="22">
        <v>15</v>
      </c>
      <c r="FM2" s="22">
        <v>16</v>
      </c>
      <c r="FN2" s="22">
        <v>17</v>
      </c>
      <c r="FO2" s="22">
        <v>18</v>
      </c>
      <c r="FP2" s="22">
        <v>19</v>
      </c>
      <c r="FQ2" s="22">
        <v>20</v>
      </c>
      <c r="FR2" s="22">
        <v>21</v>
      </c>
      <c r="FS2" s="22">
        <v>22</v>
      </c>
      <c r="FT2" s="22">
        <v>23</v>
      </c>
      <c r="FU2" s="22">
        <v>24</v>
      </c>
      <c r="FV2" s="22">
        <v>25</v>
      </c>
      <c r="FW2" s="22">
        <v>26</v>
      </c>
      <c r="FX2" s="22">
        <v>27</v>
      </c>
      <c r="FY2" s="22">
        <v>28</v>
      </c>
      <c r="FZ2" s="22">
        <v>29</v>
      </c>
      <c r="GA2" s="22">
        <v>30</v>
      </c>
      <c r="GB2" s="22">
        <v>31</v>
      </c>
      <c r="GC2" s="22">
        <v>1</v>
      </c>
      <c r="GD2" s="22">
        <v>2</v>
      </c>
      <c r="GE2" s="22">
        <v>3</v>
      </c>
      <c r="GF2" s="22">
        <v>4</v>
      </c>
      <c r="GG2" s="22">
        <v>5</v>
      </c>
      <c r="GH2" s="22">
        <v>6</v>
      </c>
      <c r="GI2" s="22">
        <v>7</v>
      </c>
      <c r="GJ2" s="22">
        <v>8</v>
      </c>
      <c r="GK2" s="22">
        <v>9</v>
      </c>
      <c r="GL2" s="22">
        <v>10</v>
      </c>
      <c r="GM2" s="22">
        <v>11</v>
      </c>
      <c r="GN2" s="22">
        <v>12</v>
      </c>
      <c r="GO2" s="22">
        <v>13</v>
      </c>
      <c r="GP2" s="22">
        <v>14</v>
      </c>
      <c r="GQ2" s="22">
        <v>15</v>
      </c>
      <c r="GR2" s="22">
        <v>16</v>
      </c>
      <c r="GS2" s="22">
        <v>17</v>
      </c>
      <c r="GT2" s="22">
        <v>18</v>
      </c>
      <c r="GU2" s="22">
        <v>19</v>
      </c>
      <c r="GV2" s="22">
        <v>20</v>
      </c>
      <c r="GW2" s="22">
        <v>21</v>
      </c>
      <c r="GX2" s="22">
        <v>22</v>
      </c>
      <c r="GY2" s="22">
        <v>23</v>
      </c>
      <c r="GZ2" s="22">
        <v>24</v>
      </c>
      <c r="HA2" s="22">
        <v>25</v>
      </c>
      <c r="HB2" s="22">
        <v>26</v>
      </c>
      <c r="HC2" s="22">
        <v>27</v>
      </c>
      <c r="HD2" s="22">
        <v>28</v>
      </c>
      <c r="HE2" s="22">
        <v>29</v>
      </c>
      <c r="HF2" s="22">
        <v>30</v>
      </c>
      <c r="HG2" s="22">
        <v>1</v>
      </c>
      <c r="HH2" s="22">
        <v>2</v>
      </c>
      <c r="HI2" s="22">
        <v>3</v>
      </c>
      <c r="HJ2" s="22">
        <v>4</v>
      </c>
      <c r="HK2" s="22">
        <v>5</v>
      </c>
      <c r="HL2" s="22">
        <v>6</v>
      </c>
      <c r="HM2" s="22">
        <v>7</v>
      </c>
      <c r="HN2" s="22">
        <v>8</v>
      </c>
      <c r="HO2" s="22">
        <v>9</v>
      </c>
      <c r="HP2" s="22">
        <v>10</v>
      </c>
      <c r="HQ2" s="22">
        <v>11</v>
      </c>
      <c r="HR2" s="22">
        <v>12</v>
      </c>
      <c r="HS2" s="22">
        <v>13</v>
      </c>
      <c r="HT2" s="22">
        <v>14</v>
      </c>
      <c r="HU2" s="22">
        <v>15</v>
      </c>
      <c r="HV2" s="22">
        <v>16</v>
      </c>
      <c r="HW2" s="22">
        <v>17</v>
      </c>
      <c r="HX2" s="22">
        <v>18</v>
      </c>
      <c r="HY2" s="22">
        <v>19</v>
      </c>
      <c r="HZ2" s="22">
        <v>20</v>
      </c>
      <c r="IA2" s="22">
        <v>21</v>
      </c>
      <c r="IB2" s="22">
        <v>22</v>
      </c>
      <c r="IC2" s="22">
        <v>23</v>
      </c>
      <c r="ID2" s="22">
        <v>24</v>
      </c>
      <c r="IE2" s="22">
        <v>25</v>
      </c>
      <c r="IF2" s="22">
        <v>26</v>
      </c>
      <c r="IG2" s="22">
        <v>27</v>
      </c>
      <c r="IH2" s="22">
        <v>28</v>
      </c>
      <c r="II2" s="22">
        <v>29</v>
      </c>
      <c r="IJ2" s="22">
        <v>30</v>
      </c>
      <c r="IK2" s="22">
        <v>31</v>
      </c>
      <c r="IL2" s="22">
        <v>1</v>
      </c>
      <c r="IM2" s="22">
        <v>2</v>
      </c>
      <c r="IN2" s="22">
        <v>3</v>
      </c>
      <c r="IO2" s="22">
        <v>4</v>
      </c>
      <c r="IP2" s="22">
        <v>5</v>
      </c>
      <c r="IQ2" s="22">
        <v>6</v>
      </c>
      <c r="IR2" s="22">
        <v>7</v>
      </c>
      <c r="IS2" s="22">
        <v>8</v>
      </c>
      <c r="IT2" s="22">
        <v>9</v>
      </c>
      <c r="IU2" s="22">
        <v>10</v>
      </c>
      <c r="IV2" s="22">
        <v>11</v>
      </c>
      <c r="IW2" s="22">
        <v>12</v>
      </c>
      <c r="IX2" s="22">
        <v>13</v>
      </c>
      <c r="IY2" s="22">
        <v>14</v>
      </c>
      <c r="IZ2" s="22">
        <v>15</v>
      </c>
      <c r="JA2" s="22">
        <v>16</v>
      </c>
      <c r="JB2" s="22">
        <v>17</v>
      </c>
      <c r="JC2" s="22">
        <v>18</v>
      </c>
      <c r="JD2" s="22">
        <v>19</v>
      </c>
      <c r="JE2" s="22">
        <v>20</v>
      </c>
      <c r="JF2" s="22">
        <v>21</v>
      </c>
      <c r="JG2" s="22">
        <v>22</v>
      </c>
      <c r="JH2" s="22">
        <v>23</v>
      </c>
      <c r="JI2" s="22">
        <v>24</v>
      </c>
      <c r="JJ2" s="22">
        <v>25</v>
      </c>
      <c r="JK2" s="22">
        <v>26</v>
      </c>
      <c r="JL2" s="22">
        <v>27</v>
      </c>
      <c r="JM2" s="22">
        <v>28</v>
      </c>
      <c r="JN2" s="22">
        <v>29</v>
      </c>
      <c r="JO2" s="22">
        <v>30</v>
      </c>
      <c r="JP2" s="22">
        <v>31</v>
      </c>
      <c r="JQ2" s="22">
        <v>1</v>
      </c>
      <c r="JR2" s="22">
        <v>2</v>
      </c>
      <c r="JS2" s="22">
        <v>3</v>
      </c>
      <c r="JT2" s="22">
        <v>4</v>
      </c>
      <c r="JU2" s="22">
        <v>5</v>
      </c>
      <c r="JV2" s="22">
        <v>6</v>
      </c>
      <c r="JW2" s="22">
        <v>7</v>
      </c>
      <c r="JX2" s="22">
        <v>8</v>
      </c>
      <c r="JY2" s="22">
        <v>9</v>
      </c>
      <c r="JZ2" s="22">
        <v>10</v>
      </c>
      <c r="KA2" s="22">
        <v>11</v>
      </c>
      <c r="KB2" s="22">
        <v>12</v>
      </c>
      <c r="KC2" s="22">
        <v>13</v>
      </c>
      <c r="KD2" s="22">
        <v>14</v>
      </c>
      <c r="KE2" s="22">
        <v>15</v>
      </c>
      <c r="KF2" s="22">
        <v>16</v>
      </c>
      <c r="KG2" s="22">
        <v>17</v>
      </c>
      <c r="KH2" s="22">
        <v>18</v>
      </c>
      <c r="KI2" s="22">
        <v>19</v>
      </c>
      <c r="KJ2" s="22">
        <v>20</v>
      </c>
      <c r="KK2" s="22">
        <v>21</v>
      </c>
      <c r="KL2" s="22">
        <v>22</v>
      </c>
      <c r="KM2" s="22">
        <v>23</v>
      </c>
      <c r="KN2" s="22">
        <v>24</v>
      </c>
      <c r="KO2" s="22">
        <v>25</v>
      </c>
      <c r="KP2" s="22">
        <v>26</v>
      </c>
      <c r="KQ2" s="22">
        <v>27</v>
      </c>
      <c r="KR2" s="22">
        <v>28</v>
      </c>
      <c r="KS2" s="22">
        <v>29</v>
      </c>
      <c r="KT2" s="22">
        <v>30</v>
      </c>
      <c r="KU2" s="22">
        <v>1</v>
      </c>
      <c r="KV2" s="22">
        <v>2</v>
      </c>
      <c r="KW2" s="22">
        <v>3</v>
      </c>
      <c r="KX2" s="22">
        <v>4</v>
      </c>
      <c r="KY2" s="22">
        <v>5</v>
      </c>
      <c r="KZ2" s="22">
        <v>6</v>
      </c>
      <c r="LA2" s="22">
        <v>7</v>
      </c>
      <c r="LB2" s="22">
        <v>8</v>
      </c>
      <c r="LC2" s="22">
        <v>9</v>
      </c>
      <c r="LD2" s="22">
        <v>10</v>
      </c>
      <c r="LE2" s="22">
        <v>11</v>
      </c>
      <c r="LF2" s="22">
        <v>12</v>
      </c>
      <c r="LG2" s="22">
        <v>13</v>
      </c>
      <c r="LH2" s="22">
        <v>14</v>
      </c>
      <c r="LI2" s="22">
        <v>15</v>
      </c>
      <c r="LJ2" s="22">
        <v>16</v>
      </c>
      <c r="LK2" s="22">
        <v>17</v>
      </c>
      <c r="LL2" s="22">
        <v>18</v>
      </c>
      <c r="LM2" s="22">
        <v>19</v>
      </c>
      <c r="LN2" s="22">
        <v>20</v>
      </c>
      <c r="LO2" s="22">
        <v>21</v>
      </c>
      <c r="LP2" s="22">
        <v>22</v>
      </c>
      <c r="LQ2" s="22">
        <v>23</v>
      </c>
      <c r="LR2" s="22">
        <v>24</v>
      </c>
      <c r="LS2" s="22">
        <v>25</v>
      </c>
      <c r="LT2" s="22">
        <v>26</v>
      </c>
      <c r="LU2" s="22">
        <v>27</v>
      </c>
      <c r="LV2" s="22">
        <v>28</v>
      </c>
      <c r="LW2" s="22">
        <v>29</v>
      </c>
      <c r="LX2" s="22">
        <v>30</v>
      </c>
      <c r="LY2" s="22">
        <v>31</v>
      </c>
      <c r="LZ2" s="22">
        <v>1</v>
      </c>
      <c r="MA2" s="22">
        <v>2</v>
      </c>
      <c r="MB2" s="22">
        <v>3</v>
      </c>
      <c r="MC2" s="22">
        <v>4</v>
      </c>
      <c r="MD2" s="22">
        <v>5</v>
      </c>
      <c r="ME2" s="22">
        <v>6</v>
      </c>
      <c r="MF2" s="22">
        <v>7</v>
      </c>
      <c r="MG2" s="22">
        <v>8</v>
      </c>
      <c r="MH2" s="22">
        <v>9</v>
      </c>
      <c r="MI2" s="22">
        <v>10</v>
      </c>
      <c r="MJ2" s="22">
        <v>11</v>
      </c>
      <c r="MK2" s="22">
        <v>12</v>
      </c>
      <c r="ML2" s="22">
        <v>13</v>
      </c>
      <c r="MM2" s="22">
        <v>14</v>
      </c>
      <c r="MN2" s="22">
        <v>15</v>
      </c>
      <c r="MO2" s="22">
        <v>16</v>
      </c>
      <c r="MP2" s="22">
        <v>17</v>
      </c>
      <c r="MQ2" s="22">
        <v>18</v>
      </c>
      <c r="MR2" s="22">
        <v>19</v>
      </c>
      <c r="MS2" s="22">
        <v>20</v>
      </c>
      <c r="MT2" s="22">
        <v>21</v>
      </c>
      <c r="MU2" s="22">
        <v>22</v>
      </c>
      <c r="MV2" s="22">
        <v>23</v>
      </c>
      <c r="MW2" s="22">
        <v>24</v>
      </c>
      <c r="MX2" s="22">
        <v>25</v>
      </c>
      <c r="MY2" s="22">
        <v>26</v>
      </c>
      <c r="MZ2" s="22">
        <v>27</v>
      </c>
      <c r="NA2" s="22">
        <v>28</v>
      </c>
      <c r="NB2" s="22">
        <v>29</v>
      </c>
      <c r="NC2" s="22">
        <v>30</v>
      </c>
      <c r="ND2" s="22">
        <v>1</v>
      </c>
      <c r="NE2" s="22">
        <v>2</v>
      </c>
      <c r="NF2" s="22">
        <v>3</v>
      </c>
      <c r="NG2" s="22">
        <v>4</v>
      </c>
      <c r="NH2" s="22">
        <v>5</v>
      </c>
      <c r="NI2" s="22">
        <v>6</v>
      </c>
      <c r="NJ2" s="22">
        <v>7</v>
      </c>
      <c r="NK2" s="22">
        <v>8</v>
      </c>
      <c r="NL2" s="22">
        <v>9</v>
      </c>
      <c r="NM2" s="22">
        <v>10</v>
      </c>
      <c r="NN2" s="22">
        <v>11</v>
      </c>
      <c r="NO2" s="22">
        <v>12</v>
      </c>
      <c r="NP2" s="22">
        <v>13</v>
      </c>
      <c r="NQ2" s="22">
        <v>14</v>
      </c>
      <c r="NR2" s="22">
        <v>15</v>
      </c>
      <c r="NS2" s="22">
        <v>16</v>
      </c>
      <c r="NT2" s="22">
        <v>17</v>
      </c>
      <c r="NU2" s="22">
        <v>18</v>
      </c>
      <c r="NV2" s="22">
        <v>19</v>
      </c>
      <c r="NW2" s="22">
        <v>20</v>
      </c>
      <c r="NX2" s="22">
        <v>21</v>
      </c>
      <c r="NY2" s="22">
        <v>22</v>
      </c>
      <c r="NZ2" s="22">
        <v>23</v>
      </c>
      <c r="OA2" s="22">
        <v>24</v>
      </c>
      <c r="OB2" s="22">
        <v>25</v>
      </c>
      <c r="OC2" s="22">
        <v>26</v>
      </c>
      <c r="OD2" s="22">
        <v>27</v>
      </c>
      <c r="OE2" s="22">
        <v>28</v>
      </c>
      <c r="OF2" s="22">
        <v>29</v>
      </c>
      <c r="OG2" s="22">
        <v>30</v>
      </c>
      <c r="OH2" s="22">
        <v>31</v>
      </c>
    </row>
    <row r="3" spans="1:442" ht="22.5" customHeight="1" thickBot="1">
      <c r="A3" s="8" t="s">
        <v>47</v>
      </c>
      <c r="B3" s="12" t="s">
        <v>48</v>
      </c>
      <c r="C3" s="38">
        <f>D3+E3/2</f>
        <v>0</v>
      </c>
      <c r="D3" s="28">
        <f>COUNTIF($AG3:$BK3,"Annual leave")</f>
        <v>0</v>
      </c>
      <c r="E3" s="28">
        <f>COUNTIF($AG3:$BK3,"1/2 Annual leave")</f>
        <v>0</v>
      </c>
      <c r="F3" s="14">
        <f>G3+H3/2</f>
        <v>0</v>
      </c>
      <c r="G3" s="28">
        <f>COUNTIF($AG3:$OH3,"Annual leave")</f>
        <v>0</v>
      </c>
      <c r="H3" s="28">
        <f>COUNTIF($AG3:$OH3,"1/2 Annual leave")</f>
        <v>0</v>
      </c>
      <c r="I3" s="12" t="s">
        <v>48</v>
      </c>
      <c r="J3" s="14">
        <f>K3+L3/2</f>
        <v>0</v>
      </c>
      <c r="K3" s="28">
        <f t="shared" ref="K3:K29" si="0">COUNTIF($AG3:$OE3,"Working from home")</f>
        <v>0</v>
      </c>
      <c r="L3" s="28">
        <f t="shared" ref="L3:L29" si="1">COUNTIF($AG3:$OE3,"1/2 working from home")</f>
        <v>0</v>
      </c>
      <c r="M3" s="38">
        <f>N3+O3/2</f>
        <v>0</v>
      </c>
      <c r="N3" s="28">
        <f>COUNTIF($AG3:$BK3,"Working from home")</f>
        <v>0</v>
      </c>
      <c r="O3" s="28">
        <f>COUNTIF($AG3:$BK3,"1/2 working from home")</f>
        <v>0</v>
      </c>
      <c r="P3" s="52">
        <f>M3/22</f>
        <v>0</v>
      </c>
      <c r="Q3" s="14">
        <f>R3+S3/2</f>
        <v>0</v>
      </c>
      <c r="R3" s="28">
        <f>COUNTIF($AG3:$OE3,"Sick leave")</f>
        <v>0</v>
      </c>
      <c r="S3" s="28">
        <f>COUNTIF($AG3:$OE3,"1/2 sick leave")</f>
        <v>0</v>
      </c>
      <c r="T3" s="38">
        <f>U3+V3/2</f>
        <v>0</v>
      </c>
      <c r="U3" s="28">
        <f>COUNTIF($AC3:$BJ3,"Sick leave")</f>
        <v>0</v>
      </c>
      <c r="V3" s="28">
        <f>COUNTIF($AC3:$BJ3,"1/2 sick leave")</f>
        <v>0</v>
      </c>
      <c r="W3" s="52">
        <f>T3/22</f>
        <v>0</v>
      </c>
      <c r="X3" s="14">
        <f>COUNTIF($AG3:$OE3,"Unpaid leave")</f>
        <v>0</v>
      </c>
      <c r="Y3" s="38">
        <f t="shared" ref="Y3:Y29" si="2">COUNTIF($AG3:$BB3,"Unpaid leave")</f>
        <v>0</v>
      </c>
      <c r="Z3" s="14">
        <f t="shared" ref="Z3:Z29" si="3">COUNTIF($AG3:$OE3,"Personal reason")</f>
        <v>0</v>
      </c>
      <c r="AA3" s="38">
        <f t="shared" ref="AA3:AA29" si="4">COUNTIF($AG3:$BC3,"Personal reason")</f>
        <v>0</v>
      </c>
      <c r="AB3" s="14">
        <f t="shared" ref="AB3:AB29" si="5">COUNTIF($AG3:$OE3,"Late")</f>
        <v>0</v>
      </c>
      <c r="AC3" s="38">
        <f>COUNTIF($AG3:$BI3,"Late")</f>
        <v>0</v>
      </c>
      <c r="AD3" s="52">
        <f>AC3/22</f>
        <v>0</v>
      </c>
      <c r="AE3" s="57">
        <f t="shared" ref="AE3:AE7" si="6">COUNTIF($AG3:$BI3,"no log in")</f>
        <v>0</v>
      </c>
      <c r="AF3" s="52">
        <f>AE3/22</f>
        <v>0</v>
      </c>
      <c r="AG3" s="24" t="s">
        <v>49</v>
      </c>
      <c r="AH3" s="15"/>
      <c r="AI3" s="15"/>
      <c r="AJ3" s="23" t="s">
        <v>50</v>
      </c>
      <c r="AK3" s="23" t="s">
        <v>50</v>
      </c>
      <c r="AL3" s="15"/>
      <c r="AM3" s="15"/>
      <c r="AN3" s="15"/>
      <c r="AO3" s="15"/>
      <c r="AP3" s="15"/>
      <c r="AQ3" s="23" t="s">
        <v>50</v>
      </c>
      <c r="AR3" s="23" t="s">
        <v>50</v>
      </c>
      <c r="AS3" s="15"/>
      <c r="AT3" s="15"/>
      <c r="AU3" s="15"/>
      <c r="AV3" s="15"/>
      <c r="AW3" s="15"/>
      <c r="AX3" s="23" t="s">
        <v>50</v>
      </c>
      <c r="AY3" s="23" t="s">
        <v>50</v>
      </c>
      <c r="AZ3" s="15"/>
      <c r="BA3" s="15"/>
      <c r="BB3" s="15"/>
      <c r="BC3" s="15"/>
      <c r="BD3" s="15"/>
      <c r="BE3" s="23" t="s">
        <v>50</v>
      </c>
      <c r="BF3" s="23" t="s">
        <v>50</v>
      </c>
      <c r="BG3" s="15"/>
      <c r="BH3" s="15"/>
      <c r="BI3" s="15"/>
      <c r="BJ3" s="15"/>
      <c r="BK3" s="15"/>
      <c r="BL3" s="23" t="s">
        <v>50</v>
      </c>
      <c r="BM3" s="23" t="s">
        <v>50</v>
      </c>
      <c r="BN3" s="15"/>
      <c r="BO3" s="15"/>
      <c r="BP3" s="15"/>
      <c r="BQ3" s="15"/>
      <c r="BR3" s="15"/>
      <c r="BS3" s="23" t="s">
        <v>50</v>
      </c>
      <c r="BT3" s="23" t="s">
        <v>50</v>
      </c>
      <c r="BU3" s="15"/>
      <c r="BV3" s="15"/>
      <c r="BW3" s="15"/>
      <c r="BX3" s="15"/>
      <c r="BY3" s="15"/>
      <c r="BZ3" s="23" t="s">
        <v>50</v>
      </c>
      <c r="CA3" s="23" t="s">
        <v>50</v>
      </c>
      <c r="CB3" s="15"/>
      <c r="CC3" s="15"/>
      <c r="CD3" s="15"/>
      <c r="CE3" s="15"/>
      <c r="CF3" s="15"/>
      <c r="CG3" s="23" t="s">
        <v>50</v>
      </c>
      <c r="CH3" s="23" t="s">
        <v>50</v>
      </c>
      <c r="CI3" s="15"/>
      <c r="CJ3" s="15"/>
      <c r="CK3" s="15"/>
      <c r="CL3" s="15"/>
      <c r="CM3" s="15"/>
      <c r="CN3" s="23" t="s">
        <v>50</v>
      </c>
      <c r="CO3" s="23" t="s">
        <v>50</v>
      </c>
      <c r="CP3" s="15"/>
      <c r="CQ3" s="15"/>
      <c r="CR3" s="15"/>
      <c r="CS3" s="15"/>
      <c r="CT3" s="15"/>
      <c r="CU3" s="23" t="s">
        <v>50</v>
      </c>
      <c r="CV3" s="23" t="s">
        <v>50</v>
      </c>
      <c r="CW3" s="15"/>
      <c r="CX3" s="15"/>
      <c r="CY3" s="15"/>
      <c r="CZ3" s="15"/>
      <c r="DA3" s="15"/>
      <c r="DB3" s="23" t="s">
        <v>50</v>
      </c>
      <c r="DC3" s="23" t="s">
        <v>50</v>
      </c>
      <c r="DD3" s="15"/>
      <c r="DE3" s="15"/>
      <c r="DF3" s="15"/>
      <c r="DG3" s="15"/>
      <c r="DH3" s="15"/>
      <c r="DI3" s="23" t="s">
        <v>50</v>
      </c>
      <c r="DJ3" s="23" t="s">
        <v>50</v>
      </c>
      <c r="DK3" s="15"/>
      <c r="DL3" s="15"/>
      <c r="DM3" s="15"/>
      <c r="DN3" s="15"/>
      <c r="DO3" s="30"/>
      <c r="DP3" s="23" t="s">
        <v>50</v>
      </c>
      <c r="DQ3" s="23" t="s">
        <v>50</v>
      </c>
      <c r="DR3" s="35"/>
      <c r="DS3" s="15"/>
      <c r="DT3" s="15"/>
      <c r="DU3" s="15"/>
      <c r="DV3" s="15"/>
      <c r="DW3" s="23" t="s">
        <v>50</v>
      </c>
      <c r="DX3" s="23" t="s">
        <v>50</v>
      </c>
      <c r="DY3" s="15"/>
      <c r="DZ3" s="15"/>
      <c r="EA3" s="15"/>
      <c r="EB3" s="15"/>
      <c r="EC3" s="9" t="s">
        <v>29</v>
      </c>
      <c r="ED3" s="23" t="s">
        <v>50</v>
      </c>
      <c r="EE3" s="23" t="s">
        <v>50</v>
      </c>
      <c r="EF3" s="10" t="s">
        <v>30</v>
      </c>
      <c r="EG3" s="15"/>
      <c r="EH3" s="15"/>
      <c r="EI3" s="15"/>
      <c r="EK3" s="23" t="s">
        <v>50</v>
      </c>
      <c r="EL3" s="23" t="s">
        <v>50</v>
      </c>
      <c r="EN3" s="15"/>
      <c r="EO3" s="15"/>
      <c r="EP3" s="15"/>
      <c r="EQ3" s="15"/>
      <c r="ER3" s="23" t="s">
        <v>50</v>
      </c>
      <c r="ES3" s="23" t="s">
        <v>50</v>
      </c>
      <c r="ET3" s="15"/>
      <c r="EU3" s="15"/>
      <c r="EV3" s="15"/>
      <c r="EW3" s="15"/>
      <c r="EX3" s="15"/>
      <c r="EY3" s="23" t="s">
        <v>50</v>
      </c>
      <c r="EZ3" s="23" t="s">
        <v>50</v>
      </c>
      <c r="FA3" s="15"/>
      <c r="FB3" s="15"/>
      <c r="FC3" s="15"/>
      <c r="FD3" s="15"/>
      <c r="FE3" s="9" t="s">
        <v>51</v>
      </c>
      <c r="FF3" s="23" t="s">
        <v>50</v>
      </c>
      <c r="FG3" s="23" t="s">
        <v>50</v>
      </c>
      <c r="FH3" s="15"/>
      <c r="FI3" s="15"/>
      <c r="FJ3" s="15"/>
      <c r="FK3" s="15"/>
      <c r="FL3" s="15"/>
      <c r="FM3" s="23" t="s">
        <v>50</v>
      </c>
      <c r="FN3" s="23" t="s">
        <v>50</v>
      </c>
      <c r="FO3" s="15"/>
      <c r="FP3" s="15"/>
      <c r="FQ3" s="15"/>
      <c r="FR3" s="15"/>
      <c r="FS3" s="15"/>
      <c r="FT3" s="23" t="s">
        <v>50</v>
      </c>
      <c r="FU3" s="23" t="s">
        <v>50</v>
      </c>
      <c r="FV3" s="9" t="s">
        <v>52</v>
      </c>
      <c r="FW3" s="15"/>
      <c r="FX3" s="15"/>
      <c r="FY3" s="15"/>
      <c r="FZ3" s="15"/>
      <c r="GA3" s="23" t="s">
        <v>50</v>
      </c>
      <c r="GB3" s="23" t="s">
        <v>50</v>
      </c>
      <c r="GC3" s="15"/>
      <c r="GD3" s="15"/>
      <c r="GE3" s="15"/>
      <c r="GF3" s="15"/>
      <c r="GG3" s="15"/>
      <c r="GH3" s="23" t="s">
        <v>50</v>
      </c>
      <c r="GI3" s="23" t="s">
        <v>50</v>
      </c>
      <c r="GJ3" s="15"/>
      <c r="GK3" s="15"/>
      <c r="GL3" s="15"/>
      <c r="GM3" s="15"/>
      <c r="GN3" s="15"/>
      <c r="GO3" s="23" t="s">
        <v>50</v>
      </c>
      <c r="GP3" s="23" t="s">
        <v>50</v>
      </c>
      <c r="GQ3" s="15"/>
      <c r="GR3" s="15"/>
      <c r="GS3" s="15"/>
      <c r="GT3" s="15"/>
      <c r="GU3" s="15"/>
      <c r="GV3" s="23" t="s">
        <v>50</v>
      </c>
      <c r="GW3" s="23" t="s">
        <v>50</v>
      </c>
      <c r="GX3" s="15"/>
      <c r="GY3" s="15"/>
      <c r="GZ3" s="15"/>
      <c r="HA3" s="15"/>
      <c r="HB3" s="15"/>
      <c r="HC3" s="23" t="s">
        <v>50</v>
      </c>
      <c r="HD3" s="23" t="s">
        <v>50</v>
      </c>
      <c r="HE3" s="15"/>
      <c r="HF3" s="15"/>
      <c r="HG3" s="15"/>
      <c r="HH3" s="15"/>
      <c r="HI3" s="15"/>
      <c r="HJ3" s="23" t="s">
        <v>50</v>
      </c>
      <c r="HK3" s="23" t="s">
        <v>50</v>
      </c>
      <c r="HL3" s="15"/>
      <c r="HM3" s="15"/>
      <c r="HN3" s="15"/>
      <c r="HO3" s="15"/>
      <c r="HP3" s="15"/>
      <c r="HQ3" s="23" t="s">
        <v>50</v>
      </c>
      <c r="HR3" s="23" t="s">
        <v>50</v>
      </c>
      <c r="HS3" s="15"/>
      <c r="HT3" s="15"/>
      <c r="HU3" s="15"/>
      <c r="HV3" s="15"/>
      <c r="HW3" s="15"/>
      <c r="HX3" s="23" t="s">
        <v>50</v>
      </c>
      <c r="HY3" s="23" t="s">
        <v>50</v>
      </c>
      <c r="HZ3" s="15"/>
      <c r="IA3" s="15"/>
      <c r="IB3" s="15"/>
      <c r="IC3" s="15"/>
      <c r="ID3" s="15"/>
      <c r="IE3" s="23" t="s">
        <v>50</v>
      </c>
      <c r="IF3" s="23" t="s">
        <v>50</v>
      </c>
      <c r="IG3" s="15"/>
      <c r="IH3" s="15"/>
      <c r="II3" s="15"/>
      <c r="IJ3" s="15"/>
      <c r="IK3" s="15"/>
      <c r="IL3" s="23" t="s">
        <v>50</v>
      </c>
      <c r="IM3" s="23" t="s">
        <v>50</v>
      </c>
      <c r="IN3" s="15"/>
      <c r="IO3" s="15"/>
      <c r="IP3" s="15"/>
      <c r="IQ3" s="15"/>
      <c r="IR3" s="15"/>
      <c r="IS3" s="23" t="s">
        <v>50</v>
      </c>
      <c r="IT3" s="23" t="s">
        <v>50</v>
      </c>
      <c r="IU3" s="15"/>
      <c r="IV3" s="15"/>
      <c r="IW3" s="15"/>
      <c r="IX3" s="15"/>
      <c r="IY3" s="15"/>
      <c r="IZ3" s="23" t="s">
        <v>50</v>
      </c>
      <c r="JA3" s="23" t="s">
        <v>50</v>
      </c>
      <c r="JB3" s="15"/>
      <c r="JC3" s="15"/>
      <c r="JD3" s="15"/>
      <c r="JE3" s="15"/>
      <c r="JF3" s="15"/>
      <c r="JG3" s="23" t="s">
        <v>50</v>
      </c>
      <c r="JH3" s="23" t="s">
        <v>50</v>
      </c>
      <c r="JJ3" s="15"/>
      <c r="JK3" s="15"/>
      <c r="JL3" s="15"/>
      <c r="JM3" s="15"/>
      <c r="JN3" s="23" t="s">
        <v>50</v>
      </c>
      <c r="JO3" s="23" t="s">
        <v>50</v>
      </c>
      <c r="JP3" s="10" t="s">
        <v>53</v>
      </c>
      <c r="JQ3" s="15"/>
      <c r="JR3" s="15"/>
      <c r="JS3" s="15"/>
      <c r="JT3" s="15"/>
      <c r="JU3" s="23" t="s">
        <v>50</v>
      </c>
      <c r="JV3" s="23" t="s">
        <v>50</v>
      </c>
      <c r="JW3" s="15"/>
      <c r="JX3" s="15"/>
      <c r="JY3" s="15"/>
      <c r="JZ3" s="15"/>
      <c r="KA3" s="15"/>
      <c r="KB3" s="23" t="s">
        <v>50</v>
      </c>
      <c r="KC3" s="23" t="s">
        <v>50</v>
      </c>
      <c r="KD3" s="15"/>
      <c r="KE3" s="15"/>
      <c r="KF3" s="15"/>
      <c r="KG3" s="15"/>
      <c r="KH3" s="15"/>
      <c r="KI3" s="23" t="s">
        <v>50</v>
      </c>
      <c r="KJ3" s="23" t="s">
        <v>50</v>
      </c>
      <c r="KK3" s="15"/>
      <c r="KL3" s="15"/>
      <c r="KM3" s="15"/>
      <c r="KN3" s="15"/>
      <c r="KO3" s="15"/>
      <c r="KP3" s="23" t="s">
        <v>50</v>
      </c>
      <c r="KQ3" s="23" t="s">
        <v>50</v>
      </c>
      <c r="KR3" s="15"/>
      <c r="KS3" s="15"/>
      <c r="KT3" s="15"/>
      <c r="KU3" s="15"/>
      <c r="KV3" s="15"/>
      <c r="KW3" s="23" t="s">
        <v>50</v>
      </c>
      <c r="KX3" s="23" t="s">
        <v>50</v>
      </c>
      <c r="KY3" s="15"/>
      <c r="KZ3" s="15"/>
      <c r="LA3" s="15"/>
      <c r="LB3" s="15"/>
      <c r="LC3" s="15"/>
      <c r="LD3" s="23" t="s">
        <v>50</v>
      </c>
      <c r="LE3" s="23" t="s">
        <v>50</v>
      </c>
      <c r="LF3" s="15"/>
      <c r="LG3" s="15"/>
      <c r="LH3" s="15"/>
      <c r="LI3" s="15"/>
      <c r="LJ3" s="15"/>
      <c r="LK3" s="23" t="s">
        <v>50</v>
      </c>
      <c r="LL3" s="23" t="s">
        <v>50</v>
      </c>
      <c r="LM3" s="15"/>
      <c r="LN3" s="15"/>
      <c r="LO3" s="15"/>
      <c r="LP3" s="15"/>
      <c r="LQ3" s="15"/>
      <c r="LR3" s="23" t="s">
        <v>50</v>
      </c>
      <c r="LS3" s="23" t="s">
        <v>50</v>
      </c>
      <c r="LT3" s="15"/>
      <c r="LU3" s="15"/>
      <c r="LV3" s="15"/>
      <c r="LW3" s="15"/>
      <c r="LX3" s="15"/>
      <c r="LY3" s="23" t="s">
        <v>50</v>
      </c>
      <c r="LZ3" s="23" t="s">
        <v>50</v>
      </c>
      <c r="MA3" s="15"/>
      <c r="MB3" s="15"/>
      <c r="MC3" s="15"/>
      <c r="MD3" s="15"/>
      <c r="ME3" s="15"/>
      <c r="MF3" s="23" t="s">
        <v>50</v>
      </c>
      <c r="MG3" s="23" t="s">
        <v>50</v>
      </c>
      <c r="MH3" s="15"/>
      <c r="MI3" s="15"/>
      <c r="MJ3" s="15"/>
      <c r="MK3" s="15"/>
      <c r="ML3" s="15"/>
      <c r="MM3" s="23" t="s">
        <v>50</v>
      </c>
      <c r="MN3" s="23" t="s">
        <v>50</v>
      </c>
      <c r="MO3" s="15"/>
      <c r="MP3" s="15"/>
      <c r="MQ3" s="15"/>
      <c r="MR3" s="15"/>
      <c r="MS3" s="15"/>
      <c r="MT3" s="23" t="s">
        <v>50</v>
      </c>
      <c r="MU3" s="23" t="s">
        <v>50</v>
      </c>
      <c r="MV3" s="15"/>
      <c r="MW3" s="15"/>
      <c r="MX3" s="15"/>
      <c r="MY3" s="15"/>
      <c r="MZ3" s="15"/>
      <c r="NA3" s="23" t="s">
        <v>50</v>
      </c>
      <c r="NB3" s="23" t="s">
        <v>50</v>
      </c>
      <c r="NC3" s="15"/>
      <c r="ND3" s="15"/>
      <c r="NE3" s="15"/>
      <c r="NF3" s="15"/>
      <c r="NG3" s="15"/>
      <c r="NH3" s="23" t="s">
        <v>50</v>
      </c>
      <c r="NI3" s="23" t="s">
        <v>50</v>
      </c>
      <c r="NJ3" s="15"/>
      <c r="NK3" s="15"/>
      <c r="NL3" s="15"/>
      <c r="NM3" s="15"/>
      <c r="NN3" s="15"/>
      <c r="NO3" s="23" t="s">
        <v>50</v>
      </c>
      <c r="NP3" s="23" t="s">
        <v>50</v>
      </c>
      <c r="NQ3" s="15"/>
      <c r="NR3" s="15"/>
      <c r="NS3" s="15"/>
      <c r="NT3" s="15"/>
      <c r="NU3" s="15"/>
      <c r="NV3" s="23" t="s">
        <v>50</v>
      </c>
      <c r="NW3" s="23" t="s">
        <v>50</v>
      </c>
      <c r="NX3" s="30"/>
      <c r="NY3" s="14"/>
      <c r="OB3" s="31" t="s">
        <v>54</v>
      </c>
      <c r="OC3" s="23" t="s">
        <v>50</v>
      </c>
      <c r="OD3" s="23" t="s">
        <v>50</v>
      </c>
      <c r="OE3" s="9" t="s">
        <v>55</v>
      </c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</row>
    <row r="4" spans="1:442" ht="18.75" customHeight="1" thickBot="1">
      <c r="A4" s="8" t="s">
        <v>56</v>
      </c>
      <c r="B4" s="12" t="s">
        <v>48</v>
      </c>
      <c r="C4" s="38">
        <f t="shared" ref="C4:C34" si="7">D4+E4/2</f>
        <v>0</v>
      </c>
      <c r="D4" s="28">
        <f t="shared" ref="D4:D52" si="8">COUNTIF($AG4:$BK4,"Annual leave")</f>
        <v>0</v>
      </c>
      <c r="E4" s="28">
        <f t="shared" ref="E4:E52" si="9">COUNTIF($AG4:$BK4,"1/2 Annual leave")</f>
        <v>0</v>
      </c>
      <c r="F4" s="14">
        <f t="shared" ref="F4:F34" si="10">G4+H4/2</f>
        <v>0</v>
      </c>
      <c r="G4" s="28">
        <f t="shared" ref="G4:G38" si="11">COUNTIF($AG4:$OH4,"Annual leave")</f>
        <v>0</v>
      </c>
      <c r="H4" s="28">
        <f t="shared" ref="H4:H38" si="12">COUNTIF($AG4:$OH4,"1/2 Annual leave")</f>
        <v>0</v>
      </c>
      <c r="I4" s="12" t="s">
        <v>48</v>
      </c>
      <c r="J4" s="14">
        <f t="shared" ref="J4:J44" si="13">K4+L4/2</f>
        <v>0</v>
      </c>
      <c r="K4" s="28">
        <f t="shared" si="0"/>
        <v>0</v>
      </c>
      <c r="L4" s="28">
        <f t="shared" si="1"/>
        <v>0</v>
      </c>
      <c r="M4" s="38">
        <f t="shared" ref="M4:M52" si="14">N4+O4/2</f>
        <v>0</v>
      </c>
      <c r="N4" s="28">
        <f t="shared" ref="N4:N52" si="15">COUNTIF($AG4:$BK4,"Working from home")</f>
        <v>0</v>
      </c>
      <c r="O4" s="28">
        <f t="shared" ref="O4:O52" si="16">COUNTIF($AG4:$BK4,"1/2 working from home")</f>
        <v>0</v>
      </c>
      <c r="P4" s="52">
        <f t="shared" ref="P4:P52" si="17">M4/22</f>
        <v>0</v>
      </c>
      <c r="Q4" s="14">
        <f t="shared" ref="Q4:Q43" si="18">R4+S4/2</f>
        <v>0</v>
      </c>
      <c r="R4" s="28">
        <f>COUNTIF($AG4:$OE4,"Sick leave")</f>
        <v>0</v>
      </c>
      <c r="S4" s="28">
        <f>COUNTIF($AG4:$OE4,"1/2 sick leave")</f>
        <v>0</v>
      </c>
      <c r="T4" s="38">
        <f t="shared" ref="T4:T17" si="19">U4+V4/2</f>
        <v>0</v>
      </c>
      <c r="U4" s="28">
        <f t="shared" ref="U4:U52" si="20">COUNTIF($AC4:$BJ4,"Sick leave")</f>
        <v>0</v>
      </c>
      <c r="V4" s="28">
        <f t="shared" ref="V4:V52" si="21">COUNTIF($AC4:$BJ4,"1/2 sick leave")</f>
        <v>0</v>
      </c>
      <c r="W4" s="52">
        <f t="shared" ref="W4:W52" si="22">T4/22</f>
        <v>0</v>
      </c>
      <c r="X4" s="14">
        <f>COUNTIF($AG4:$OE4,"Unpaid leave")</f>
        <v>0</v>
      </c>
      <c r="Y4" s="38">
        <f t="shared" si="2"/>
        <v>0</v>
      </c>
      <c r="Z4" s="14">
        <f t="shared" si="3"/>
        <v>0</v>
      </c>
      <c r="AA4" s="38">
        <f t="shared" si="4"/>
        <v>0</v>
      </c>
      <c r="AB4" s="14">
        <f t="shared" si="5"/>
        <v>0</v>
      </c>
      <c r="AC4" s="38">
        <f t="shared" ref="AC4:AC52" si="23">COUNTIF($AG4:$BI4,"Late")</f>
        <v>0</v>
      </c>
      <c r="AD4" s="52">
        <f t="shared" ref="AD4:AD52" si="24">AC4/22</f>
        <v>0</v>
      </c>
      <c r="AE4" s="57">
        <f t="shared" si="6"/>
        <v>0</v>
      </c>
      <c r="AF4" s="52">
        <f t="shared" ref="AF4:AF19" si="25">AE4/22</f>
        <v>0</v>
      </c>
      <c r="AG4" s="24" t="s">
        <v>49</v>
      </c>
      <c r="AH4" s="15"/>
      <c r="AI4" s="15"/>
      <c r="AJ4" s="23" t="s">
        <v>50</v>
      </c>
      <c r="AK4" s="23" t="s">
        <v>50</v>
      </c>
      <c r="AL4" s="15"/>
      <c r="AM4" s="15"/>
      <c r="AN4" s="15"/>
      <c r="AO4" s="15"/>
      <c r="AP4" s="15"/>
      <c r="AQ4" s="23" t="s">
        <v>50</v>
      </c>
      <c r="AR4" s="23" t="s">
        <v>50</v>
      </c>
      <c r="AS4" s="15"/>
      <c r="AT4" s="15"/>
      <c r="AU4" s="15"/>
      <c r="AV4" s="15"/>
      <c r="AW4" s="15"/>
      <c r="AX4" s="23" t="s">
        <v>50</v>
      </c>
      <c r="AY4" s="23" t="s">
        <v>50</v>
      </c>
      <c r="AZ4" s="15"/>
      <c r="BA4" s="15"/>
      <c r="BB4" s="15"/>
      <c r="BC4" s="15"/>
      <c r="BD4" s="15"/>
      <c r="BE4" s="23" t="s">
        <v>50</v>
      </c>
      <c r="BF4" s="23" t="s">
        <v>50</v>
      </c>
      <c r="BG4" s="15"/>
      <c r="BH4" s="15"/>
      <c r="BI4" s="15"/>
      <c r="BJ4" s="15"/>
      <c r="BK4" s="15"/>
      <c r="BL4" s="23" t="s">
        <v>50</v>
      </c>
      <c r="BM4" s="23" t="s">
        <v>50</v>
      </c>
      <c r="BN4" s="15"/>
      <c r="BO4" s="15"/>
      <c r="BP4" s="15"/>
      <c r="BQ4" s="15"/>
      <c r="BR4" s="15"/>
      <c r="BS4" s="23" t="s">
        <v>50</v>
      </c>
      <c r="BT4" s="23" t="s">
        <v>50</v>
      </c>
      <c r="BU4" s="15"/>
      <c r="BV4" s="15"/>
      <c r="BW4" s="15"/>
      <c r="BX4" s="15"/>
      <c r="BY4" s="15"/>
      <c r="BZ4" s="23" t="s">
        <v>50</v>
      </c>
      <c r="CA4" s="23" t="s">
        <v>50</v>
      </c>
      <c r="CB4" s="15"/>
      <c r="CC4" s="15"/>
      <c r="CD4" s="15"/>
      <c r="CE4" s="15"/>
      <c r="CF4" s="15"/>
      <c r="CG4" s="23" t="s">
        <v>50</v>
      </c>
      <c r="CH4" s="23" t="s">
        <v>50</v>
      </c>
      <c r="CI4" s="15"/>
      <c r="CJ4" s="15"/>
      <c r="CK4" s="15"/>
      <c r="CL4" s="15"/>
      <c r="CM4" s="15"/>
      <c r="CN4" s="23" t="s">
        <v>50</v>
      </c>
      <c r="CO4" s="23" t="s">
        <v>50</v>
      </c>
      <c r="CP4" s="15"/>
      <c r="CQ4" s="15"/>
      <c r="CR4" s="15"/>
      <c r="CS4" s="15"/>
      <c r="CT4" s="15"/>
      <c r="CU4" s="23" t="s">
        <v>50</v>
      </c>
      <c r="CV4" s="23" t="s">
        <v>50</v>
      </c>
      <c r="CW4" s="15"/>
      <c r="CX4" s="15"/>
      <c r="CY4" s="15"/>
      <c r="CZ4" s="15"/>
      <c r="DA4" s="15"/>
      <c r="DB4" s="23" t="s">
        <v>50</v>
      </c>
      <c r="DC4" s="23" t="s">
        <v>50</v>
      </c>
      <c r="DD4" s="15"/>
      <c r="DE4" s="15"/>
      <c r="DF4" s="15"/>
      <c r="DG4" s="15"/>
      <c r="DH4" s="15"/>
      <c r="DI4" s="23" t="s">
        <v>50</v>
      </c>
      <c r="DJ4" s="23" t="s">
        <v>50</v>
      </c>
      <c r="DK4" s="15"/>
      <c r="DL4" s="15"/>
      <c r="DM4" s="15"/>
      <c r="DN4" s="15"/>
      <c r="DO4" s="30"/>
      <c r="DP4" s="23" t="s">
        <v>50</v>
      </c>
      <c r="DQ4" s="23" t="s">
        <v>50</v>
      </c>
      <c r="DR4" s="35"/>
      <c r="DS4" s="15"/>
      <c r="DT4" s="15"/>
      <c r="DU4" s="15"/>
      <c r="DV4" s="15"/>
      <c r="DW4" s="23" t="s">
        <v>50</v>
      </c>
      <c r="DX4" s="23" t="s">
        <v>50</v>
      </c>
      <c r="DY4" s="15"/>
      <c r="DZ4" s="15"/>
      <c r="EA4" s="15"/>
      <c r="EB4" s="15"/>
      <c r="EC4" s="9" t="s">
        <v>29</v>
      </c>
      <c r="ED4" s="23" t="s">
        <v>50</v>
      </c>
      <c r="EE4" s="23" t="s">
        <v>50</v>
      </c>
      <c r="EF4" s="10" t="s">
        <v>30</v>
      </c>
      <c r="EG4" s="15"/>
      <c r="EH4" s="15"/>
      <c r="EI4" s="15"/>
      <c r="EK4" s="23" t="s">
        <v>50</v>
      </c>
      <c r="EL4" s="23" t="s">
        <v>50</v>
      </c>
      <c r="EN4" s="15"/>
      <c r="EO4" s="15"/>
      <c r="EP4" s="15"/>
      <c r="EQ4" s="15"/>
      <c r="ER4" s="23" t="s">
        <v>50</v>
      </c>
      <c r="ES4" s="23" t="s">
        <v>50</v>
      </c>
      <c r="ET4" s="15"/>
      <c r="EU4" s="15"/>
      <c r="EV4" s="15"/>
      <c r="EW4" s="15"/>
      <c r="EX4" s="15"/>
      <c r="EY4" s="23" t="s">
        <v>50</v>
      </c>
      <c r="EZ4" s="23" t="s">
        <v>50</v>
      </c>
      <c r="FA4" s="15"/>
      <c r="FB4" s="15"/>
      <c r="FC4" s="15"/>
      <c r="FD4" s="15"/>
      <c r="FE4" s="9" t="s">
        <v>51</v>
      </c>
      <c r="FF4" s="23" t="s">
        <v>50</v>
      </c>
      <c r="FG4" s="23" t="s">
        <v>50</v>
      </c>
      <c r="FH4" s="15"/>
      <c r="FI4" s="15"/>
      <c r="FJ4" s="15"/>
      <c r="FK4" s="15"/>
      <c r="FL4" s="15"/>
      <c r="FM4" s="23" t="s">
        <v>50</v>
      </c>
      <c r="FN4" s="23" t="s">
        <v>50</v>
      </c>
      <c r="FO4" s="15"/>
      <c r="FP4" s="15"/>
      <c r="FQ4" s="15"/>
      <c r="FR4" s="15"/>
      <c r="FS4" s="15"/>
      <c r="FT4" s="23" t="s">
        <v>50</v>
      </c>
      <c r="FU4" s="23" t="s">
        <v>50</v>
      </c>
      <c r="FV4" s="9" t="s">
        <v>52</v>
      </c>
      <c r="FW4" s="15"/>
      <c r="FX4" s="15"/>
      <c r="FY4" s="15"/>
      <c r="FZ4" s="15"/>
      <c r="GA4" s="23" t="s">
        <v>50</v>
      </c>
      <c r="GB4" s="23" t="s">
        <v>50</v>
      </c>
      <c r="GC4" s="15"/>
      <c r="GD4" s="15"/>
      <c r="GE4" s="15"/>
      <c r="GF4" s="15"/>
      <c r="GG4" s="15"/>
      <c r="GH4" s="23" t="s">
        <v>50</v>
      </c>
      <c r="GI4" s="23" t="s">
        <v>50</v>
      </c>
      <c r="GJ4" s="15"/>
      <c r="GK4" s="15"/>
      <c r="GL4" s="15"/>
      <c r="GM4" s="15"/>
      <c r="GN4" s="15"/>
      <c r="GO4" s="23" t="s">
        <v>50</v>
      </c>
      <c r="GP4" s="23" t="s">
        <v>50</v>
      </c>
      <c r="GQ4" s="15"/>
      <c r="GR4" s="15"/>
      <c r="GS4" s="15"/>
      <c r="GT4" s="15"/>
      <c r="GU4" s="15"/>
      <c r="GV4" s="23" t="s">
        <v>50</v>
      </c>
      <c r="GW4" s="23" t="s">
        <v>50</v>
      </c>
      <c r="GX4" s="15"/>
      <c r="GY4" s="15"/>
      <c r="GZ4" s="15"/>
      <c r="HA4" s="15"/>
      <c r="HB4" s="15"/>
      <c r="HC4" s="23" t="s">
        <v>50</v>
      </c>
      <c r="HD4" s="23" t="s">
        <v>50</v>
      </c>
      <c r="HE4" s="15"/>
      <c r="HF4" s="15"/>
      <c r="HG4" s="15"/>
      <c r="HH4" s="15"/>
      <c r="HI4" s="15"/>
      <c r="HJ4" s="23" t="s">
        <v>50</v>
      </c>
      <c r="HK4" s="23" t="s">
        <v>50</v>
      </c>
      <c r="HL4" s="15"/>
      <c r="HM4" s="15"/>
      <c r="HN4" s="15"/>
      <c r="HO4" s="15"/>
      <c r="HP4" s="15"/>
      <c r="HQ4" s="23" t="s">
        <v>50</v>
      </c>
      <c r="HR4" s="23" t="s">
        <v>50</v>
      </c>
      <c r="HS4" s="15"/>
      <c r="HT4" s="15"/>
      <c r="HU4" s="15"/>
      <c r="HV4" s="15"/>
      <c r="HW4" s="15"/>
      <c r="HX4" s="23" t="s">
        <v>50</v>
      </c>
      <c r="HY4" s="23" t="s">
        <v>50</v>
      </c>
      <c r="HZ4" s="15"/>
      <c r="IA4" s="15"/>
      <c r="IB4" s="15"/>
      <c r="IC4" s="15"/>
      <c r="ID4" s="15"/>
      <c r="IE4" s="23" t="s">
        <v>50</v>
      </c>
      <c r="IF4" s="23" t="s">
        <v>50</v>
      </c>
      <c r="IG4" s="15"/>
      <c r="IH4" s="15"/>
      <c r="II4" s="15"/>
      <c r="IJ4" s="15"/>
      <c r="IK4" s="15"/>
      <c r="IL4" s="23" t="s">
        <v>50</v>
      </c>
      <c r="IM4" s="23" t="s">
        <v>50</v>
      </c>
      <c r="IN4" s="15"/>
      <c r="IO4" s="15"/>
      <c r="IP4" s="15"/>
      <c r="IQ4" s="15"/>
      <c r="IR4" s="15"/>
      <c r="IS4" s="23" t="s">
        <v>50</v>
      </c>
      <c r="IT4" s="23" t="s">
        <v>50</v>
      </c>
      <c r="IU4" s="15"/>
      <c r="IV4" s="15"/>
      <c r="IW4" s="15"/>
      <c r="IX4" s="15"/>
      <c r="IY4" s="15"/>
      <c r="IZ4" s="23" t="s">
        <v>50</v>
      </c>
      <c r="JA4" s="23" t="s">
        <v>50</v>
      </c>
      <c r="JB4" s="15"/>
      <c r="JC4" s="15"/>
      <c r="JD4" s="15"/>
      <c r="JE4" s="15"/>
      <c r="JF4" s="15"/>
      <c r="JG4" s="23" t="s">
        <v>50</v>
      </c>
      <c r="JH4" s="23" t="s">
        <v>50</v>
      </c>
      <c r="JJ4" s="15"/>
      <c r="JK4" s="15"/>
      <c r="JL4" s="15"/>
      <c r="JM4" s="15"/>
      <c r="JN4" s="23" t="s">
        <v>50</v>
      </c>
      <c r="JO4" s="23" t="s">
        <v>50</v>
      </c>
      <c r="JP4" s="10" t="s">
        <v>53</v>
      </c>
      <c r="JQ4" s="15"/>
      <c r="JR4" s="15"/>
      <c r="JS4" s="15"/>
      <c r="JT4" s="15"/>
      <c r="JU4" s="23" t="s">
        <v>50</v>
      </c>
      <c r="JV4" s="23" t="s">
        <v>50</v>
      </c>
      <c r="JW4" s="15"/>
      <c r="JX4" s="15"/>
      <c r="JY4" s="15"/>
      <c r="JZ4" s="15"/>
      <c r="KA4" s="15"/>
      <c r="KB4" s="23" t="s">
        <v>50</v>
      </c>
      <c r="KC4" s="23" t="s">
        <v>50</v>
      </c>
      <c r="KD4" s="15"/>
      <c r="KE4" s="15"/>
      <c r="KF4" s="15"/>
      <c r="KG4" s="15"/>
      <c r="KH4" s="15"/>
      <c r="KI4" s="23" t="s">
        <v>50</v>
      </c>
      <c r="KJ4" s="23" t="s">
        <v>50</v>
      </c>
      <c r="KK4" s="15"/>
      <c r="KL4" s="15"/>
      <c r="KM4" s="15"/>
      <c r="KN4" s="15"/>
      <c r="KO4" s="15"/>
      <c r="KP4" s="23" t="s">
        <v>50</v>
      </c>
      <c r="KQ4" s="23" t="s">
        <v>50</v>
      </c>
      <c r="KR4" s="15"/>
      <c r="KS4" s="15"/>
      <c r="KT4" s="15"/>
      <c r="KU4" s="15"/>
      <c r="KV4" s="15"/>
      <c r="KW4" s="23" t="s">
        <v>50</v>
      </c>
      <c r="KX4" s="23" t="s">
        <v>50</v>
      </c>
      <c r="KY4" s="15"/>
      <c r="KZ4" s="15"/>
      <c r="LA4" s="15"/>
      <c r="LB4" s="15"/>
      <c r="LC4" s="15"/>
      <c r="LD4" s="23" t="s">
        <v>50</v>
      </c>
      <c r="LE4" s="23" t="s">
        <v>50</v>
      </c>
      <c r="LF4" s="15"/>
      <c r="LG4" s="15"/>
      <c r="LH4" s="15"/>
      <c r="LI4" s="15"/>
      <c r="LJ4" s="15"/>
      <c r="LK4" s="23" t="s">
        <v>50</v>
      </c>
      <c r="LL4" s="23" t="s">
        <v>50</v>
      </c>
      <c r="LM4" s="15"/>
      <c r="LN4" s="15"/>
      <c r="LO4" s="15"/>
      <c r="LP4" s="15"/>
      <c r="LQ4" s="15"/>
      <c r="LR4" s="23" t="s">
        <v>50</v>
      </c>
      <c r="LS4" s="23" t="s">
        <v>50</v>
      </c>
      <c r="LT4" s="15"/>
      <c r="LU4" s="15"/>
      <c r="LV4" s="15"/>
      <c r="LW4" s="15"/>
      <c r="LX4" s="15"/>
      <c r="LY4" s="23" t="s">
        <v>50</v>
      </c>
      <c r="LZ4" s="23" t="s">
        <v>50</v>
      </c>
      <c r="MA4" s="15"/>
      <c r="MB4" s="15"/>
      <c r="MC4" s="15"/>
      <c r="MD4" s="15"/>
      <c r="ME4" s="15"/>
      <c r="MF4" s="23" t="s">
        <v>50</v>
      </c>
      <c r="MG4" s="23" t="s">
        <v>50</v>
      </c>
      <c r="MH4" s="15"/>
      <c r="MI4" s="15"/>
      <c r="MJ4" s="15"/>
      <c r="MK4" s="15"/>
      <c r="ML4" s="15"/>
      <c r="MM4" s="23" t="s">
        <v>50</v>
      </c>
      <c r="MN4" s="23" t="s">
        <v>50</v>
      </c>
      <c r="MO4" s="15"/>
      <c r="MP4" s="15"/>
      <c r="MQ4" s="15"/>
      <c r="MR4" s="15"/>
      <c r="MS4" s="15"/>
      <c r="MT4" s="23" t="s">
        <v>50</v>
      </c>
      <c r="MU4" s="23" t="s">
        <v>50</v>
      </c>
      <c r="MV4" s="15"/>
      <c r="MW4" s="15"/>
      <c r="MX4" s="15"/>
      <c r="MY4" s="15"/>
      <c r="MZ4" s="15"/>
      <c r="NA4" s="23" t="s">
        <v>50</v>
      </c>
      <c r="NB4" s="23" t="s">
        <v>50</v>
      </c>
      <c r="NC4" s="15"/>
      <c r="ND4" s="15"/>
      <c r="NE4" s="15"/>
      <c r="NF4" s="15"/>
      <c r="NG4" s="15"/>
      <c r="NH4" s="23" t="s">
        <v>50</v>
      </c>
      <c r="NI4" s="23" t="s">
        <v>50</v>
      </c>
      <c r="NJ4" s="15"/>
      <c r="NK4" s="15"/>
      <c r="NL4" s="15"/>
      <c r="NM4" s="15"/>
      <c r="NN4" s="15"/>
      <c r="NO4" s="23" t="s">
        <v>50</v>
      </c>
      <c r="NP4" s="23" t="s">
        <v>50</v>
      </c>
      <c r="NQ4" s="15"/>
      <c r="NR4" s="15"/>
      <c r="NS4" s="15"/>
      <c r="NT4" s="15"/>
      <c r="NU4" s="15"/>
      <c r="NV4" s="23" t="s">
        <v>50</v>
      </c>
      <c r="NW4" s="23" t="s">
        <v>50</v>
      </c>
      <c r="NX4" s="30"/>
      <c r="NY4" s="14"/>
      <c r="OB4" s="9" t="s">
        <v>54</v>
      </c>
      <c r="OC4" s="23" t="s">
        <v>50</v>
      </c>
      <c r="OD4" s="23" t="s">
        <v>50</v>
      </c>
      <c r="OE4" s="9" t="s">
        <v>55</v>
      </c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</row>
    <row r="5" spans="1:442" ht="18.75" customHeight="1" thickBot="1">
      <c r="A5" s="8" t="s">
        <v>57</v>
      </c>
      <c r="B5" s="12" t="s">
        <v>48</v>
      </c>
      <c r="C5" s="38">
        <f t="shared" si="7"/>
        <v>2</v>
      </c>
      <c r="D5" s="28">
        <f t="shared" si="8"/>
        <v>2</v>
      </c>
      <c r="E5" s="28">
        <f t="shared" si="9"/>
        <v>0</v>
      </c>
      <c r="F5" s="14">
        <f t="shared" si="10"/>
        <v>2</v>
      </c>
      <c r="G5" s="28">
        <f t="shared" si="11"/>
        <v>2</v>
      </c>
      <c r="H5" s="28">
        <f t="shared" si="12"/>
        <v>0</v>
      </c>
      <c r="I5" s="12" t="s">
        <v>48</v>
      </c>
      <c r="J5" s="14">
        <f t="shared" si="13"/>
        <v>0</v>
      </c>
      <c r="K5" s="28">
        <f t="shared" si="0"/>
        <v>0</v>
      </c>
      <c r="L5" s="28">
        <f t="shared" si="1"/>
        <v>0</v>
      </c>
      <c r="M5" s="38">
        <f t="shared" si="14"/>
        <v>0</v>
      </c>
      <c r="N5" s="28">
        <f t="shared" si="15"/>
        <v>0</v>
      </c>
      <c r="O5" s="28">
        <f t="shared" si="16"/>
        <v>0</v>
      </c>
      <c r="P5" s="52">
        <f t="shared" si="17"/>
        <v>0</v>
      </c>
      <c r="Q5" s="14">
        <f t="shared" si="18"/>
        <v>0</v>
      </c>
      <c r="R5" s="28">
        <f>COUNTIF($AG5:$OE5,"Sick leave")</f>
        <v>0</v>
      </c>
      <c r="S5" s="28">
        <f>COUNTIF($AG5:$OE5,"1/2 sick leave")</f>
        <v>0</v>
      </c>
      <c r="T5" s="38">
        <f t="shared" si="19"/>
        <v>0</v>
      </c>
      <c r="U5" s="28">
        <f t="shared" si="20"/>
        <v>0</v>
      </c>
      <c r="V5" s="28">
        <f t="shared" si="21"/>
        <v>0</v>
      </c>
      <c r="W5" s="52">
        <f t="shared" si="22"/>
        <v>0</v>
      </c>
      <c r="X5" s="14">
        <f>COUNTIF($AG5:$OE5,"Unpaid leave")</f>
        <v>0</v>
      </c>
      <c r="Y5" s="38">
        <f t="shared" si="2"/>
        <v>0</v>
      </c>
      <c r="Z5" s="14">
        <f t="shared" si="3"/>
        <v>0</v>
      </c>
      <c r="AA5" s="38">
        <f t="shared" si="4"/>
        <v>0</v>
      </c>
      <c r="AB5" s="14">
        <f t="shared" si="5"/>
        <v>0</v>
      </c>
      <c r="AC5" s="38">
        <f t="shared" si="23"/>
        <v>0</v>
      </c>
      <c r="AD5" s="52">
        <f t="shared" si="24"/>
        <v>0</v>
      </c>
      <c r="AE5" s="57">
        <f t="shared" si="6"/>
        <v>0</v>
      </c>
      <c r="AF5" s="52">
        <f t="shared" si="25"/>
        <v>0</v>
      </c>
      <c r="AG5" s="24" t="s">
        <v>49</v>
      </c>
      <c r="AH5" s="15" t="s">
        <v>12</v>
      </c>
      <c r="AI5" s="15" t="s">
        <v>12</v>
      </c>
      <c r="AJ5" s="23" t="s">
        <v>50</v>
      </c>
      <c r="AK5" s="23" t="s">
        <v>50</v>
      </c>
      <c r="AL5" s="15"/>
      <c r="AM5" s="15"/>
      <c r="AN5" s="15"/>
      <c r="AO5" s="15"/>
      <c r="AP5" s="15"/>
      <c r="AQ5" s="23" t="s">
        <v>50</v>
      </c>
      <c r="AR5" s="23" t="s">
        <v>50</v>
      </c>
      <c r="AS5" s="15"/>
      <c r="AT5" s="15"/>
      <c r="AU5" s="15"/>
      <c r="AV5" s="15"/>
      <c r="AW5" s="15"/>
      <c r="AX5" s="23" t="s">
        <v>50</v>
      </c>
      <c r="AY5" s="23" t="s">
        <v>50</v>
      </c>
      <c r="AZ5" s="15"/>
      <c r="BA5" s="15"/>
      <c r="BB5" s="15"/>
      <c r="BC5" s="15"/>
      <c r="BD5" s="15"/>
      <c r="BE5" s="23" t="s">
        <v>50</v>
      </c>
      <c r="BF5" s="23" t="s">
        <v>50</v>
      </c>
      <c r="BG5" s="15"/>
      <c r="BH5" s="15"/>
      <c r="BI5" s="15"/>
      <c r="BJ5" s="15"/>
      <c r="BK5" s="15"/>
      <c r="BL5" s="23" t="s">
        <v>50</v>
      </c>
      <c r="BM5" s="23" t="s">
        <v>50</v>
      </c>
      <c r="BN5" s="15"/>
      <c r="BO5" s="15"/>
      <c r="BP5" s="15"/>
      <c r="BQ5" s="15"/>
      <c r="BR5" s="15"/>
      <c r="BS5" s="23" t="s">
        <v>50</v>
      </c>
      <c r="BT5" s="23" t="s">
        <v>50</v>
      </c>
      <c r="BU5" s="15"/>
      <c r="BV5" s="15"/>
      <c r="BW5" s="15"/>
      <c r="BX5" s="15"/>
      <c r="BY5" s="15"/>
      <c r="BZ5" s="23" t="s">
        <v>50</v>
      </c>
      <c r="CA5" s="23" t="s">
        <v>50</v>
      </c>
      <c r="CB5" s="15"/>
      <c r="CC5" s="15"/>
      <c r="CD5" s="15"/>
      <c r="CE5" s="15"/>
      <c r="CF5" s="15"/>
      <c r="CG5" s="23" t="s">
        <v>50</v>
      </c>
      <c r="CH5" s="23" t="s">
        <v>50</v>
      </c>
      <c r="CI5" s="15"/>
      <c r="CJ5" s="15"/>
      <c r="CK5" s="15"/>
      <c r="CL5" s="15"/>
      <c r="CM5" s="15"/>
      <c r="CN5" s="23" t="s">
        <v>50</v>
      </c>
      <c r="CO5" s="23" t="s">
        <v>50</v>
      </c>
      <c r="CP5" s="15"/>
      <c r="CQ5" s="15"/>
      <c r="CR5" s="15"/>
      <c r="CS5" s="15"/>
      <c r="CT5" s="15"/>
      <c r="CU5" s="23" t="s">
        <v>50</v>
      </c>
      <c r="CV5" s="23" t="s">
        <v>50</v>
      </c>
      <c r="CW5" s="15"/>
      <c r="CX5" s="15"/>
      <c r="CY5" s="15"/>
      <c r="CZ5" s="15"/>
      <c r="DA5" s="15"/>
      <c r="DB5" s="23" t="s">
        <v>50</v>
      </c>
      <c r="DC5" s="23" t="s">
        <v>50</v>
      </c>
      <c r="DD5" s="15"/>
      <c r="DE5" s="15"/>
      <c r="DF5" s="15"/>
      <c r="DG5" s="15"/>
      <c r="DH5" s="15"/>
      <c r="DI5" s="23" t="s">
        <v>50</v>
      </c>
      <c r="DJ5" s="23" t="s">
        <v>50</v>
      </c>
      <c r="DK5" s="15"/>
      <c r="DL5" s="15"/>
      <c r="DM5" s="15"/>
      <c r="DN5" s="15"/>
      <c r="DO5" s="15"/>
      <c r="DP5" s="23" t="s">
        <v>50</v>
      </c>
      <c r="DQ5" s="23" t="s">
        <v>50</v>
      </c>
      <c r="DR5" s="35"/>
      <c r="DS5" s="15"/>
      <c r="DT5" s="15"/>
      <c r="DU5" s="15"/>
      <c r="DV5" s="15"/>
      <c r="DW5" s="23" t="s">
        <v>50</v>
      </c>
      <c r="DX5" s="23" t="s">
        <v>50</v>
      </c>
      <c r="DY5" s="15"/>
      <c r="DZ5" s="15"/>
      <c r="EA5" s="15"/>
      <c r="EB5" s="15"/>
      <c r="EC5" s="9" t="s">
        <v>29</v>
      </c>
      <c r="ED5" s="23" t="s">
        <v>50</v>
      </c>
      <c r="EE5" s="23" t="s">
        <v>50</v>
      </c>
      <c r="EF5" s="10" t="s">
        <v>30</v>
      </c>
      <c r="EG5" s="15"/>
      <c r="EH5" s="15"/>
      <c r="EI5" s="15"/>
      <c r="EK5" s="23" t="s">
        <v>50</v>
      </c>
      <c r="EL5" s="23" t="s">
        <v>50</v>
      </c>
      <c r="EN5" s="15"/>
      <c r="EO5" s="15"/>
      <c r="EP5" s="15"/>
      <c r="EQ5" s="15"/>
      <c r="ER5" s="23" t="s">
        <v>50</v>
      </c>
      <c r="ES5" s="23" t="s">
        <v>50</v>
      </c>
      <c r="ET5" s="15"/>
      <c r="EU5" s="15"/>
      <c r="EV5" s="15"/>
      <c r="EW5" s="15"/>
      <c r="EX5" s="15"/>
      <c r="EY5" s="23" t="s">
        <v>50</v>
      </c>
      <c r="EZ5" s="23" t="s">
        <v>50</v>
      </c>
      <c r="FA5" s="15"/>
      <c r="FB5" s="15"/>
      <c r="FC5" s="15"/>
      <c r="FD5" s="15"/>
      <c r="FE5" s="9" t="s">
        <v>51</v>
      </c>
      <c r="FF5" s="23" t="s">
        <v>50</v>
      </c>
      <c r="FG5" s="23" t="s">
        <v>50</v>
      </c>
      <c r="FH5" s="15"/>
      <c r="FI5" s="15"/>
      <c r="FJ5" s="15"/>
      <c r="FK5" s="15"/>
      <c r="FL5" s="15"/>
      <c r="FM5" s="23" t="s">
        <v>50</v>
      </c>
      <c r="FN5" s="23" t="s">
        <v>50</v>
      </c>
      <c r="FO5" s="15"/>
      <c r="FP5" s="15"/>
      <c r="FQ5" s="15"/>
      <c r="FR5" s="15"/>
      <c r="FS5" s="15"/>
      <c r="FT5" s="23" t="s">
        <v>50</v>
      </c>
      <c r="FU5" s="23" t="s">
        <v>50</v>
      </c>
      <c r="FV5" s="9" t="s">
        <v>52</v>
      </c>
      <c r="FW5" s="15"/>
      <c r="FX5" s="15"/>
      <c r="FY5" s="15"/>
      <c r="FZ5" s="15"/>
      <c r="GA5" s="23" t="s">
        <v>50</v>
      </c>
      <c r="GB5" s="23" t="s">
        <v>50</v>
      </c>
      <c r="GC5" s="15"/>
      <c r="GD5" s="15"/>
      <c r="GE5" s="15"/>
      <c r="GF5" s="15"/>
      <c r="GG5" s="15"/>
      <c r="GH5" s="23" t="s">
        <v>50</v>
      </c>
      <c r="GI5" s="23" t="s">
        <v>50</v>
      </c>
      <c r="GJ5" s="15"/>
      <c r="GK5" s="15"/>
      <c r="GL5" s="15"/>
      <c r="GM5" s="15"/>
      <c r="GN5" s="15"/>
      <c r="GO5" s="23" t="s">
        <v>50</v>
      </c>
      <c r="GP5" s="23" t="s">
        <v>50</v>
      </c>
      <c r="GQ5" s="15"/>
      <c r="GR5" s="15"/>
      <c r="GS5" s="15"/>
      <c r="GT5" s="15"/>
      <c r="GU5" s="15"/>
      <c r="GV5" s="23" t="s">
        <v>50</v>
      </c>
      <c r="GW5" s="23" t="s">
        <v>50</v>
      </c>
      <c r="GX5" s="15"/>
      <c r="GY5" s="15"/>
      <c r="GZ5" s="15"/>
      <c r="HA5" s="15"/>
      <c r="HB5" s="15"/>
      <c r="HC5" s="23" t="s">
        <v>50</v>
      </c>
      <c r="HD5" s="23" t="s">
        <v>50</v>
      </c>
      <c r="HE5" s="15"/>
      <c r="HF5" s="15"/>
      <c r="HG5" s="15"/>
      <c r="HH5" s="15"/>
      <c r="HI5" s="15"/>
      <c r="HJ5" s="23" t="s">
        <v>50</v>
      </c>
      <c r="HK5" s="23" t="s">
        <v>50</v>
      </c>
      <c r="HL5" s="15"/>
      <c r="HM5" s="15"/>
      <c r="HN5" s="15"/>
      <c r="HO5" s="15"/>
      <c r="HP5" s="15"/>
      <c r="HQ5" s="23" t="s">
        <v>50</v>
      </c>
      <c r="HR5" s="23" t="s">
        <v>50</v>
      </c>
      <c r="HS5" s="15"/>
      <c r="HT5" s="15"/>
      <c r="HU5" s="15"/>
      <c r="HV5" s="15"/>
      <c r="HW5" s="15"/>
      <c r="HX5" s="23" t="s">
        <v>50</v>
      </c>
      <c r="HY5" s="23" t="s">
        <v>50</v>
      </c>
      <c r="HZ5" s="15"/>
      <c r="IA5" s="15"/>
      <c r="IB5" s="15"/>
      <c r="IC5" s="15"/>
      <c r="ID5" s="15"/>
      <c r="IE5" s="23" t="s">
        <v>50</v>
      </c>
      <c r="IF5" s="23" t="s">
        <v>50</v>
      </c>
      <c r="IG5" s="15"/>
      <c r="IH5" s="15"/>
      <c r="II5" s="15"/>
      <c r="IJ5" s="15"/>
      <c r="IK5" s="15"/>
      <c r="IL5" s="23" t="s">
        <v>50</v>
      </c>
      <c r="IM5" s="23" t="s">
        <v>50</v>
      </c>
      <c r="IN5" s="15"/>
      <c r="IO5" s="15"/>
      <c r="IP5" s="15"/>
      <c r="IQ5" s="15"/>
      <c r="IR5" s="15"/>
      <c r="IS5" s="23" t="s">
        <v>50</v>
      </c>
      <c r="IT5" s="23" t="s">
        <v>50</v>
      </c>
      <c r="IU5" s="15"/>
      <c r="IV5" s="15"/>
      <c r="IW5" s="15"/>
      <c r="IX5" s="15"/>
      <c r="IY5" s="15"/>
      <c r="IZ5" s="23" t="s">
        <v>50</v>
      </c>
      <c r="JA5" s="23" t="s">
        <v>50</v>
      </c>
      <c r="JB5" s="15"/>
      <c r="JC5" s="15"/>
      <c r="JD5" s="15"/>
      <c r="JE5" s="15"/>
      <c r="JF5" s="15"/>
      <c r="JG5" s="23" t="s">
        <v>50</v>
      </c>
      <c r="JH5" s="23" t="s">
        <v>50</v>
      </c>
      <c r="JJ5" s="15"/>
      <c r="JK5" s="15"/>
      <c r="JL5" s="15"/>
      <c r="JM5" s="15"/>
      <c r="JN5" s="23" t="s">
        <v>50</v>
      </c>
      <c r="JO5" s="23" t="s">
        <v>50</v>
      </c>
      <c r="JP5" s="10" t="s">
        <v>53</v>
      </c>
      <c r="JQ5" s="15"/>
      <c r="JR5" s="15"/>
      <c r="JS5" s="15"/>
      <c r="JT5" s="15"/>
      <c r="JU5" s="23" t="s">
        <v>50</v>
      </c>
      <c r="JV5" s="23" t="s">
        <v>50</v>
      </c>
      <c r="JW5" s="15"/>
      <c r="JX5" s="15"/>
      <c r="JY5" s="15"/>
      <c r="JZ5" s="15"/>
      <c r="KA5" s="15"/>
      <c r="KB5" s="23" t="s">
        <v>50</v>
      </c>
      <c r="KC5" s="23" t="s">
        <v>50</v>
      </c>
      <c r="KD5" s="15"/>
      <c r="KE5" s="15"/>
      <c r="KF5" s="15"/>
      <c r="KG5" s="15"/>
      <c r="KH5" s="15"/>
      <c r="KI5" s="23" t="s">
        <v>50</v>
      </c>
      <c r="KJ5" s="23" t="s">
        <v>50</v>
      </c>
      <c r="KK5" s="15"/>
      <c r="KL5" s="15"/>
      <c r="KM5" s="15"/>
      <c r="KN5" s="15"/>
      <c r="KO5" s="15"/>
      <c r="KP5" s="23" t="s">
        <v>50</v>
      </c>
      <c r="KQ5" s="23" t="s">
        <v>50</v>
      </c>
      <c r="KR5" s="15"/>
      <c r="KS5" s="15"/>
      <c r="KT5" s="15"/>
      <c r="KU5" s="15"/>
      <c r="KV5" s="15"/>
      <c r="KW5" s="23" t="s">
        <v>50</v>
      </c>
      <c r="KX5" s="23" t="s">
        <v>50</v>
      </c>
      <c r="KY5" s="15"/>
      <c r="KZ5" s="15"/>
      <c r="LA5" s="15"/>
      <c r="LB5" s="15"/>
      <c r="LC5" s="15"/>
      <c r="LD5" s="23" t="s">
        <v>50</v>
      </c>
      <c r="LE5" s="23" t="s">
        <v>50</v>
      </c>
      <c r="LF5" s="15"/>
      <c r="LG5" s="15"/>
      <c r="LH5" s="15"/>
      <c r="LI5" s="15"/>
      <c r="LJ5" s="15"/>
      <c r="LK5" s="23" t="s">
        <v>50</v>
      </c>
      <c r="LL5" s="23" t="s">
        <v>50</v>
      </c>
      <c r="LM5" s="15"/>
      <c r="LN5" s="15"/>
      <c r="LO5" s="15"/>
      <c r="LP5" s="15"/>
      <c r="LQ5" s="15"/>
      <c r="LR5" s="23" t="s">
        <v>50</v>
      </c>
      <c r="LS5" s="23" t="s">
        <v>50</v>
      </c>
      <c r="LT5" s="15"/>
      <c r="LU5" s="15"/>
      <c r="LV5" s="15"/>
      <c r="LW5" s="15"/>
      <c r="LX5" s="15"/>
      <c r="LY5" s="23" t="s">
        <v>50</v>
      </c>
      <c r="LZ5" s="23" t="s">
        <v>50</v>
      </c>
      <c r="MA5" s="15"/>
      <c r="MB5" s="15"/>
      <c r="MC5" s="15"/>
      <c r="MD5" s="15"/>
      <c r="ME5" s="15"/>
      <c r="MF5" s="23" t="s">
        <v>50</v>
      </c>
      <c r="MG5" s="23" t="s">
        <v>50</v>
      </c>
      <c r="MH5" s="15"/>
      <c r="MI5" s="15"/>
      <c r="MJ5" s="15"/>
      <c r="MK5" s="15"/>
      <c r="ML5" s="15"/>
      <c r="MM5" s="23" t="s">
        <v>50</v>
      </c>
      <c r="MN5" s="23" t="s">
        <v>50</v>
      </c>
      <c r="MO5" s="15"/>
      <c r="MP5" s="15"/>
      <c r="MQ5" s="15"/>
      <c r="MR5" s="15"/>
      <c r="MS5" s="15"/>
      <c r="MT5" s="23" t="s">
        <v>50</v>
      </c>
      <c r="MU5" s="23" t="s">
        <v>50</v>
      </c>
      <c r="MV5" s="15"/>
      <c r="MW5" s="15"/>
      <c r="MX5" s="15"/>
      <c r="MY5" s="15"/>
      <c r="MZ5" s="15"/>
      <c r="NA5" s="23" t="s">
        <v>50</v>
      </c>
      <c r="NB5" s="23" t="s">
        <v>50</v>
      </c>
      <c r="NC5" s="15"/>
      <c r="ND5" s="15"/>
      <c r="NE5" s="15"/>
      <c r="NF5" s="15"/>
      <c r="NG5" s="15"/>
      <c r="NH5" s="23" t="s">
        <v>50</v>
      </c>
      <c r="NI5" s="23" t="s">
        <v>50</v>
      </c>
      <c r="NJ5" s="15"/>
      <c r="NK5" s="15"/>
      <c r="NL5" s="15"/>
      <c r="NM5" s="15"/>
      <c r="NN5" s="15"/>
      <c r="NO5" s="23" t="s">
        <v>50</v>
      </c>
      <c r="NP5" s="23" t="s">
        <v>50</v>
      </c>
      <c r="NQ5" s="15"/>
      <c r="NR5" s="15"/>
      <c r="NS5" s="15"/>
      <c r="NT5" s="15"/>
      <c r="NU5" s="15"/>
      <c r="NV5" s="23" t="s">
        <v>50</v>
      </c>
      <c r="NW5" s="23" t="s">
        <v>50</v>
      </c>
      <c r="NX5" s="30"/>
      <c r="NY5" s="14"/>
      <c r="OB5" s="9" t="s">
        <v>54</v>
      </c>
      <c r="OC5" s="23" t="s">
        <v>50</v>
      </c>
      <c r="OD5" s="23" t="s">
        <v>50</v>
      </c>
      <c r="OE5" s="9" t="s">
        <v>55</v>
      </c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</row>
    <row r="6" spans="1:442" s="73" customFormat="1" ht="18.75" customHeight="1">
      <c r="A6" s="60" t="s">
        <v>58</v>
      </c>
      <c r="B6" s="61">
        <v>20</v>
      </c>
      <c r="C6" s="62">
        <f>D6+E6/2</f>
        <v>2</v>
      </c>
      <c r="D6" s="62">
        <f t="shared" si="8"/>
        <v>2</v>
      </c>
      <c r="E6" s="62">
        <f t="shared" si="9"/>
        <v>0</v>
      </c>
      <c r="F6" s="62">
        <f>G6+H6/2</f>
        <v>2</v>
      </c>
      <c r="G6" s="62">
        <f t="shared" si="11"/>
        <v>2</v>
      </c>
      <c r="H6" s="62">
        <f t="shared" si="12"/>
        <v>0</v>
      </c>
      <c r="I6" s="63">
        <f>B6-F6</f>
        <v>18</v>
      </c>
      <c r="J6" s="62">
        <f>K6+L6/2</f>
        <v>0</v>
      </c>
      <c r="K6" s="62">
        <f t="shared" si="0"/>
        <v>0</v>
      </c>
      <c r="L6" s="62">
        <f t="shared" si="1"/>
        <v>0</v>
      </c>
      <c r="M6" s="62">
        <f t="shared" si="14"/>
        <v>0</v>
      </c>
      <c r="N6" s="62">
        <f t="shared" si="15"/>
        <v>0</v>
      </c>
      <c r="O6" s="62">
        <f t="shared" si="16"/>
        <v>0</v>
      </c>
      <c r="P6" s="64">
        <f t="shared" si="17"/>
        <v>0</v>
      </c>
      <c r="Q6" s="62">
        <f t="shared" ref="Q6:Q12" si="26">R6+S6/2</f>
        <v>0</v>
      </c>
      <c r="R6" s="62">
        <f>COUNTIF($AG8:$OE8,"Sick leave")</f>
        <v>0</v>
      </c>
      <c r="S6" s="62">
        <f>COUNTIF($AG8:$OE8,"1/2 sick leave")</f>
        <v>0</v>
      </c>
      <c r="T6" s="62">
        <f t="shared" ref="T6:T14" si="27">U6+V6/2</f>
        <v>2</v>
      </c>
      <c r="U6" s="62">
        <f t="shared" si="20"/>
        <v>2</v>
      </c>
      <c r="V6" s="62">
        <f t="shared" si="21"/>
        <v>0</v>
      </c>
      <c r="W6" s="64">
        <f t="shared" si="22"/>
        <v>9.0909090909090912E-2</v>
      </c>
      <c r="X6" s="62">
        <f>COUNTIF($AG8:$OE8,"Unpaid leave")</f>
        <v>0</v>
      </c>
      <c r="Y6" s="62">
        <f t="shared" si="2"/>
        <v>0</v>
      </c>
      <c r="Z6" s="62">
        <f t="shared" si="3"/>
        <v>0</v>
      </c>
      <c r="AA6" s="62">
        <f t="shared" si="4"/>
        <v>0</v>
      </c>
      <c r="AB6" s="62">
        <f t="shared" si="5"/>
        <v>0</v>
      </c>
      <c r="AC6" s="62">
        <f t="shared" si="23"/>
        <v>0</v>
      </c>
      <c r="AD6" s="64">
        <f t="shared" si="24"/>
        <v>0</v>
      </c>
      <c r="AE6" s="65">
        <f t="shared" si="6"/>
        <v>0</v>
      </c>
      <c r="AF6" s="64">
        <f t="shared" si="25"/>
        <v>0</v>
      </c>
      <c r="AG6" s="66" t="s">
        <v>49</v>
      </c>
      <c r="AH6" s="67" t="s">
        <v>12</v>
      </c>
      <c r="AI6" s="67" t="s">
        <v>12</v>
      </c>
      <c r="AJ6" s="67" t="s">
        <v>50</v>
      </c>
      <c r="AK6" s="67" t="s">
        <v>50</v>
      </c>
      <c r="AL6" s="67"/>
      <c r="AM6" s="67" t="s">
        <v>39</v>
      </c>
      <c r="AN6" s="67" t="s">
        <v>39</v>
      </c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2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8"/>
      <c r="DP6" s="67"/>
      <c r="DQ6" s="67"/>
      <c r="DR6" s="69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8"/>
      <c r="ED6" s="67"/>
      <c r="EE6" s="67"/>
      <c r="EF6" s="69"/>
      <c r="EG6" s="67"/>
      <c r="EH6" s="67"/>
      <c r="EI6" s="67"/>
      <c r="EJ6" s="70"/>
      <c r="EK6" s="67"/>
      <c r="EL6" s="67"/>
      <c r="EM6" s="70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8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8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 t="s">
        <v>50</v>
      </c>
      <c r="HR6" s="67" t="s">
        <v>50</v>
      </c>
      <c r="HS6" s="67"/>
      <c r="HT6" s="67"/>
      <c r="HU6" s="67"/>
      <c r="HV6" s="67"/>
      <c r="HW6" s="67"/>
      <c r="HX6" s="67" t="s">
        <v>50</v>
      </c>
      <c r="HY6" s="67" t="s">
        <v>50</v>
      </c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 t="s">
        <v>50</v>
      </c>
      <c r="IM6" s="67" t="s">
        <v>50</v>
      </c>
      <c r="IN6" s="67"/>
      <c r="IO6" s="67"/>
      <c r="IP6" s="67"/>
      <c r="IQ6" s="67"/>
      <c r="IR6" s="67"/>
      <c r="IS6" s="67" t="s">
        <v>50</v>
      </c>
      <c r="IT6" s="67" t="s">
        <v>50</v>
      </c>
      <c r="IU6" s="67"/>
      <c r="IV6" s="67"/>
      <c r="IW6" s="67"/>
      <c r="IX6" s="67"/>
      <c r="IY6" s="67"/>
      <c r="IZ6" s="67" t="s">
        <v>50</v>
      </c>
      <c r="JA6" s="67" t="s">
        <v>50</v>
      </c>
      <c r="JB6" s="67"/>
      <c r="JC6" s="67"/>
      <c r="JD6" s="67"/>
      <c r="JE6" s="67"/>
      <c r="JF6" s="67"/>
      <c r="JG6" s="67" t="s">
        <v>50</v>
      </c>
      <c r="JH6" s="67" t="s">
        <v>50</v>
      </c>
      <c r="JI6" s="70"/>
      <c r="JJ6" s="67"/>
      <c r="JK6" s="67"/>
      <c r="JL6" s="67"/>
      <c r="JM6" s="67"/>
      <c r="JN6" s="67" t="s">
        <v>50</v>
      </c>
      <c r="JO6" s="67" t="s">
        <v>50</v>
      </c>
      <c r="JP6" s="71" t="s">
        <v>53</v>
      </c>
      <c r="JQ6" s="67"/>
      <c r="JR6" s="67"/>
      <c r="JS6" s="67"/>
      <c r="JT6" s="67"/>
      <c r="JU6" s="67" t="s">
        <v>50</v>
      </c>
      <c r="JV6" s="67" t="s">
        <v>50</v>
      </c>
      <c r="JW6" s="67"/>
      <c r="JX6" s="67"/>
      <c r="JY6" s="67"/>
      <c r="JZ6" s="67"/>
      <c r="KA6" s="67"/>
      <c r="KB6" s="67"/>
      <c r="KC6" s="67"/>
      <c r="KD6" s="67"/>
      <c r="KE6" s="67"/>
      <c r="KF6" s="67"/>
      <c r="KG6" s="67"/>
      <c r="KH6" s="67"/>
      <c r="KI6" s="67"/>
      <c r="KJ6" s="67"/>
      <c r="KK6" s="67"/>
      <c r="KL6" s="67"/>
      <c r="KM6" s="67"/>
      <c r="KN6" s="67"/>
      <c r="KO6" s="67"/>
      <c r="KP6" s="67"/>
      <c r="KQ6" s="67"/>
      <c r="KR6" s="67"/>
      <c r="KS6" s="67"/>
      <c r="KT6" s="67"/>
      <c r="KU6" s="67"/>
      <c r="KV6" s="67"/>
      <c r="KW6" s="67"/>
      <c r="KX6" s="67"/>
      <c r="KY6" s="67"/>
      <c r="KZ6" s="67"/>
      <c r="LA6" s="67"/>
      <c r="LB6" s="67"/>
      <c r="LC6" s="67"/>
      <c r="LD6" s="67" t="s">
        <v>50</v>
      </c>
      <c r="LE6" s="67" t="s">
        <v>50</v>
      </c>
      <c r="LF6" s="67"/>
      <c r="LG6" s="67"/>
      <c r="LH6" s="67"/>
      <c r="LI6" s="67"/>
      <c r="LJ6" s="67"/>
      <c r="LK6" s="67" t="s">
        <v>50</v>
      </c>
      <c r="LL6" s="67" t="s">
        <v>50</v>
      </c>
      <c r="LM6" s="67"/>
      <c r="LN6" s="67"/>
      <c r="LO6" s="67"/>
      <c r="LP6" s="67"/>
      <c r="LQ6" s="67"/>
      <c r="LR6" s="67" t="s">
        <v>50</v>
      </c>
      <c r="LS6" s="67" t="s">
        <v>50</v>
      </c>
      <c r="LT6" s="67"/>
      <c r="LU6" s="67"/>
      <c r="LV6" s="67"/>
      <c r="LW6" s="67"/>
      <c r="LX6" s="67"/>
      <c r="LY6" s="67"/>
      <c r="LZ6" s="67"/>
      <c r="MA6" s="67"/>
      <c r="MB6" s="67"/>
      <c r="MC6" s="67"/>
      <c r="MD6" s="67"/>
      <c r="ME6" s="67"/>
      <c r="MF6" s="67"/>
      <c r="MG6" s="67"/>
      <c r="MH6" s="67"/>
      <c r="MI6" s="67"/>
      <c r="MJ6" s="67"/>
      <c r="MK6" s="67"/>
      <c r="ML6" s="67"/>
      <c r="MM6" s="67"/>
      <c r="MN6" s="67"/>
      <c r="MO6" s="67"/>
      <c r="MP6" s="67"/>
      <c r="MQ6" s="67"/>
      <c r="MR6" s="67"/>
      <c r="MS6" s="67"/>
      <c r="MT6" s="67"/>
      <c r="MU6" s="67"/>
      <c r="MV6" s="67"/>
      <c r="MW6" s="67"/>
      <c r="MX6" s="67"/>
      <c r="MY6" s="67"/>
      <c r="MZ6" s="67"/>
      <c r="NA6" s="67"/>
      <c r="NB6" s="67"/>
      <c r="NC6" s="67"/>
      <c r="ND6" s="67"/>
      <c r="NE6" s="67"/>
      <c r="NF6" s="67"/>
      <c r="NG6" s="67"/>
      <c r="NH6" s="67"/>
      <c r="NI6" s="67"/>
      <c r="NJ6" s="67"/>
      <c r="NK6" s="67"/>
      <c r="NL6" s="67"/>
      <c r="NM6" s="67"/>
      <c r="NN6" s="67"/>
      <c r="NO6" s="67"/>
      <c r="NP6" s="67"/>
      <c r="NQ6" s="67"/>
      <c r="NR6" s="67"/>
      <c r="NS6" s="67"/>
      <c r="NT6" s="67"/>
      <c r="NU6" s="67"/>
      <c r="NV6" s="67"/>
      <c r="NW6" s="67"/>
      <c r="NX6" s="68"/>
      <c r="NY6" s="62"/>
      <c r="NZ6" s="72"/>
      <c r="OA6" s="72"/>
      <c r="OB6" s="68"/>
      <c r="OC6" s="67"/>
      <c r="OD6" s="67"/>
      <c r="OE6" s="68"/>
      <c r="OF6" s="62"/>
      <c r="OG6" s="62"/>
      <c r="OH6" s="62"/>
      <c r="OI6" s="62"/>
      <c r="OJ6" s="62"/>
      <c r="OK6" s="62"/>
      <c r="OL6" s="62"/>
      <c r="OM6" s="62"/>
      <c r="ON6" s="62"/>
      <c r="OO6" s="62"/>
      <c r="OP6" s="62"/>
      <c r="OQ6" s="62"/>
      <c r="OR6" s="62"/>
      <c r="OS6" s="62"/>
      <c r="OT6" s="62"/>
      <c r="OU6" s="62"/>
      <c r="OV6" s="62"/>
      <c r="OW6" s="62"/>
      <c r="OX6" s="62"/>
      <c r="OY6" s="62"/>
      <c r="OZ6" s="62"/>
      <c r="PA6" s="62"/>
      <c r="PB6" s="62"/>
      <c r="PC6" s="62"/>
      <c r="PD6" s="62"/>
      <c r="PE6" s="62"/>
      <c r="PF6" s="62"/>
      <c r="PG6" s="62"/>
      <c r="PH6" s="62"/>
      <c r="PI6" s="62"/>
      <c r="PJ6" s="62"/>
      <c r="PK6" s="62"/>
      <c r="PL6" s="62"/>
      <c r="PM6" s="62"/>
      <c r="PN6" s="62"/>
      <c r="PO6" s="62"/>
      <c r="PP6" s="62"/>
      <c r="PQ6" s="62"/>
      <c r="PR6" s="62"/>
      <c r="PS6" s="62"/>
      <c r="PT6" s="62"/>
      <c r="PU6" s="62"/>
      <c r="PV6" s="62"/>
      <c r="PW6" s="62"/>
      <c r="PX6" s="62"/>
      <c r="PY6" s="62"/>
      <c r="PZ6" s="62"/>
    </row>
    <row r="7" spans="1:442" ht="18.75" customHeight="1">
      <c r="A7" s="8" t="s">
        <v>59</v>
      </c>
      <c r="B7" s="12">
        <v>20</v>
      </c>
      <c r="C7" s="38">
        <f>D7+E7/2</f>
        <v>0</v>
      </c>
      <c r="D7" s="28">
        <f t="shared" si="8"/>
        <v>0</v>
      </c>
      <c r="E7" s="28">
        <f t="shared" si="9"/>
        <v>0</v>
      </c>
      <c r="F7" s="14">
        <f>G7+H7/2</f>
        <v>0</v>
      </c>
      <c r="G7" s="28">
        <f t="shared" si="11"/>
        <v>0</v>
      </c>
      <c r="H7" s="28">
        <f t="shared" si="12"/>
        <v>0</v>
      </c>
      <c r="I7" s="26">
        <f>B7-F7</f>
        <v>20</v>
      </c>
      <c r="J7" s="14">
        <f>K7+L7/2</f>
        <v>1.5</v>
      </c>
      <c r="K7" s="28">
        <f t="shared" si="0"/>
        <v>1</v>
      </c>
      <c r="L7" s="28">
        <f t="shared" si="1"/>
        <v>1</v>
      </c>
      <c r="M7" s="38">
        <f t="shared" si="14"/>
        <v>1.5</v>
      </c>
      <c r="N7" s="28">
        <f t="shared" si="15"/>
        <v>1</v>
      </c>
      <c r="O7" s="28">
        <f t="shared" si="16"/>
        <v>1</v>
      </c>
      <c r="P7" s="52">
        <f t="shared" si="17"/>
        <v>6.8181818181818177E-2</v>
      </c>
      <c r="Q7" s="14">
        <f t="shared" si="26"/>
        <v>0</v>
      </c>
      <c r="R7" s="28">
        <f t="shared" ref="R7:R17" si="28">COUNTIF($AG7:$OE7,"Sick leave")</f>
        <v>0</v>
      </c>
      <c r="S7" s="28">
        <f t="shared" ref="S7:S17" si="29">COUNTIF($AG7:$OE7,"1/2 sick leave")</f>
        <v>0</v>
      </c>
      <c r="T7" s="38">
        <f t="shared" si="27"/>
        <v>0</v>
      </c>
      <c r="U7" s="28">
        <f t="shared" si="20"/>
        <v>0</v>
      </c>
      <c r="V7" s="28">
        <f t="shared" si="21"/>
        <v>0</v>
      </c>
      <c r="W7" s="52">
        <f t="shared" si="22"/>
        <v>0</v>
      </c>
      <c r="X7" s="14">
        <f>COUNTIF($AG7:$OE7,"Unpaid leave")</f>
        <v>0</v>
      </c>
      <c r="Y7" s="38">
        <f t="shared" si="2"/>
        <v>0</v>
      </c>
      <c r="Z7" s="14">
        <f t="shared" si="3"/>
        <v>0</v>
      </c>
      <c r="AA7" s="38">
        <f t="shared" si="4"/>
        <v>0</v>
      </c>
      <c r="AB7" s="14">
        <f t="shared" si="5"/>
        <v>0</v>
      </c>
      <c r="AC7" s="38">
        <f t="shared" si="23"/>
        <v>0</v>
      </c>
      <c r="AD7" s="52">
        <f t="shared" si="24"/>
        <v>0</v>
      </c>
      <c r="AE7" s="57">
        <f t="shared" si="6"/>
        <v>18</v>
      </c>
      <c r="AF7" s="52">
        <f t="shared" si="25"/>
        <v>0.81818181818181823</v>
      </c>
      <c r="AG7" s="24" t="s">
        <v>49</v>
      </c>
      <c r="AH7" s="15" t="s">
        <v>16</v>
      </c>
      <c r="AI7" s="15" t="s">
        <v>16</v>
      </c>
      <c r="AJ7" s="23" t="s">
        <v>50</v>
      </c>
      <c r="AK7" s="23" t="s">
        <v>50</v>
      </c>
      <c r="AL7" s="15" t="s">
        <v>16</v>
      </c>
      <c r="AM7" s="15" t="s">
        <v>16</v>
      </c>
      <c r="AN7" s="15" t="s">
        <v>16</v>
      </c>
      <c r="AO7" s="15" t="s">
        <v>16</v>
      </c>
      <c r="AP7" s="15" t="s">
        <v>16</v>
      </c>
      <c r="AQ7" s="23" t="s">
        <v>50</v>
      </c>
      <c r="AR7" s="23" t="s">
        <v>50</v>
      </c>
      <c r="AS7" s="15" t="s">
        <v>16</v>
      </c>
      <c r="AT7" s="15" t="s">
        <v>16</v>
      </c>
      <c r="AU7" s="15" t="s">
        <v>16</v>
      </c>
      <c r="AV7" s="15" t="s">
        <v>16</v>
      </c>
      <c r="AW7" s="15" t="s">
        <v>16</v>
      </c>
      <c r="AX7" s="23" t="s">
        <v>50</v>
      </c>
      <c r="AY7" s="23" t="s">
        <v>50</v>
      </c>
      <c r="AZ7" s="15" t="s">
        <v>16</v>
      </c>
      <c r="BA7" s="15" t="s">
        <v>16</v>
      </c>
      <c r="BB7" s="15" t="s">
        <v>60</v>
      </c>
      <c r="BC7" s="15" t="s">
        <v>16</v>
      </c>
      <c r="BD7" s="15" t="s">
        <v>16</v>
      </c>
      <c r="BE7" s="23" t="s">
        <v>50</v>
      </c>
      <c r="BF7" s="23" t="s">
        <v>50</v>
      </c>
      <c r="BG7" s="15" t="s">
        <v>61</v>
      </c>
      <c r="BH7" s="15" t="s">
        <v>16</v>
      </c>
      <c r="BI7" s="15" t="s">
        <v>16</v>
      </c>
      <c r="BJ7" s="15" t="s">
        <v>16</v>
      </c>
      <c r="BK7" s="15" t="s">
        <v>16</v>
      </c>
      <c r="BL7" s="23" t="s">
        <v>50</v>
      </c>
      <c r="BM7" s="23" t="s">
        <v>50</v>
      </c>
      <c r="BN7" s="15"/>
      <c r="BO7" s="15"/>
      <c r="BP7" s="15"/>
      <c r="BQ7" s="15"/>
      <c r="BR7" s="15"/>
      <c r="BS7" s="23" t="s">
        <v>50</v>
      </c>
      <c r="BT7" s="23" t="s">
        <v>50</v>
      </c>
      <c r="BU7" s="15"/>
      <c r="BV7" s="15"/>
      <c r="BW7" s="15"/>
      <c r="BX7" s="15"/>
      <c r="BY7" s="15"/>
      <c r="BZ7" s="23" t="s">
        <v>50</v>
      </c>
      <c r="CA7" s="23" t="s">
        <v>50</v>
      </c>
      <c r="CB7" s="15"/>
      <c r="CC7" s="15"/>
      <c r="CD7" s="15"/>
      <c r="CE7" s="15"/>
      <c r="CF7" s="15"/>
      <c r="CG7" s="23" t="s">
        <v>50</v>
      </c>
      <c r="CH7" s="23" t="s">
        <v>50</v>
      </c>
      <c r="CI7" s="15"/>
      <c r="CJ7" s="15"/>
      <c r="CK7" s="15"/>
      <c r="CL7" s="15"/>
      <c r="CM7" s="15"/>
      <c r="CN7" s="23" t="s">
        <v>50</v>
      </c>
      <c r="CO7" s="23" t="s">
        <v>50</v>
      </c>
      <c r="CP7" s="15"/>
      <c r="CQ7" s="15"/>
      <c r="CR7" s="15"/>
      <c r="CS7" s="15"/>
      <c r="CT7" s="15"/>
      <c r="CU7" s="23" t="s">
        <v>50</v>
      </c>
      <c r="CV7" s="23" t="s">
        <v>50</v>
      </c>
      <c r="CW7" s="15"/>
      <c r="CX7" s="15"/>
      <c r="CY7" s="15"/>
      <c r="CZ7" s="15"/>
      <c r="DA7" s="15"/>
      <c r="DB7" s="23" t="s">
        <v>50</v>
      </c>
      <c r="DC7" s="23" t="s">
        <v>50</v>
      </c>
      <c r="DD7" s="15"/>
      <c r="DE7" s="15"/>
      <c r="DF7" s="15"/>
      <c r="DG7" s="15"/>
      <c r="DH7" s="15"/>
      <c r="DI7" s="23" t="s">
        <v>50</v>
      </c>
      <c r="DJ7" s="23" t="s">
        <v>50</v>
      </c>
      <c r="DK7" s="15"/>
      <c r="DL7" s="15"/>
      <c r="DM7" s="15"/>
      <c r="DN7" s="15"/>
      <c r="DO7" s="15"/>
      <c r="DP7" s="23" t="s">
        <v>50</v>
      </c>
      <c r="DQ7" s="23" t="s">
        <v>50</v>
      </c>
      <c r="DR7" s="15"/>
      <c r="DS7" s="15"/>
      <c r="DT7" s="15"/>
      <c r="DU7" s="15"/>
      <c r="DV7" s="15"/>
      <c r="DW7" s="23" t="s">
        <v>50</v>
      </c>
      <c r="DX7" s="23" t="s">
        <v>50</v>
      </c>
      <c r="DY7" s="15"/>
      <c r="DZ7" s="15"/>
      <c r="EA7" s="15"/>
      <c r="EB7" s="15"/>
      <c r="EC7" s="9" t="s">
        <v>29</v>
      </c>
      <c r="ED7" s="23" t="s">
        <v>50</v>
      </c>
      <c r="EE7" s="23" t="s">
        <v>50</v>
      </c>
      <c r="EF7" s="10" t="s">
        <v>30</v>
      </c>
      <c r="EG7" s="15"/>
      <c r="EH7" s="15"/>
      <c r="EI7" s="15"/>
      <c r="EK7" s="23" t="s">
        <v>50</v>
      </c>
      <c r="EL7" s="23" t="s">
        <v>50</v>
      </c>
      <c r="EN7" s="15"/>
      <c r="EO7" s="15"/>
      <c r="EP7" s="15"/>
      <c r="EQ7" s="15"/>
      <c r="ER7" s="23" t="s">
        <v>50</v>
      </c>
      <c r="ES7" s="23" t="s">
        <v>50</v>
      </c>
      <c r="ET7" s="15"/>
      <c r="EU7" s="15"/>
      <c r="EV7" s="15"/>
      <c r="EW7" s="15"/>
      <c r="EX7" s="15"/>
      <c r="EY7" s="23" t="s">
        <v>50</v>
      </c>
      <c r="EZ7" s="23" t="s">
        <v>50</v>
      </c>
      <c r="FA7" s="15"/>
      <c r="FB7" s="15"/>
      <c r="FC7" s="15"/>
      <c r="FD7" s="15"/>
      <c r="FE7" s="9" t="s">
        <v>51</v>
      </c>
      <c r="FF7" s="23" t="s">
        <v>50</v>
      </c>
      <c r="FG7" s="23" t="s">
        <v>50</v>
      </c>
      <c r="FH7" s="15"/>
      <c r="FI7" s="15"/>
      <c r="FJ7" s="15"/>
      <c r="FK7" s="15"/>
      <c r="FL7" s="15"/>
      <c r="FM7" s="23" t="s">
        <v>50</v>
      </c>
      <c r="FN7" s="23" t="s">
        <v>50</v>
      </c>
      <c r="FO7" s="15"/>
      <c r="FP7" s="15"/>
      <c r="FQ7" s="15"/>
      <c r="FR7" s="15"/>
      <c r="FS7" s="15"/>
      <c r="FT7" s="23" t="s">
        <v>50</v>
      </c>
      <c r="FU7" s="23" t="s">
        <v>50</v>
      </c>
      <c r="FV7" s="9" t="s">
        <v>52</v>
      </c>
      <c r="FW7" s="15"/>
      <c r="FX7" s="15"/>
      <c r="FY7" s="15"/>
      <c r="FZ7" s="15"/>
      <c r="GA7" s="23" t="s">
        <v>50</v>
      </c>
      <c r="GB7" s="23" t="s">
        <v>50</v>
      </c>
      <c r="GC7" s="15"/>
      <c r="GD7" s="15"/>
      <c r="GE7" s="15"/>
      <c r="GF7" s="15"/>
      <c r="GG7" s="15"/>
      <c r="GH7" s="23" t="s">
        <v>50</v>
      </c>
      <c r="GI7" s="23" t="s">
        <v>50</v>
      </c>
      <c r="GJ7" s="15"/>
      <c r="GK7" s="15"/>
      <c r="GL7" s="15"/>
      <c r="GM7" s="15"/>
      <c r="GN7" s="15"/>
      <c r="GO7" s="23" t="s">
        <v>50</v>
      </c>
      <c r="GP7" s="23" t="s">
        <v>50</v>
      </c>
      <c r="GQ7" s="15"/>
      <c r="GR7" s="15"/>
      <c r="GS7" s="15"/>
      <c r="GT7" s="15"/>
      <c r="GU7" s="15"/>
      <c r="GV7" s="23" t="s">
        <v>50</v>
      </c>
      <c r="GW7" s="23" t="s">
        <v>50</v>
      </c>
      <c r="GX7" s="15"/>
      <c r="GY7" s="15"/>
      <c r="GZ7" s="15"/>
      <c r="HA7" s="15"/>
      <c r="HB7" s="15"/>
      <c r="HC7" s="23" t="s">
        <v>50</v>
      </c>
      <c r="HD7" s="23" t="s">
        <v>50</v>
      </c>
      <c r="HE7" s="15"/>
      <c r="HF7" s="15"/>
      <c r="HG7" s="15"/>
      <c r="HH7" s="15"/>
      <c r="HI7" s="15"/>
      <c r="HJ7" s="23" t="s">
        <v>50</v>
      </c>
      <c r="HK7" s="23" t="s">
        <v>50</v>
      </c>
      <c r="HL7" s="15"/>
      <c r="HM7" s="15"/>
      <c r="HN7" s="15"/>
      <c r="HO7" s="15"/>
      <c r="HP7" s="15"/>
      <c r="HQ7" s="23" t="s">
        <v>50</v>
      </c>
      <c r="HR7" s="23" t="s">
        <v>50</v>
      </c>
      <c r="HS7" s="15"/>
      <c r="HT7" s="15"/>
      <c r="HU7" s="15"/>
      <c r="HV7" s="15"/>
      <c r="HW7" s="15"/>
      <c r="HX7" s="23" t="s">
        <v>50</v>
      </c>
      <c r="HY7" s="23" t="s">
        <v>50</v>
      </c>
      <c r="HZ7" s="15"/>
      <c r="IA7" s="15"/>
      <c r="IB7" s="15"/>
      <c r="IC7" s="15"/>
      <c r="ID7" s="15"/>
      <c r="IE7" s="23" t="s">
        <v>50</v>
      </c>
      <c r="IF7" s="23" t="s">
        <v>50</v>
      </c>
      <c r="IG7" s="15"/>
      <c r="IH7" s="15"/>
      <c r="II7" s="15"/>
      <c r="IJ7" s="15"/>
      <c r="IK7" s="15"/>
      <c r="IL7" s="23" t="s">
        <v>50</v>
      </c>
      <c r="IM7" s="23" t="s">
        <v>50</v>
      </c>
      <c r="IN7" s="15"/>
      <c r="IO7" s="15"/>
      <c r="IP7" s="15"/>
      <c r="IQ7" s="15"/>
      <c r="IR7" s="15"/>
      <c r="IS7" s="23" t="s">
        <v>50</v>
      </c>
      <c r="IT7" s="23" t="s">
        <v>50</v>
      </c>
      <c r="IU7" s="15"/>
      <c r="IV7" s="15"/>
      <c r="IW7" s="15"/>
      <c r="IX7" s="15"/>
      <c r="IY7" s="15"/>
      <c r="IZ7" s="23" t="s">
        <v>50</v>
      </c>
      <c r="JA7" s="23" t="s">
        <v>50</v>
      </c>
      <c r="JB7" s="15"/>
      <c r="JC7" s="15"/>
      <c r="JD7" s="15"/>
      <c r="JE7" s="15"/>
      <c r="JF7" s="15"/>
      <c r="JG7" s="23" t="s">
        <v>50</v>
      </c>
      <c r="JH7" s="23" t="s">
        <v>50</v>
      </c>
      <c r="JJ7" s="15"/>
      <c r="JK7" s="15"/>
      <c r="JL7" s="15"/>
      <c r="JM7" s="15"/>
      <c r="JN7" s="23" t="s">
        <v>50</v>
      </c>
      <c r="JO7" s="23" t="s">
        <v>50</v>
      </c>
      <c r="JP7" s="10" t="s">
        <v>53</v>
      </c>
      <c r="JQ7" s="15"/>
      <c r="JR7" s="15"/>
      <c r="JS7" s="15"/>
      <c r="JT7" s="15"/>
      <c r="JU7" s="23" t="s">
        <v>50</v>
      </c>
      <c r="JV7" s="23" t="s">
        <v>50</v>
      </c>
      <c r="JW7" s="15"/>
      <c r="JX7" s="15"/>
      <c r="JY7" s="15"/>
      <c r="JZ7" s="15"/>
      <c r="KA7" s="15"/>
      <c r="KB7" s="23" t="s">
        <v>50</v>
      </c>
      <c r="KC7" s="23" t="s">
        <v>50</v>
      </c>
      <c r="KD7" s="15"/>
      <c r="KE7" s="15"/>
      <c r="KF7" s="15"/>
      <c r="KG7" s="15"/>
      <c r="KH7" s="15"/>
      <c r="KI7" s="23" t="s">
        <v>50</v>
      </c>
      <c r="KJ7" s="23" t="s">
        <v>50</v>
      </c>
      <c r="KK7" s="15"/>
      <c r="KL7" s="15"/>
      <c r="KM7" s="15"/>
      <c r="KN7" s="15"/>
      <c r="KO7" s="15"/>
      <c r="KP7" s="23" t="s">
        <v>50</v>
      </c>
      <c r="KQ7" s="23" t="s">
        <v>50</v>
      </c>
      <c r="KR7" s="15"/>
      <c r="KS7" s="15"/>
      <c r="KT7" s="15"/>
      <c r="KU7" s="15"/>
      <c r="KV7" s="15"/>
      <c r="KW7" s="23" t="s">
        <v>50</v>
      </c>
      <c r="KX7" s="23" t="s">
        <v>50</v>
      </c>
      <c r="KY7" s="15"/>
      <c r="KZ7" s="15"/>
      <c r="LA7" s="15"/>
      <c r="LB7" s="15"/>
      <c r="LC7" s="15"/>
      <c r="LD7" s="23" t="s">
        <v>50</v>
      </c>
      <c r="LE7" s="23" t="s">
        <v>50</v>
      </c>
      <c r="LF7" s="15"/>
      <c r="LG7" s="15"/>
      <c r="LH7" s="15"/>
      <c r="LI7" s="15"/>
      <c r="LJ7" s="15"/>
      <c r="LK7" s="23" t="s">
        <v>50</v>
      </c>
      <c r="LL7" s="23" t="s">
        <v>50</v>
      </c>
      <c r="LM7" s="15"/>
      <c r="LN7" s="15"/>
      <c r="LO7" s="15"/>
      <c r="LP7" s="15"/>
      <c r="LQ7" s="15"/>
      <c r="LR7" s="23" t="s">
        <v>50</v>
      </c>
      <c r="LS7" s="23" t="s">
        <v>50</v>
      </c>
      <c r="LT7" s="15"/>
      <c r="LU7" s="15"/>
      <c r="LV7" s="15"/>
      <c r="LW7" s="15"/>
      <c r="LX7" s="15"/>
      <c r="LY7" s="23" t="s">
        <v>50</v>
      </c>
      <c r="LZ7" s="23" t="s">
        <v>50</v>
      </c>
      <c r="MA7" s="15"/>
      <c r="MB7" s="15"/>
      <c r="MC7" s="15"/>
      <c r="MD7" s="15"/>
      <c r="ME7" s="15"/>
      <c r="MF7" s="23" t="s">
        <v>50</v>
      </c>
      <c r="MG7" s="23" t="s">
        <v>50</v>
      </c>
      <c r="MH7" s="15"/>
      <c r="MI7" s="15"/>
      <c r="MJ7" s="15"/>
      <c r="MK7" s="15"/>
      <c r="ML7" s="15"/>
      <c r="MM7" s="23" t="s">
        <v>50</v>
      </c>
      <c r="MN7" s="23" t="s">
        <v>50</v>
      </c>
      <c r="MO7" s="15"/>
      <c r="MP7" s="15"/>
      <c r="MQ7" s="15"/>
      <c r="MR7" s="15"/>
      <c r="MS7" s="15"/>
      <c r="MT7" s="23" t="s">
        <v>50</v>
      </c>
      <c r="MU7" s="23" t="s">
        <v>50</v>
      </c>
      <c r="MV7" s="15"/>
      <c r="MW7" s="15"/>
      <c r="MX7" s="15"/>
      <c r="MY7" s="15"/>
      <c r="MZ7" s="15"/>
      <c r="NA7" s="23" t="s">
        <v>50</v>
      </c>
      <c r="NB7" s="23" t="s">
        <v>50</v>
      </c>
      <c r="NC7" s="15"/>
      <c r="ND7" s="15"/>
      <c r="NE7" s="15"/>
      <c r="NF7" s="15"/>
      <c r="NG7" s="15"/>
      <c r="NH7" s="23" t="s">
        <v>50</v>
      </c>
      <c r="NI7" s="23" t="s">
        <v>50</v>
      </c>
      <c r="NJ7" s="15"/>
      <c r="NK7" s="15"/>
      <c r="NL7" s="15"/>
      <c r="NM7" s="15"/>
      <c r="NN7" s="15"/>
      <c r="NO7" s="23" t="s">
        <v>50</v>
      </c>
      <c r="NP7" s="23" t="s">
        <v>50</v>
      </c>
      <c r="NQ7" s="15"/>
      <c r="NR7" s="15"/>
      <c r="NS7" s="15"/>
      <c r="NT7" s="15"/>
      <c r="NU7" s="15"/>
      <c r="NV7" s="23" t="s">
        <v>50</v>
      </c>
      <c r="NW7" s="23" t="s">
        <v>50</v>
      </c>
      <c r="NX7" s="15"/>
      <c r="NY7" s="14"/>
      <c r="OB7" s="9" t="s">
        <v>54</v>
      </c>
      <c r="OC7" s="23" t="s">
        <v>50</v>
      </c>
      <c r="OD7" s="23" t="s">
        <v>50</v>
      </c>
      <c r="OE7" s="9" t="s">
        <v>55</v>
      </c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</row>
    <row r="8" spans="1:442" ht="26.25" customHeight="1">
      <c r="A8" s="13" t="s">
        <v>62</v>
      </c>
      <c r="B8" s="12">
        <v>20</v>
      </c>
      <c r="C8" s="38">
        <f>D8+E8/2</f>
        <v>0</v>
      </c>
      <c r="D8" s="28">
        <f t="shared" si="8"/>
        <v>0</v>
      </c>
      <c r="E8" s="28">
        <f t="shared" si="9"/>
        <v>0</v>
      </c>
      <c r="F8" s="14">
        <f>G8+H8/2</f>
        <v>0</v>
      </c>
      <c r="G8" s="28">
        <f t="shared" si="11"/>
        <v>0</v>
      </c>
      <c r="H8" s="28">
        <f t="shared" si="12"/>
        <v>0</v>
      </c>
      <c r="I8" s="26">
        <f>B8-F8</f>
        <v>20</v>
      </c>
      <c r="J8" s="14">
        <f>K8+L8/2</f>
        <v>3</v>
      </c>
      <c r="K8" s="28">
        <f t="shared" si="0"/>
        <v>3</v>
      </c>
      <c r="L8" s="28">
        <f t="shared" si="1"/>
        <v>0</v>
      </c>
      <c r="M8" s="38">
        <f t="shared" si="14"/>
        <v>3</v>
      </c>
      <c r="N8" s="28">
        <f t="shared" si="15"/>
        <v>3</v>
      </c>
      <c r="O8" s="28">
        <f t="shared" si="16"/>
        <v>0</v>
      </c>
      <c r="P8" s="52">
        <f t="shared" si="17"/>
        <v>0.13636363636363635</v>
      </c>
      <c r="Q8" s="14">
        <f t="shared" si="26"/>
        <v>0</v>
      </c>
      <c r="R8" s="43">
        <f t="shared" si="28"/>
        <v>0</v>
      </c>
      <c r="S8" s="43">
        <f t="shared" si="29"/>
        <v>0</v>
      </c>
      <c r="T8" s="38">
        <f t="shared" si="27"/>
        <v>0</v>
      </c>
      <c r="U8" s="28">
        <f t="shared" si="20"/>
        <v>0</v>
      </c>
      <c r="V8" s="28">
        <f t="shared" si="21"/>
        <v>0</v>
      </c>
      <c r="W8" s="52">
        <f t="shared" si="22"/>
        <v>0</v>
      </c>
      <c r="X8" s="14">
        <f>COUNTIF($AG8:$OE8,"Unpaid leave")</f>
        <v>0</v>
      </c>
      <c r="Y8" s="38">
        <f t="shared" si="2"/>
        <v>0</v>
      </c>
      <c r="Z8" s="14">
        <f t="shared" si="3"/>
        <v>0</v>
      </c>
      <c r="AA8" s="38">
        <f t="shared" si="4"/>
        <v>0</v>
      </c>
      <c r="AB8" s="14">
        <f t="shared" si="5"/>
        <v>0</v>
      </c>
      <c r="AC8" s="38">
        <f t="shared" si="23"/>
        <v>0</v>
      </c>
      <c r="AD8" s="52">
        <f t="shared" si="24"/>
        <v>0</v>
      </c>
      <c r="AE8" s="57">
        <f>COUNTIF($AG8:$BI8,"no log in")</f>
        <v>0</v>
      </c>
      <c r="AF8" s="52">
        <f t="shared" si="25"/>
        <v>0</v>
      </c>
      <c r="AG8" s="24" t="s">
        <v>49</v>
      </c>
      <c r="AH8" s="15"/>
      <c r="AI8" s="15"/>
      <c r="AJ8" s="23" t="s">
        <v>50</v>
      </c>
      <c r="AK8" s="23" t="s">
        <v>50</v>
      </c>
      <c r="AL8" s="15" t="s">
        <v>61</v>
      </c>
      <c r="AM8" s="15" t="s">
        <v>61</v>
      </c>
      <c r="AN8" s="15" t="s">
        <v>61</v>
      </c>
      <c r="AO8" s="15"/>
      <c r="AP8" s="15"/>
      <c r="AQ8" s="23"/>
      <c r="AR8" s="23"/>
      <c r="AS8" s="15"/>
      <c r="AT8" s="15"/>
      <c r="AU8" s="15"/>
      <c r="AV8" s="15"/>
      <c r="AW8" s="15"/>
      <c r="AX8" s="23"/>
      <c r="AY8" s="23"/>
      <c r="AZ8" s="15"/>
      <c r="BA8" s="15"/>
      <c r="BB8" s="15"/>
      <c r="BC8" s="15"/>
      <c r="BD8" s="15"/>
      <c r="BE8" s="23"/>
      <c r="BF8" s="23"/>
      <c r="BG8" s="15"/>
      <c r="BH8" s="15"/>
      <c r="BI8" s="15"/>
      <c r="BJ8" s="15"/>
      <c r="BK8" s="15"/>
      <c r="BL8" s="23"/>
      <c r="BM8" s="23"/>
      <c r="BN8" s="15"/>
      <c r="BO8" s="15"/>
      <c r="BP8" s="15"/>
      <c r="BQ8" s="15"/>
      <c r="BR8" s="15"/>
      <c r="BS8" s="23"/>
      <c r="BT8" s="23"/>
      <c r="BU8" s="15"/>
      <c r="BV8" s="15"/>
      <c r="BW8" s="15"/>
      <c r="BX8" s="15"/>
      <c r="BY8" s="15"/>
      <c r="BZ8" s="23"/>
      <c r="CA8" s="23"/>
      <c r="CB8" s="15"/>
      <c r="CC8" s="15"/>
      <c r="CD8" s="15"/>
      <c r="CE8" s="15"/>
      <c r="CF8" s="15"/>
      <c r="CG8" s="23"/>
      <c r="CH8" s="23"/>
      <c r="CI8" s="15"/>
      <c r="CJ8" s="15"/>
      <c r="CK8" s="15"/>
      <c r="CL8" s="15"/>
      <c r="CM8" s="15"/>
      <c r="CN8" s="23"/>
      <c r="CO8" s="23"/>
      <c r="CP8" s="15"/>
      <c r="CQ8" s="15"/>
      <c r="CR8" s="15"/>
      <c r="CS8" s="15"/>
      <c r="CT8" s="15"/>
      <c r="CU8" s="23"/>
      <c r="CV8" s="23"/>
      <c r="CW8" s="15"/>
      <c r="CX8" s="15"/>
      <c r="CY8" s="15"/>
      <c r="CZ8" s="15"/>
      <c r="DA8" s="15"/>
      <c r="DB8" s="23"/>
      <c r="DC8" s="23"/>
      <c r="DD8" s="15"/>
      <c r="DE8" s="15"/>
      <c r="DF8" s="15"/>
      <c r="DG8" s="15"/>
      <c r="DH8" s="15"/>
      <c r="DI8" s="23"/>
      <c r="DJ8" s="23"/>
      <c r="DK8" s="15"/>
      <c r="DL8" s="15"/>
      <c r="DM8" s="15"/>
      <c r="DN8" s="15"/>
      <c r="DO8" s="30"/>
      <c r="DP8" s="23"/>
      <c r="DQ8" s="23"/>
      <c r="DR8" s="36"/>
      <c r="DS8" s="15"/>
      <c r="DT8" s="15"/>
      <c r="DU8" s="15"/>
      <c r="DV8" s="15"/>
      <c r="DW8" s="23"/>
      <c r="DX8" s="23"/>
      <c r="DY8" s="15"/>
      <c r="DZ8" s="15"/>
      <c r="EA8" s="15"/>
      <c r="EB8" s="15"/>
      <c r="EC8" s="9"/>
      <c r="ED8" s="23"/>
      <c r="EE8" s="23"/>
      <c r="EF8" s="29"/>
      <c r="EG8" s="15"/>
      <c r="EH8" s="15"/>
      <c r="EI8" s="15"/>
      <c r="EK8" s="23"/>
      <c r="EL8" s="23"/>
      <c r="EN8" s="15"/>
      <c r="EO8" s="15"/>
      <c r="EP8" s="15"/>
      <c r="EQ8" s="15"/>
      <c r="ER8" s="23"/>
      <c r="ES8" s="23"/>
      <c r="ET8" s="15"/>
      <c r="EU8" s="15"/>
      <c r="EV8" s="15"/>
      <c r="EW8" s="15"/>
      <c r="EX8" s="15"/>
      <c r="EY8" s="23"/>
      <c r="EZ8" s="23"/>
      <c r="FA8" s="15"/>
      <c r="FB8" s="15"/>
      <c r="FC8" s="15"/>
      <c r="FD8" s="15"/>
      <c r="FE8" s="9"/>
      <c r="FF8" s="23"/>
      <c r="FG8" s="23"/>
      <c r="FH8" s="15"/>
      <c r="FI8" s="15"/>
      <c r="FJ8" s="15"/>
      <c r="FK8" s="15"/>
      <c r="FL8" s="15"/>
      <c r="FM8" s="23"/>
      <c r="FN8" s="23"/>
      <c r="FO8" s="15"/>
      <c r="FP8" s="15"/>
      <c r="FQ8" s="15"/>
      <c r="FR8" s="15"/>
      <c r="FS8" s="15"/>
      <c r="FT8" s="23" t="s">
        <v>50</v>
      </c>
      <c r="FU8" s="23" t="s">
        <v>50</v>
      </c>
      <c r="FV8" s="9" t="s">
        <v>52</v>
      </c>
      <c r="FW8" s="15"/>
      <c r="FX8" s="15"/>
      <c r="FY8" s="15"/>
      <c r="FZ8" s="15"/>
      <c r="GA8" s="23"/>
      <c r="GB8" s="23"/>
      <c r="GC8" s="15"/>
      <c r="GD8" s="15"/>
      <c r="GE8" s="15"/>
      <c r="GF8" s="15"/>
      <c r="GG8" s="15"/>
      <c r="GH8" s="23"/>
      <c r="GI8" s="23"/>
      <c r="GJ8" s="15"/>
      <c r="GK8" s="15"/>
      <c r="GL8" s="15"/>
      <c r="GM8" s="15"/>
      <c r="GN8" s="15"/>
      <c r="GO8" s="23"/>
      <c r="GP8" s="23"/>
      <c r="GQ8" s="15"/>
      <c r="GR8" s="15"/>
      <c r="GS8" s="15"/>
      <c r="GT8" s="15"/>
      <c r="GU8" s="15"/>
      <c r="GV8" s="23"/>
      <c r="GW8" s="23"/>
      <c r="GX8" s="15"/>
      <c r="GY8" s="15"/>
      <c r="GZ8" s="15"/>
      <c r="HA8" s="15"/>
      <c r="HB8" s="15"/>
      <c r="HC8" s="23"/>
      <c r="HD8" s="23"/>
      <c r="HE8" s="15"/>
      <c r="HF8" s="15"/>
      <c r="HG8" s="15"/>
      <c r="HH8" s="15"/>
      <c r="HI8" s="15"/>
      <c r="HJ8" s="23"/>
      <c r="HK8" s="23"/>
      <c r="HL8" s="15"/>
      <c r="HM8" s="15"/>
      <c r="HN8" s="15"/>
      <c r="HO8" s="15"/>
      <c r="HP8" s="15"/>
      <c r="HQ8" s="23" t="s">
        <v>50</v>
      </c>
      <c r="HR8" s="23" t="s">
        <v>50</v>
      </c>
      <c r="HS8" s="15"/>
      <c r="HT8" s="15"/>
      <c r="HU8" s="15"/>
      <c r="HV8" s="15"/>
      <c r="HW8" s="15"/>
      <c r="HX8" s="23" t="s">
        <v>50</v>
      </c>
      <c r="HY8" s="23" t="s">
        <v>50</v>
      </c>
      <c r="HZ8" s="15"/>
      <c r="IA8" s="15"/>
      <c r="IB8" s="15"/>
      <c r="IC8" s="15"/>
      <c r="ID8" s="15"/>
      <c r="IE8" s="23"/>
      <c r="IF8" s="23"/>
      <c r="IG8" s="15"/>
      <c r="IH8" s="15"/>
      <c r="II8" s="15"/>
      <c r="IJ8" s="15"/>
      <c r="IK8" s="15"/>
      <c r="IL8" s="23" t="s">
        <v>50</v>
      </c>
      <c r="IM8" s="23" t="s">
        <v>50</v>
      </c>
      <c r="IN8" s="15"/>
      <c r="IO8" s="15"/>
      <c r="IP8" s="15"/>
      <c r="IQ8" s="15"/>
      <c r="IR8" s="15"/>
      <c r="IS8" s="23" t="s">
        <v>50</v>
      </c>
      <c r="IT8" s="23" t="s">
        <v>50</v>
      </c>
      <c r="IU8" s="15"/>
      <c r="IV8" s="15"/>
      <c r="IW8" s="15"/>
      <c r="IX8" s="15"/>
      <c r="IY8" s="15"/>
      <c r="IZ8" s="23" t="s">
        <v>50</v>
      </c>
      <c r="JA8" s="23" t="s">
        <v>50</v>
      </c>
      <c r="JB8" s="15"/>
      <c r="JC8" s="15"/>
      <c r="JD8" s="15"/>
      <c r="JE8" s="15"/>
      <c r="JF8" s="15"/>
      <c r="JG8" s="23" t="s">
        <v>50</v>
      </c>
      <c r="JH8" s="23" t="s">
        <v>50</v>
      </c>
      <c r="JJ8" s="15"/>
      <c r="JK8" s="15"/>
      <c r="JL8" s="15"/>
      <c r="JM8" s="15"/>
      <c r="JN8" s="23" t="s">
        <v>50</v>
      </c>
      <c r="JO8" s="23" t="s">
        <v>50</v>
      </c>
      <c r="JP8" s="10" t="s">
        <v>53</v>
      </c>
      <c r="JQ8" s="15"/>
      <c r="JR8" s="15"/>
      <c r="JS8" s="15"/>
      <c r="JT8" s="15"/>
      <c r="JU8" s="23" t="s">
        <v>50</v>
      </c>
      <c r="JV8" s="23" t="s">
        <v>50</v>
      </c>
      <c r="JW8" s="15"/>
      <c r="JX8" s="15"/>
      <c r="JY8" s="15"/>
      <c r="JZ8" s="15"/>
      <c r="KA8" s="15"/>
      <c r="KB8" s="23" t="s">
        <v>50</v>
      </c>
      <c r="KC8" s="23" t="s">
        <v>50</v>
      </c>
      <c r="KD8" s="15"/>
      <c r="KE8" s="15"/>
      <c r="KF8" s="15"/>
      <c r="KG8" s="15"/>
      <c r="KH8" s="15"/>
      <c r="KI8" s="23" t="s">
        <v>50</v>
      </c>
      <c r="KJ8" s="23" t="s">
        <v>50</v>
      </c>
      <c r="KK8" s="15"/>
      <c r="KL8" s="15"/>
      <c r="KM8" s="15"/>
      <c r="KN8" s="15"/>
      <c r="KO8" s="15"/>
      <c r="KP8" s="23" t="s">
        <v>50</v>
      </c>
      <c r="KQ8" s="23" t="s">
        <v>50</v>
      </c>
      <c r="KR8" s="15"/>
      <c r="KS8" s="15"/>
      <c r="KT8" s="15"/>
      <c r="KU8" s="15"/>
      <c r="KV8" s="15"/>
      <c r="KW8" s="23"/>
      <c r="KX8" s="23"/>
      <c r="KY8" s="15"/>
      <c r="KZ8" s="15"/>
      <c r="LA8" s="15"/>
      <c r="LB8" s="15"/>
      <c r="LC8" s="15"/>
      <c r="LD8" s="23" t="s">
        <v>50</v>
      </c>
      <c r="LE8" s="23" t="s">
        <v>50</v>
      </c>
      <c r="LF8" s="15"/>
      <c r="LG8" s="15"/>
      <c r="LH8" s="15"/>
      <c r="LI8" s="15"/>
      <c r="LJ8" s="15"/>
      <c r="LK8" s="23" t="s">
        <v>50</v>
      </c>
      <c r="LL8" s="23" t="s">
        <v>50</v>
      </c>
      <c r="LM8" s="15"/>
      <c r="LN8" s="15"/>
      <c r="LO8" s="15"/>
      <c r="LP8" s="15"/>
      <c r="LQ8" s="15"/>
      <c r="LR8" s="23" t="s">
        <v>50</v>
      </c>
      <c r="LS8" s="23" t="s">
        <v>50</v>
      </c>
      <c r="LT8" s="15"/>
      <c r="LU8" s="15"/>
      <c r="LV8" s="15"/>
      <c r="LW8" s="15"/>
      <c r="LX8" s="15"/>
      <c r="LY8" s="23"/>
      <c r="LZ8" s="23"/>
      <c r="MA8" s="15"/>
      <c r="MB8" s="15"/>
      <c r="MC8" s="15"/>
      <c r="MD8" s="15"/>
      <c r="ME8" s="15"/>
      <c r="MF8" s="23"/>
      <c r="MG8" s="23"/>
      <c r="MH8" s="15"/>
      <c r="MI8" s="15"/>
      <c r="MJ8" s="15"/>
      <c r="MK8" s="15"/>
      <c r="ML8" s="15"/>
      <c r="MM8" s="23"/>
      <c r="MN8" s="23"/>
      <c r="MO8" s="15"/>
      <c r="MP8" s="15"/>
      <c r="MQ8" s="15"/>
      <c r="MR8" s="15"/>
      <c r="MS8" s="15"/>
      <c r="MT8" s="23"/>
      <c r="MU8" s="23"/>
      <c r="MV8" s="15"/>
      <c r="MW8" s="15"/>
      <c r="MX8" s="15"/>
      <c r="MY8" s="15"/>
      <c r="MZ8" s="15"/>
      <c r="NA8" s="23"/>
      <c r="NB8" s="23"/>
      <c r="NC8" s="15"/>
      <c r="ND8" s="15"/>
      <c r="NE8" s="15"/>
      <c r="NF8" s="15"/>
      <c r="NG8" s="15"/>
      <c r="NH8" s="23"/>
      <c r="NI8" s="23"/>
      <c r="NJ8" s="15"/>
      <c r="NK8" s="15"/>
      <c r="NL8" s="15"/>
      <c r="NM8" s="15"/>
      <c r="NN8" s="15"/>
      <c r="NO8" s="23"/>
      <c r="NP8" s="23"/>
      <c r="NQ8" s="15"/>
      <c r="NR8" s="15"/>
      <c r="NS8" s="15"/>
      <c r="NT8" s="15"/>
      <c r="NU8" s="15"/>
      <c r="NV8" s="23"/>
      <c r="NW8" s="23"/>
      <c r="NX8" s="30"/>
      <c r="NY8" s="30"/>
      <c r="OB8" s="9"/>
      <c r="OC8" s="23" t="s">
        <v>50</v>
      </c>
      <c r="OD8" s="23" t="s">
        <v>50</v>
      </c>
      <c r="OE8" s="9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</row>
    <row r="9" spans="1:442" s="73" customFormat="1" ht="18.75" customHeight="1">
      <c r="A9" s="74" t="s">
        <v>63</v>
      </c>
      <c r="B9" s="61">
        <v>1.4</v>
      </c>
      <c r="C9" s="62">
        <f>D9+E9/2</f>
        <v>0</v>
      </c>
      <c r="D9" s="62">
        <f t="shared" si="8"/>
        <v>0</v>
      </c>
      <c r="E9" s="62">
        <f t="shared" si="9"/>
        <v>0</v>
      </c>
      <c r="F9" s="62">
        <f>G9+H9/2</f>
        <v>0</v>
      </c>
      <c r="G9" s="62">
        <f t="shared" si="11"/>
        <v>0</v>
      </c>
      <c r="H9" s="62">
        <f t="shared" si="12"/>
        <v>0</v>
      </c>
      <c r="I9" s="63">
        <f>B9-F9</f>
        <v>1.4</v>
      </c>
      <c r="J9" s="62">
        <f>K9+L9/2</f>
        <v>22</v>
      </c>
      <c r="K9" s="62">
        <f t="shared" si="0"/>
        <v>22</v>
      </c>
      <c r="L9" s="62">
        <f t="shared" si="1"/>
        <v>0</v>
      </c>
      <c r="M9" s="62">
        <f t="shared" si="14"/>
        <v>22</v>
      </c>
      <c r="N9" s="62">
        <f t="shared" si="15"/>
        <v>22</v>
      </c>
      <c r="O9" s="62">
        <f t="shared" si="16"/>
        <v>0</v>
      </c>
      <c r="P9" s="64">
        <f t="shared" si="17"/>
        <v>1</v>
      </c>
      <c r="Q9" s="70">
        <f t="shared" si="26"/>
        <v>0</v>
      </c>
      <c r="R9" s="70">
        <f t="shared" si="28"/>
        <v>0</v>
      </c>
      <c r="S9" s="70">
        <f t="shared" si="29"/>
        <v>0</v>
      </c>
      <c r="T9" s="70">
        <f t="shared" si="27"/>
        <v>0</v>
      </c>
      <c r="U9" s="62">
        <f t="shared" si="20"/>
        <v>0</v>
      </c>
      <c r="V9" s="62">
        <f t="shared" si="21"/>
        <v>0</v>
      </c>
      <c r="W9" s="64">
        <f t="shared" si="22"/>
        <v>0</v>
      </c>
      <c r="X9" s="62">
        <f>Y9+Z9/2</f>
        <v>0</v>
      </c>
      <c r="Y9" s="70">
        <f t="shared" si="2"/>
        <v>0</v>
      </c>
      <c r="Z9" s="70">
        <f t="shared" si="3"/>
        <v>0</v>
      </c>
      <c r="AA9" s="70">
        <f t="shared" si="4"/>
        <v>0</v>
      </c>
      <c r="AB9" s="62">
        <f t="shared" si="5"/>
        <v>0</v>
      </c>
      <c r="AC9" s="62">
        <f t="shared" si="23"/>
        <v>0</v>
      </c>
      <c r="AD9" s="64">
        <f t="shared" si="24"/>
        <v>0</v>
      </c>
      <c r="AE9" s="65">
        <f t="shared" ref="AE9:AE20" si="30">COUNTIF($AG9:$BI9,"no log in")</f>
        <v>0</v>
      </c>
      <c r="AF9" s="64">
        <f t="shared" si="25"/>
        <v>0</v>
      </c>
      <c r="AG9" s="66" t="s">
        <v>49</v>
      </c>
      <c r="AH9" s="67" t="s">
        <v>61</v>
      </c>
      <c r="AI9" s="67" t="s">
        <v>61</v>
      </c>
      <c r="AJ9" s="67" t="s">
        <v>50</v>
      </c>
      <c r="AK9" s="67" t="s">
        <v>50</v>
      </c>
      <c r="AL9" s="67" t="s">
        <v>61</v>
      </c>
      <c r="AM9" s="67" t="s">
        <v>61</v>
      </c>
      <c r="AN9" s="67" t="s">
        <v>61</v>
      </c>
      <c r="AO9" s="67" t="s">
        <v>61</v>
      </c>
      <c r="AP9" s="67" t="s">
        <v>61</v>
      </c>
      <c r="AQ9" s="67" t="s">
        <v>50</v>
      </c>
      <c r="AR9" s="67" t="s">
        <v>50</v>
      </c>
      <c r="AS9" s="67" t="s">
        <v>61</v>
      </c>
      <c r="AT9" s="67" t="s">
        <v>61</v>
      </c>
      <c r="AU9" s="67" t="s">
        <v>61</v>
      </c>
      <c r="AV9" s="67" t="s">
        <v>61</v>
      </c>
      <c r="AW9" s="67" t="s">
        <v>61</v>
      </c>
      <c r="AX9" s="67" t="s">
        <v>50</v>
      </c>
      <c r="AY9" s="67" t="s">
        <v>50</v>
      </c>
      <c r="AZ9" s="67" t="s">
        <v>61</v>
      </c>
      <c r="BA9" s="67" t="s">
        <v>61</v>
      </c>
      <c r="BB9" s="67" t="s">
        <v>61</v>
      </c>
      <c r="BC9" s="67" t="s">
        <v>61</v>
      </c>
      <c r="BD9" s="67" t="s">
        <v>61</v>
      </c>
      <c r="BE9" s="67" t="s">
        <v>50</v>
      </c>
      <c r="BF9" s="67" t="s">
        <v>50</v>
      </c>
      <c r="BG9" s="67" t="s">
        <v>61</v>
      </c>
      <c r="BH9" s="67" t="s">
        <v>61</v>
      </c>
      <c r="BI9" s="67" t="s">
        <v>61</v>
      </c>
      <c r="BJ9" s="67" t="s">
        <v>61</v>
      </c>
      <c r="BK9" s="67" t="s">
        <v>61</v>
      </c>
      <c r="BL9" s="67" t="s">
        <v>50</v>
      </c>
      <c r="BM9" s="67" t="s">
        <v>50</v>
      </c>
      <c r="BN9" s="67"/>
      <c r="BO9" s="67"/>
      <c r="BP9" s="67"/>
      <c r="BQ9" s="67"/>
      <c r="BR9" s="67"/>
      <c r="BS9" s="67" t="s">
        <v>50</v>
      </c>
      <c r="BT9" s="67" t="s">
        <v>50</v>
      </c>
      <c r="BU9" s="67"/>
      <c r="BV9" s="67"/>
      <c r="BW9" s="67"/>
      <c r="BX9" s="67"/>
      <c r="BY9" s="67"/>
      <c r="BZ9" s="67" t="s">
        <v>50</v>
      </c>
      <c r="CA9" s="67" t="s">
        <v>50</v>
      </c>
      <c r="CB9" s="67"/>
      <c r="CC9" s="67"/>
      <c r="CD9" s="67"/>
      <c r="CE9" s="67"/>
      <c r="CF9" s="67"/>
      <c r="CG9" s="67" t="s">
        <v>50</v>
      </c>
      <c r="CH9" s="67" t="s">
        <v>50</v>
      </c>
      <c r="CI9" s="67"/>
      <c r="CJ9" s="67"/>
      <c r="CK9" s="67"/>
      <c r="CL9" s="67"/>
      <c r="CM9" s="67"/>
      <c r="CN9" s="67" t="s">
        <v>50</v>
      </c>
      <c r="CO9" s="67" t="s">
        <v>50</v>
      </c>
      <c r="CP9" s="67"/>
      <c r="CQ9" s="67"/>
      <c r="CR9" s="67"/>
      <c r="CS9" s="67"/>
      <c r="CT9" s="67"/>
      <c r="CU9" s="67" t="s">
        <v>50</v>
      </c>
      <c r="CV9" s="67" t="s">
        <v>50</v>
      </c>
      <c r="CW9" s="67"/>
      <c r="CX9" s="67"/>
      <c r="CY9" s="67"/>
      <c r="CZ9" s="67"/>
      <c r="DA9" s="67"/>
      <c r="DB9" s="67" t="s">
        <v>50</v>
      </c>
      <c r="DC9" s="67" t="s">
        <v>50</v>
      </c>
      <c r="DD9" s="67"/>
      <c r="DE9" s="67"/>
      <c r="DF9" s="67"/>
      <c r="DG9" s="67"/>
      <c r="DH9" s="67"/>
      <c r="DI9" s="67" t="s">
        <v>50</v>
      </c>
      <c r="DJ9" s="67" t="s">
        <v>50</v>
      </c>
      <c r="DK9" s="67"/>
      <c r="DL9" s="67"/>
      <c r="DM9" s="67"/>
      <c r="DN9" s="67"/>
      <c r="DO9" s="68"/>
      <c r="DP9" s="67" t="s">
        <v>50</v>
      </c>
      <c r="DQ9" s="67" t="s">
        <v>50</v>
      </c>
      <c r="DR9" s="71"/>
      <c r="DS9" s="67"/>
      <c r="DT9" s="67"/>
      <c r="DU9" s="67"/>
      <c r="DV9" s="67"/>
      <c r="DW9" s="67" t="s">
        <v>50</v>
      </c>
      <c r="DX9" s="67" t="s">
        <v>50</v>
      </c>
      <c r="DY9" s="67"/>
      <c r="DZ9" s="67"/>
      <c r="EA9" s="67"/>
      <c r="EB9" s="67"/>
      <c r="EC9" s="68" t="s">
        <v>29</v>
      </c>
      <c r="ED9" s="67" t="s">
        <v>50</v>
      </c>
      <c r="EE9" s="67" t="s">
        <v>50</v>
      </c>
      <c r="EF9" s="71" t="s">
        <v>30</v>
      </c>
      <c r="EG9" s="67"/>
      <c r="EH9" s="67"/>
      <c r="EI9" s="67"/>
      <c r="EJ9" s="70"/>
      <c r="EK9" s="67" t="s">
        <v>50</v>
      </c>
      <c r="EL9" s="67" t="s">
        <v>50</v>
      </c>
      <c r="EM9" s="70"/>
      <c r="EN9" s="67"/>
      <c r="EO9" s="67"/>
      <c r="EP9" s="67"/>
      <c r="EQ9" s="67"/>
      <c r="ER9" s="67" t="s">
        <v>50</v>
      </c>
      <c r="ES9" s="67" t="s">
        <v>50</v>
      </c>
      <c r="ET9" s="67"/>
      <c r="EU9" s="67"/>
      <c r="EV9" s="67"/>
      <c r="EW9" s="67"/>
      <c r="EX9" s="67"/>
      <c r="EY9" s="67" t="s">
        <v>50</v>
      </c>
      <c r="EZ9" s="67" t="s">
        <v>50</v>
      </c>
      <c r="FA9" s="67"/>
      <c r="FB9" s="67"/>
      <c r="FC9" s="67"/>
      <c r="FD9" s="67"/>
      <c r="FE9" s="68" t="s">
        <v>51</v>
      </c>
      <c r="FF9" s="67" t="s">
        <v>50</v>
      </c>
      <c r="FG9" s="67" t="s">
        <v>50</v>
      </c>
      <c r="FH9" s="67"/>
      <c r="FI9" s="67"/>
      <c r="FJ9" s="67"/>
      <c r="FK9" s="67"/>
      <c r="FL9" s="67"/>
      <c r="FM9" s="67" t="s">
        <v>50</v>
      </c>
      <c r="FN9" s="67" t="s">
        <v>50</v>
      </c>
      <c r="FO9" s="67"/>
      <c r="FP9" s="67"/>
      <c r="FQ9" s="67"/>
      <c r="FR9" s="67"/>
      <c r="FS9" s="67"/>
      <c r="FT9" s="67" t="s">
        <v>50</v>
      </c>
      <c r="FU9" s="67" t="s">
        <v>50</v>
      </c>
      <c r="FV9" s="68" t="s">
        <v>52</v>
      </c>
      <c r="FW9" s="67"/>
      <c r="FX9" s="67"/>
      <c r="FY9" s="67"/>
      <c r="FZ9" s="67"/>
      <c r="GA9" s="67" t="s">
        <v>50</v>
      </c>
      <c r="GB9" s="67" t="s">
        <v>50</v>
      </c>
      <c r="GC9" s="67"/>
      <c r="GD9" s="67"/>
      <c r="GE9" s="67"/>
      <c r="GF9" s="67"/>
      <c r="GG9" s="67"/>
      <c r="GH9" s="67" t="s">
        <v>50</v>
      </c>
      <c r="GI9" s="67" t="s">
        <v>50</v>
      </c>
      <c r="GJ9" s="67"/>
      <c r="GK9" s="67"/>
      <c r="GL9" s="67"/>
      <c r="GM9" s="67"/>
      <c r="GN9" s="67"/>
      <c r="GO9" s="67" t="s">
        <v>50</v>
      </c>
      <c r="GP9" s="67" t="s">
        <v>50</v>
      </c>
      <c r="GQ9" s="67"/>
      <c r="GR9" s="67"/>
      <c r="GS9" s="67"/>
      <c r="GT9" s="67"/>
      <c r="GU9" s="67"/>
      <c r="GV9" s="67" t="s">
        <v>50</v>
      </c>
      <c r="GW9" s="67" t="s">
        <v>50</v>
      </c>
      <c r="GX9" s="67"/>
      <c r="GY9" s="67"/>
      <c r="GZ9" s="67"/>
      <c r="HA9" s="67"/>
      <c r="HB9" s="67"/>
      <c r="HC9" s="67" t="s">
        <v>50</v>
      </c>
      <c r="HD9" s="67" t="s">
        <v>50</v>
      </c>
      <c r="HE9" s="67"/>
      <c r="HF9" s="67"/>
      <c r="HG9" s="67"/>
      <c r="HH9" s="67"/>
      <c r="HI9" s="67"/>
      <c r="HJ9" s="67" t="s">
        <v>50</v>
      </c>
      <c r="HK9" s="67" t="s">
        <v>50</v>
      </c>
      <c r="HL9" s="67"/>
      <c r="HM9" s="67"/>
      <c r="HN9" s="67"/>
      <c r="HO9" s="67"/>
      <c r="HP9" s="67"/>
      <c r="HQ9" s="67" t="s">
        <v>50</v>
      </c>
      <c r="HR9" s="67" t="s">
        <v>50</v>
      </c>
      <c r="HS9" s="67"/>
      <c r="HT9" s="67"/>
      <c r="HU9" s="67"/>
      <c r="HV9" s="67"/>
      <c r="HW9" s="67"/>
      <c r="HX9" s="67" t="s">
        <v>50</v>
      </c>
      <c r="HY9" s="67" t="s">
        <v>50</v>
      </c>
      <c r="HZ9" s="67"/>
      <c r="IA9" s="67"/>
      <c r="IB9" s="67"/>
      <c r="IC9" s="67"/>
      <c r="ID9" s="67"/>
      <c r="IE9" s="67" t="s">
        <v>50</v>
      </c>
      <c r="IF9" s="67" t="s">
        <v>50</v>
      </c>
      <c r="IG9" s="62"/>
      <c r="IH9" s="62"/>
      <c r="II9" s="67"/>
      <c r="IJ9" s="67"/>
      <c r="IK9" s="67"/>
      <c r="IL9" s="67" t="s">
        <v>50</v>
      </c>
      <c r="IM9" s="67" t="s">
        <v>50</v>
      </c>
      <c r="IN9" s="67"/>
      <c r="IO9" s="67"/>
      <c r="IP9" s="67"/>
      <c r="IQ9" s="67"/>
      <c r="IR9" s="67"/>
      <c r="IS9" s="67" t="s">
        <v>50</v>
      </c>
      <c r="IT9" s="67" t="s">
        <v>50</v>
      </c>
      <c r="IU9" s="67"/>
      <c r="IV9" s="67"/>
      <c r="IW9" s="67"/>
      <c r="IX9" s="67"/>
      <c r="IY9" s="67"/>
      <c r="IZ9" s="67" t="s">
        <v>50</v>
      </c>
      <c r="JA9" s="67" t="s">
        <v>50</v>
      </c>
      <c r="JB9" s="67"/>
      <c r="JC9" s="67"/>
      <c r="JD9" s="67"/>
      <c r="JE9" s="67"/>
      <c r="JF9" s="67"/>
      <c r="JG9" s="67" t="s">
        <v>50</v>
      </c>
      <c r="JH9" s="67" t="s">
        <v>50</v>
      </c>
      <c r="JI9" s="70"/>
      <c r="JJ9" s="67"/>
      <c r="JK9" s="67"/>
      <c r="JL9" s="67"/>
      <c r="JM9" s="67"/>
      <c r="JN9" s="67" t="s">
        <v>50</v>
      </c>
      <c r="JO9" s="67" t="s">
        <v>50</v>
      </c>
      <c r="JP9" s="71" t="s">
        <v>53</v>
      </c>
      <c r="JQ9" s="67"/>
      <c r="JR9" s="67"/>
      <c r="JS9" s="67"/>
      <c r="JT9" s="67"/>
      <c r="JU9" s="67" t="s">
        <v>50</v>
      </c>
      <c r="JV9" s="67" t="s">
        <v>50</v>
      </c>
      <c r="JW9" s="67"/>
      <c r="JX9" s="67"/>
      <c r="JY9" s="67"/>
      <c r="JZ9" s="67"/>
      <c r="KA9" s="67"/>
      <c r="KB9" s="67" t="s">
        <v>50</v>
      </c>
      <c r="KC9" s="67" t="s">
        <v>50</v>
      </c>
      <c r="KD9" s="67"/>
      <c r="KE9" s="67"/>
      <c r="KF9" s="67"/>
      <c r="KG9" s="67"/>
      <c r="KH9" s="67"/>
      <c r="KI9" s="67" t="s">
        <v>50</v>
      </c>
      <c r="KJ9" s="67" t="s">
        <v>50</v>
      </c>
      <c r="KK9" s="67"/>
      <c r="KL9" s="67"/>
      <c r="KM9" s="67"/>
      <c r="KN9" s="67"/>
      <c r="KO9" s="67"/>
      <c r="KP9" s="67" t="s">
        <v>50</v>
      </c>
      <c r="KQ9" s="67" t="s">
        <v>50</v>
      </c>
      <c r="KR9" s="67"/>
      <c r="KS9" s="67"/>
      <c r="KT9" s="67"/>
      <c r="KU9" s="67"/>
      <c r="KV9" s="67"/>
      <c r="KW9" s="67" t="s">
        <v>50</v>
      </c>
      <c r="KX9" s="67" t="s">
        <v>50</v>
      </c>
      <c r="KY9" s="67"/>
      <c r="KZ9" s="67"/>
      <c r="LA9" s="67"/>
      <c r="LB9" s="67"/>
      <c r="LC9" s="67"/>
      <c r="LD9" s="67" t="s">
        <v>50</v>
      </c>
      <c r="LE9" s="67" t="s">
        <v>50</v>
      </c>
      <c r="LF9" s="67"/>
      <c r="LG9" s="67"/>
      <c r="LH9" s="67"/>
      <c r="LI9" s="67"/>
      <c r="LJ9" s="67"/>
      <c r="LK9" s="67" t="s">
        <v>50</v>
      </c>
      <c r="LL9" s="67" t="s">
        <v>50</v>
      </c>
      <c r="LM9" s="67"/>
      <c r="LN9" s="67"/>
      <c r="LO9" s="67"/>
      <c r="LP9" s="67"/>
      <c r="LQ9" s="67"/>
      <c r="LR9" s="67" t="s">
        <v>50</v>
      </c>
      <c r="LS9" s="67" t="s">
        <v>50</v>
      </c>
      <c r="LT9" s="67"/>
      <c r="LU9" s="67"/>
      <c r="LV9" s="67"/>
      <c r="LW9" s="67"/>
      <c r="LX9" s="67"/>
      <c r="LY9" s="67" t="s">
        <v>50</v>
      </c>
      <c r="LZ9" s="67" t="s">
        <v>50</v>
      </c>
      <c r="MA9" s="67"/>
      <c r="MB9" s="67"/>
      <c r="MC9" s="67"/>
      <c r="MD9" s="67"/>
      <c r="ME9" s="67"/>
      <c r="MF9" s="67" t="s">
        <v>50</v>
      </c>
      <c r="MG9" s="67" t="s">
        <v>50</v>
      </c>
      <c r="MH9" s="67"/>
      <c r="MI9" s="67"/>
      <c r="MJ9" s="67"/>
      <c r="MK9" s="67"/>
      <c r="ML9" s="67"/>
      <c r="MM9" s="67" t="s">
        <v>50</v>
      </c>
      <c r="MN9" s="67" t="s">
        <v>50</v>
      </c>
      <c r="MO9" s="67"/>
      <c r="MP9" s="67"/>
      <c r="MQ9" s="67"/>
      <c r="MR9" s="67"/>
      <c r="MS9" s="67"/>
      <c r="MT9" s="67" t="s">
        <v>50</v>
      </c>
      <c r="MU9" s="67" t="s">
        <v>50</v>
      </c>
      <c r="MV9" s="67"/>
      <c r="MW9" s="67"/>
      <c r="MX9" s="67"/>
      <c r="MY9" s="67"/>
      <c r="MZ9" s="67"/>
      <c r="NA9" s="67" t="s">
        <v>50</v>
      </c>
      <c r="NB9" s="67" t="s">
        <v>50</v>
      </c>
      <c r="NC9" s="67"/>
      <c r="ND9" s="67"/>
      <c r="NE9" s="67"/>
      <c r="NF9" s="67"/>
      <c r="NG9" s="67"/>
      <c r="NH9" s="67" t="s">
        <v>50</v>
      </c>
      <c r="NI9" s="67" t="s">
        <v>50</v>
      </c>
      <c r="NJ9" s="67"/>
      <c r="NK9" s="67"/>
      <c r="NL9" s="67"/>
      <c r="NM9" s="67"/>
      <c r="NN9" s="67"/>
      <c r="NO9" s="67" t="s">
        <v>50</v>
      </c>
      <c r="NP9" s="67" t="s">
        <v>50</v>
      </c>
      <c r="NQ9" s="67"/>
      <c r="NR9" s="67"/>
      <c r="NS9" s="67"/>
      <c r="NT9" s="67"/>
      <c r="NU9" s="67"/>
      <c r="NV9" s="67" t="s">
        <v>50</v>
      </c>
      <c r="NW9" s="67" t="s">
        <v>50</v>
      </c>
      <c r="NX9" s="68"/>
      <c r="NY9" s="62"/>
      <c r="NZ9" s="72"/>
      <c r="OA9" s="72"/>
      <c r="OB9" s="68" t="s">
        <v>54</v>
      </c>
      <c r="OC9" s="67" t="s">
        <v>50</v>
      </c>
      <c r="OD9" s="67" t="s">
        <v>50</v>
      </c>
      <c r="OE9" s="68" t="s">
        <v>55</v>
      </c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</row>
    <row r="10" spans="1:442" ht="18.75" customHeight="1">
      <c r="A10" s="8" t="s">
        <v>64</v>
      </c>
      <c r="B10" s="12">
        <v>20</v>
      </c>
      <c r="C10" s="38">
        <f t="shared" si="7"/>
        <v>3</v>
      </c>
      <c r="D10" s="28">
        <f t="shared" si="8"/>
        <v>3</v>
      </c>
      <c r="E10" s="28">
        <f t="shared" si="9"/>
        <v>0</v>
      </c>
      <c r="F10" s="14">
        <f t="shared" ref="F10" si="31">G10+H10/2</f>
        <v>3</v>
      </c>
      <c r="G10" s="28">
        <f t="shared" si="11"/>
        <v>3</v>
      </c>
      <c r="H10" s="28">
        <f t="shared" si="12"/>
        <v>0</v>
      </c>
      <c r="I10" s="26">
        <f t="shared" ref="I10" si="32">B10-F10</f>
        <v>17</v>
      </c>
      <c r="J10" s="14">
        <f t="shared" si="13"/>
        <v>4</v>
      </c>
      <c r="K10" s="28">
        <f t="shared" si="0"/>
        <v>4</v>
      </c>
      <c r="L10" s="28">
        <f t="shared" si="1"/>
        <v>0</v>
      </c>
      <c r="M10" s="38">
        <f t="shared" si="14"/>
        <v>4</v>
      </c>
      <c r="N10" s="28">
        <f t="shared" si="15"/>
        <v>4</v>
      </c>
      <c r="O10" s="28">
        <f t="shared" si="16"/>
        <v>0</v>
      </c>
      <c r="P10" s="52">
        <f t="shared" si="17"/>
        <v>0.18181818181818182</v>
      </c>
      <c r="Q10" s="14">
        <f t="shared" si="26"/>
        <v>0</v>
      </c>
      <c r="R10" s="28">
        <f t="shared" si="28"/>
        <v>0</v>
      </c>
      <c r="S10" s="28">
        <f t="shared" si="29"/>
        <v>0</v>
      </c>
      <c r="T10" s="38">
        <f t="shared" si="27"/>
        <v>0</v>
      </c>
      <c r="U10" s="28">
        <f t="shared" si="20"/>
        <v>0</v>
      </c>
      <c r="V10" s="28">
        <f t="shared" si="21"/>
        <v>0</v>
      </c>
      <c r="W10" s="52">
        <f t="shared" si="22"/>
        <v>0</v>
      </c>
      <c r="X10" s="14">
        <f t="shared" ref="X10:X17" si="33">COUNTIF($AG10:$OE10,"Unpaid leave")</f>
        <v>0</v>
      </c>
      <c r="Y10" s="38">
        <f t="shared" si="2"/>
        <v>0</v>
      </c>
      <c r="Z10" s="14">
        <f t="shared" si="3"/>
        <v>0</v>
      </c>
      <c r="AA10" s="38">
        <f t="shared" si="4"/>
        <v>0</v>
      </c>
      <c r="AB10" s="14">
        <f t="shared" si="5"/>
        <v>0</v>
      </c>
      <c r="AC10" s="38">
        <f t="shared" si="23"/>
        <v>0</v>
      </c>
      <c r="AD10" s="52">
        <f t="shared" si="24"/>
        <v>0</v>
      </c>
      <c r="AE10" s="57">
        <f t="shared" si="30"/>
        <v>10</v>
      </c>
      <c r="AF10" s="52">
        <f t="shared" si="25"/>
        <v>0.45454545454545453</v>
      </c>
      <c r="AG10" s="24" t="s">
        <v>49</v>
      </c>
      <c r="AH10" s="15"/>
      <c r="AI10" s="15"/>
      <c r="AJ10" s="23" t="s">
        <v>50</v>
      </c>
      <c r="AK10" s="23" t="s">
        <v>50</v>
      </c>
      <c r="AL10" s="15" t="s">
        <v>0</v>
      </c>
      <c r="AM10" s="15" t="s">
        <v>61</v>
      </c>
      <c r="AN10" s="15" t="s">
        <v>61</v>
      </c>
      <c r="AO10" s="15" t="s">
        <v>61</v>
      </c>
      <c r="AP10" s="15" t="s">
        <v>61</v>
      </c>
      <c r="AQ10" s="23" t="s">
        <v>50</v>
      </c>
      <c r="AR10" s="23" t="s">
        <v>50</v>
      </c>
      <c r="AS10" s="15" t="s">
        <v>16</v>
      </c>
      <c r="AT10" s="15" t="s">
        <v>16</v>
      </c>
      <c r="AU10" s="15" t="s">
        <v>16</v>
      </c>
      <c r="AV10" s="15" t="s">
        <v>16</v>
      </c>
      <c r="AW10" s="15" t="s">
        <v>16</v>
      </c>
      <c r="AX10" s="23" t="s">
        <v>50</v>
      </c>
      <c r="AY10" s="23" t="s">
        <v>50</v>
      </c>
      <c r="AZ10" s="15" t="s">
        <v>16</v>
      </c>
      <c r="BA10" s="15" t="s">
        <v>16</v>
      </c>
      <c r="BB10" s="15" t="s">
        <v>16</v>
      </c>
      <c r="BC10" s="15" t="s">
        <v>16</v>
      </c>
      <c r="BD10" s="15" t="s">
        <v>16</v>
      </c>
      <c r="BE10" s="23" t="s">
        <v>50</v>
      </c>
      <c r="BF10" s="23" t="s">
        <v>50</v>
      </c>
      <c r="BG10" s="15" t="s">
        <v>12</v>
      </c>
      <c r="BH10" s="15" t="s">
        <v>0</v>
      </c>
      <c r="BI10" s="15"/>
      <c r="BJ10" s="15" t="s">
        <v>12</v>
      </c>
      <c r="BK10" s="15" t="s">
        <v>12</v>
      </c>
      <c r="BL10" s="23" t="s">
        <v>50</v>
      </c>
      <c r="BM10" s="23" t="s">
        <v>50</v>
      </c>
      <c r="BN10" s="15"/>
      <c r="BO10" s="15"/>
      <c r="BP10" s="15"/>
      <c r="BQ10" s="15"/>
      <c r="BR10" s="15"/>
      <c r="BS10" s="23" t="s">
        <v>50</v>
      </c>
      <c r="BT10" s="23" t="s">
        <v>50</v>
      </c>
      <c r="BU10" s="15"/>
      <c r="BV10" s="15"/>
      <c r="BW10" s="15"/>
      <c r="BX10" s="15"/>
      <c r="BY10" s="15"/>
      <c r="BZ10" s="23" t="s">
        <v>50</v>
      </c>
      <c r="CA10" s="23" t="s">
        <v>50</v>
      </c>
      <c r="CB10" s="15"/>
      <c r="CC10" s="15"/>
      <c r="CD10" s="15"/>
      <c r="CE10" s="15"/>
      <c r="CF10" s="15"/>
      <c r="CG10" s="23" t="s">
        <v>50</v>
      </c>
      <c r="CH10" s="23" t="s">
        <v>50</v>
      </c>
      <c r="CI10" s="15"/>
      <c r="CJ10" s="15"/>
      <c r="CK10" s="15"/>
      <c r="CL10" s="15"/>
      <c r="CM10" s="15"/>
      <c r="CN10" s="23" t="s">
        <v>50</v>
      </c>
      <c r="CO10" s="23" t="s">
        <v>50</v>
      </c>
      <c r="CP10" s="15"/>
      <c r="CQ10" s="15"/>
      <c r="CR10" s="15"/>
      <c r="CS10" s="15"/>
      <c r="CT10" s="15"/>
      <c r="CU10" s="23" t="s">
        <v>50</v>
      </c>
      <c r="CV10" s="23" t="s">
        <v>50</v>
      </c>
      <c r="CW10" s="15"/>
      <c r="CX10" s="15"/>
      <c r="CY10" s="15"/>
      <c r="CZ10" s="15"/>
      <c r="DA10" s="15"/>
      <c r="DB10" s="23" t="s">
        <v>50</v>
      </c>
      <c r="DC10" s="23" t="s">
        <v>50</v>
      </c>
      <c r="DD10" s="15"/>
      <c r="DE10" s="15"/>
      <c r="DF10" s="15"/>
      <c r="DG10" s="15"/>
      <c r="DH10" s="15"/>
      <c r="DI10" s="23" t="s">
        <v>50</v>
      </c>
      <c r="DJ10" s="23" t="s">
        <v>50</v>
      </c>
      <c r="DK10" s="30"/>
      <c r="DL10" s="30"/>
      <c r="DM10" s="30"/>
      <c r="DN10" s="15"/>
      <c r="DO10" s="30"/>
      <c r="DP10" s="23" t="s">
        <v>50</v>
      </c>
      <c r="DQ10" s="23" t="s">
        <v>50</v>
      </c>
      <c r="DR10" s="15"/>
      <c r="DS10" s="15"/>
      <c r="DT10" s="15"/>
      <c r="DU10" s="15"/>
      <c r="DV10" s="15"/>
      <c r="DW10" s="23" t="s">
        <v>50</v>
      </c>
      <c r="DX10" s="23" t="s">
        <v>50</v>
      </c>
      <c r="DY10" s="15"/>
      <c r="DZ10" s="15"/>
      <c r="EA10" s="15"/>
      <c r="EB10" s="15"/>
      <c r="EC10" s="9" t="s">
        <v>29</v>
      </c>
      <c r="ED10" s="23" t="s">
        <v>50</v>
      </c>
      <c r="EE10" s="23" t="s">
        <v>50</v>
      </c>
      <c r="EF10" s="10" t="s">
        <v>30</v>
      </c>
      <c r="EG10" s="15"/>
      <c r="EH10" s="15"/>
      <c r="EI10" s="15"/>
      <c r="EK10" s="23" t="s">
        <v>50</v>
      </c>
      <c r="EL10" s="23" t="s">
        <v>50</v>
      </c>
      <c r="EN10" s="15"/>
      <c r="EO10" s="15"/>
      <c r="EP10" s="15"/>
      <c r="EQ10" s="15"/>
      <c r="ER10" s="23" t="s">
        <v>50</v>
      </c>
      <c r="ES10" s="23" t="s">
        <v>50</v>
      </c>
      <c r="ET10" s="15"/>
      <c r="EU10" s="15"/>
      <c r="EV10" s="15"/>
      <c r="EW10" s="15"/>
      <c r="EX10" s="15"/>
      <c r="EY10" s="23" t="s">
        <v>50</v>
      </c>
      <c r="EZ10" s="23" t="s">
        <v>50</v>
      </c>
      <c r="FA10" s="15"/>
      <c r="FB10" s="15"/>
      <c r="FC10" s="15"/>
      <c r="FD10" s="15"/>
      <c r="FE10" s="9" t="s">
        <v>51</v>
      </c>
      <c r="FF10" s="23" t="s">
        <v>50</v>
      </c>
      <c r="FG10" s="23" t="s">
        <v>50</v>
      </c>
      <c r="FH10" s="15"/>
      <c r="FI10" s="15"/>
      <c r="FJ10" s="15"/>
      <c r="FK10" s="15"/>
      <c r="FL10" s="15"/>
      <c r="FM10" s="23" t="s">
        <v>50</v>
      </c>
      <c r="FN10" s="23" t="s">
        <v>50</v>
      </c>
      <c r="FO10" s="15"/>
      <c r="FP10" s="15"/>
      <c r="FQ10" s="15"/>
      <c r="FR10" s="15"/>
      <c r="FS10" s="15"/>
      <c r="FT10" s="23" t="s">
        <v>50</v>
      </c>
      <c r="FU10" s="23" t="s">
        <v>50</v>
      </c>
      <c r="FV10" s="9" t="s">
        <v>52</v>
      </c>
      <c r="FW10" s="15"/>
      <c r="FX10" s="15"/>
      <c r="FY10" s="15"/>
      <c r="FZ10" s="15"/>
      <c r="GA10" s="23" t="s">
        <v>50</v>
      </c>
      <c r="GB10" s="23" t="s">
        <v>50</v>
      </c>
      <c r="GC10" s="15"/>
      <c r="GD10" s="15"/>
      <c r="GE10" s="15"/>
      <c r="GF10" s="15"/>
      <c r="GG10" s="15"/>
      <c r="GH10" s="23" t="s">
        <v>50</v>
      </c>
      <c r="GI10" s="23" t="s">
        <v>50</v>
      </c>
      <c r="GJ10" s="15"/>
      <c r="GK10" s="15"/>
      <c r="GL10" s="15"/>
      <c r="GM10" s="15"/>
      <c r="GN10" s="15"/>
      <c r="GO10" s="23" t="s">
        <v>50</v>
      </c>
      <c r="GP10" s="23" t="s">
        <v>50</v>
      </c>
      <c r="GQ10" s="15"/>
      <c r="GR10" s="15"/>
      <c r="GS10" s="15"/>
      <c r="GT10" s="15"/>
      <c r="GU10" s="15"/>
      <c r="GV10" s="23" t="s">
        <v>50</v>
      </c>
      <c r="GW10" s="23" t="s">
        <v>50</v>
      </c>
      <c r="GX10" s="15"/>
      <c r="GY10" s="15"/>
      <c r="GZ10" s="15"/>
      <c r="HA10" s="15"/>
      <c r="HB10" s="15"/>
      <c r="HC10" s="23" t="s">
        <v>50</v>
      </c>
      <c r="HD10" s="23" t="s">
        <v>50</v>
      </c>
      <c r="HE10" s="15"/>
      <c r="HF10" s="15"/>
      <c r="HG10" s="15"/>
      <c r="HH10" s="15"/>
      <c r="HI10" s="15"/>
      <c r="HJ10" s="23" t="s">
        <v>50</v>
      </c>
      <c r="HK10" s="23" t="s">
        <v>50</v>
      </c>
      <c r="HL10" s="15"/>
      <c r="HM10" s="15"/>
      <c r="HN10" s="15"/>
      <c r="HO10" s="15"/>
      <c r="HP10" s="15"/>
      <c r="HQ10" s="23" t="s">
        <v>50</v>
      </c>
      <c r="HR10" s="23" t="s">
        <v>50</v>
      </c>
      <c r="HS10" s="15"/>
      <c r="HT10" s="15"/>
      <c r="HU10" s="15"/>
      <c r="HV10" s="15"/>
      <c r="HW10" s="15"/>
      <c r="HX10" s="23" t="s">
        <v>50</v>
      </c>
      <c r="HY10" s="23" t="s">
        <v>50</v>
      </c>
      <c r="HZ10" s="15"/>
      <c r="IA10" s="15"/>
      <c r="IB10" s="15"/>
      <c r="IC10" s="15"/>
      <c r="ID10" s="15"/>
      <c r="IE10" s="23" t="s">
        <v>50</v>
      </c>
      <c r="IF10" s="23" t="s">
        <v>50</v>
      </c>
      <c r="IG10" s="15"/>
      <c r="IH10" s="15"/>
      <c r="II10" s="15"/>
      <c r="IJ10" s="15"/>
      <c r="IK10" s="15"/>
      <c r="IL10" s="23" t="s">
        <v>50</v>
      </c>
      <c r="IM10" s="23" t="s">
        <v>50</v>
      </c>
      <c r="IN10" s="15"/>
      <c r="IO10" s="15"/>
      <c r="IP10" s="15"/>
      <c r="IQ10" s="15"/>
      <c r="IR10" s="15"/>
      <c r="IS10" s="23" t="s">
        <v>50</v>
      </c>
      <c r="IT10" s="23" t="s">
        <v>50</v>
      </c>
      <c r="IU10" s="15"/>
      <c r="IV10" s="15"/>
      <c r="IW10" s="15"/>
      <c r="IX10" s="15"/>
      <c r="IY10" s="15"/>
      <c r="IZ10" s="23" t="s">
        <v>50</v>
      </c>
      <c r="JA10" s="23" t="s">
        <v>50</v>
      </c>
      <c r="JB10" s="15"/>
      <c r="JC10" s="15"/>
      <c r="JD10" s="15"/>
      <c r="JE10" s="15"/>
      <c r="JF10" s="15"/>
      <c r="JG10" s="23" t="s">
        <v>50</v>
      </c>
      <c r="JH10" s="23" t="s">
        <v>50</v>
      </c>
      <c r="JJ10" s="15"/>
      <c r="JK10" s="15"/>
      <c r="JL10" s="15"/>
      <c r="JM10" s="15"/>
      <c r="JN10" s="23" t="s">
        <v>50</v>
      </c>
      <c r="JO10" s="23" t="s">
        <v>50</v>
      </c>
      <c r="JP10" s="10" t="s">
        <v>53</v>
      </c>
      <c r="JQ10" s="15"/>
      <c r="JR10" s="15"/>
      <c r="JS10" s="15"/>
      <c r="JT10" s="15"/>
      <c r="JU10" s="23" t="s">
        <v>50</v>
      </c>
      <c r="JV10" s="23" t="s">
        <v>50</v>
      </c>
      <c r="JW10" s="15"/>
      <c r="JX10" s="15"/>
      <c r="JY10" s="15"/>
      <c r="JZ10" s="15"/>
      <c r="KA10" s="15"/>
      <c r="KB10" s="23" t="s">
        <v>50</v>
      </c>
      <c r="KC10" s="23" t="s">
        <v>50</v>
      </c>
      <c r="KD10" s="15"/>
      <c r="KE10" s="15"/>
      <c r="KF10" s="15"/>
      <c r="KG10" s="15"/>
      <c r="KH10" s="15"/>
      <c r="KI10" s="23" t="s">
        <v>50</v>
      </c>
      <c r="KJ10" s="23" t="s">
        <v>50</v>
      </c>
      <c r="KK10" s="15"/>
      <c r="KL10" s="15"/>
      <c r="KM10" s="15"/>
      <c r="KN10" s="15"/>
      <c r="KO10" s="15"/>
      <c r="KP10" s="23" t="s">
        <v>50</v>
      </c>
      <c r="KQ10" s="23" t="s">
        <v>50</v>
      </c>
      <c r="KR10" s="15"/>
      <c r="KS10" s="15"/>
      <c r="KT10" s="15"/>
      <c r="KU10" s="15"/>
      <c r="KV10" s="15"/>
      <c r="KW10" s="23" t="s">
        <v>50</v>
      </c>
      <c r="KX10" s="23" t="s">
        <v>50</v>
      </c>
      <c r="KY10" s="15"/>
      <c r="KZ10" s="15"/>
      <c r="LA10" s="15"/>
      <c r="LB10" s="15"/>
      <c r="LC10" s="15"/>
      <c r="LD10" s="23" t="s">
        <v>50</v>
      </c>
      <c r="LE10" s="23" t="s">
        <v>50</v>
      </c>
      <c r="LF10" s="15"/>
      <c r="LG10" s="15"/>
      <c r="LH10" s="15"/>
      <c r="LI10" s="15"/>
      <c r="LJ10" s="15"/>
      <c r="LK10" s="23" t="s">
        <v>50</v>
      </c>
      <c r="LL10" s="23" t="s">
        <v>50</v>
      </c>
      <c r="LM10" s="15"/>
      <c r="LN10" s="15"/>
      <c r="LO10" s="15"/>
      <c r="LP10" s="15"/>
      <c r="LQ10" s="15"/>
      <c r="LR10" s="23" t="s">
        <v>50</v>
      </c>
      <c r="LS10" s="23" t="s">
        <v>50</v>
      </c>
      <c r="LT10" s="15"/>
      <c r="LU10" s="15"/>
      <c r="LV10" s="15"/>
      <c r="LW10" s="15"/>
      <c r="LX10" s="15"/>
      <c r="LY10" s="23" t="s">
        <v>50</v>
      </c>
      <c r="LZ10" s="23" t="s">
        <v>50</v>
      </c>
      <c r="MA10" s="15"/>
      <c r="MB10" s="15"/>
      <c r="MC10" s="15"/>
      <c r="MD10" s="15"/>
      <c r="ME10" s="15"/>
      <c r="MF10" s="23" t="s">
        <v>50</v>
      </c>
      <c r="MG10" s="23" t="s">
        <v>50</v>
      </c>
      <c r="MH10" s="15"/>
      <c r="MI10" s="15"/>
      <c r="MJ10" s="15"/>
      <c r="MK10" s="15"/>
      <c r="ML10" s="15"/>
      <c r="MM10" s="23" t="s">
        <v>50</v>
      </c>
      <c r="MN10" s="23" t="s">
        <v>50</v>
      </c>
      <c r="MO10" s="15"/>
      <c r="MP10" s="15"/>
      <c r="MQ10" s="15"/>
      <c r="MR10" s="15"/>
      <c r="MS10" s="15"/>
      <c r="MT10" s="23" t="s">
        <v>50</v>
      </c>
      <c r="MU10" s="23" t="s">
        <v>50</v>
      </c>
      <c r="MV10" s="15"/>
      <c r="MW10" s="15"/>
      <c r="MX10" s="15"/>
      <c r="MY10" s="15"/>
      <c r="MZ10" s="15"/>
      <c r="NA10" s="23" t="s">
        <v>50</v>
      </c>
      <c r="NB10" s="23" t="s">
        <v>50</v>
      </c>
      <c r="NC10" s="15"/>
      <c r="ND10" s="15"/>
      <c r="NE10" s="15"/>
      <c r="NF10" s="15"/>
      <c r="NG10" s="15"/>
      <c r="NH10" s="23" t="s">
        <v>50</v>
      </c>
      <c r="NI10" s="23" t="s">
        <v>50</v>
      </c>
      <c r="NJ10" s="15"/>
      <c r="NK10" s="15"/>
      <c r="NL10" s="15"/>
      <c r="NM10" s="15"/>
      <c r="NN10" s="15"/>
      <c r="NO10" s="23" t="s">
        <v>50</v>
      </c>
      <c r="NP10" s="23" t="s">
        <v>50</v>
      </c>
      <c r="NQ10" s="15"/>
      <c r="NR10" s="15"/>
      <c r="NS10" s="15"/>
      <c r="NT10" s="15"/>
      <c r="NU10" s="15"/>
      <c r="NV10" s="23" t="s">
        <v>50</v>
      </c>
      <c r="NW10" s="23" t="s">
        <v>50</v>
      </c>
      <c r="NX10" s="30"/>
      <c r="NY10" s="14"/>
      <c r="OB10" s="9" t="s">
        <v>54</v>
      </c>
      <c r="OC10" s="23" t="s">
        <v>50</v>
      </c>
      <c r="OD10" s="23" t="s">
        <v>50</v>
      </c>
      <c r="OE10" s="9" t="s">
        <v>55</v>
      </c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</row>
    <row r="11" spans="1:442" ht="20.25" customHeight="1">
      <c r="A11" s="13" t="s">
        <v>65</v>
      </c>
      <c r="B11" s="12">
        <v>20</v>
      </c>
      <c r="C11" s="38">
        <f>D11+E11/2</f>
        <v>10</v>
      </c>
      <c r="D11" s="28">
        <f t="shared" si="8"/>
        <v>10</v>
      </c>
      <c r="E11" s="28">
        <f t="shared" si="9"/>
        <v>0</v>
      </c>
      <c r="F11" s="14">
        <f>G11+H11/2</f>
        <v>10</v>
      </c>
      <c r="G11" s="28">
        <f t="shared" si="11"/>
        <v>10</v>
      </c>
      <c r="H11" s="28">
        <f t="shared" si="12"/>
        <v>0</v>
      </c>
      <c r="I11" s="26">
        <f>B11-F11</f>
        <v>10</v>
      </c>
      <c r="J11" s="14">
        <f>K11+L11/2</f>
        <v>5</v>
      </c>
      <c r="K11" s="28">
        <f t="shared" si="0"/>
        <v>5</v>
      </c>
      <c r="L11" s="28">
        <f t="shared" si="1"/>
        <v>0</v>
      </c>
      <c r="M11" s="38">
        <f t="shared" si="14"/>
        <v>5</v>
      </c>
      <c r="N11" s="28">
        <f t="shared" si="15"/>
        <v>5</v>
      </c>
      <c r="O11" s="28">
        <f t="shared" si="16"/>
        <v>0</v>
      </c>
      <c r="P11" s="52">
        <f t="shared" si="17"/>
        <v>0.22727272727272727</v>
      </c>
      <c r="Q11" s="14">
        <f t="shared" si="26"/>
        <v>0</v>
      </c>
      <c r="R11" s="28">
        <f t="shared" si="28"/>
        <v>0</v>
      </c>
      <c r="S11" s="28">
        <f t="shared" si="29"/>
        <v>0</v>
      </c>
      <c r="T11" s="38">
        <f t="shared" si="27"/>
        <v>0</v>
      </c>
      <c r="U11" s="28">
        <f t="shared" si="20"/>
        <v>0</v>
      </c>
      <c r="V11" s="28">
        <f t="shared" si="21"/>
        <v>0</v>
      </c>
      <c r="W11" s="52">
        <f t="shared" si="22"/>
        <v>0</v>
      </c>
      <c r="X11" s="14">
        <f t="shared" si="33"/>
        <v>0</v>
      </c>
      <c r="Y11" s="38">
        <f t="shared" si="2"/>
        <v>0</v>
      </c>
      <c r="Z11" s="14">
        <f t="shared" si="3"/>
        <v>0</v>
      </c>
      <c r="AA11" s="38">
        <f t="shared" si="4"/>
        <v>0</v>
      </c>
      <c r="AB11" s="14">
        <f t="shared" si="5"/>
        <v>0</v>
      </c>
      <c r="AC11" s="38">
        <f t="shared" si="23"/>
        <v>0</v>
      </c>
      <c r="AD11" s="52">
        <f t="shared" si="24"/>
        <v>0</v>
      </c>
      <c r="AE11" s="57">
        <f t="shared" si="30"/>
        <v>0</v>
      </c>
      <c r="AF11" s="52">
        <f t="shared" si="25"/>
        <v>0</v>
      </c>
      <c r="AG11" s="24" t="s">
        <v>49</v>
      </c>
      <c r="AH11" s="15"/>
      <c r="AI11" s="15"/>
      <c r="AJ11" s="23" t="s">
        <v>50</v>
      </c>
      <c r="AK11" s="23" t="s">
        <v>50</v>
      </c>
      <c r="AL11" s="15" t="s">
        <v>0</v>
      </c>
      <c r="AM11" s="15" t="s">
        <v>0</v>
      </c>
      <c r="AN11" s="15" t="s">
        <v>0</v>
      </c>
      <c r="AO11" s="15" t="s">
        <v>0</v>
      </c>
      <c r="AP11" s="15" t="s">
        <v>61</v>
      </c>
      <c r="AQ11" s="23"/>
      <c r="AR11" s="23"/>
      <c r="AS11" s="15" t="s">
        <v>12</v>
      </c>
      <c r="AT11" s="15" t="s">
        <v>12</v>
      </c>
      <c r="AU11" s="15" t="s">
        <v>12</v>
      </c>
      <c r="AV11" s="15" t="s">
        <v>12</v>
      </c>
      <c r="AW11" s="15" t="s">
        <v>12</v>
      </c>
      <c r="AX11" s="23"/>
      <c r="AY11" s="23"/>
      <c r="AZ11" s="15" t="s">
        <v>12</v>
      </c>
      <c r="BA11" s="15" t="s">
        <v>12</v>
      </c>
      <c r="BB11" s="15" t="s">
        <v>12</v>
      </c>
      <c r="BC11" s="15" t="s">
        <v>12</v>
      </c>
      <c r="BD11" s="14"/>
      <c r="BE11" s="23"/>
      <c r="BF11" s="23"/>
      <c r="BG11" s="15" t="s">
        <v>12</v>
      </c>
      <c r="BH11" s="15" t="s">
        <v>61</v>
      </c>
      <c r="BI11" s="15" t="s">
        <v>61</v>
      </c>
      <c r="BJ11" s="15" t="s">
        <v>61</v>
      </c>
      <c r="BK11" s="15" t="s">
        <v>61</v>
      </c>
      <c r="BL11" s="23"/>
      <c r="BM11" s="23"/>
      <c r="BN11" s="15"/>
      <c r="BO11" s="15"/>
      <c r="BP11" s="15"/>
      <c r="BQ11" s="15"/>
      <c r="BR11" s="15"/>
      <c r="BS11" s="23"/>
      <c r="BT11" s="23"/>
      <c r="BU11" s="15"/>
      <c r="BV11" s="15"/>
      <c r="BW11" s="15"/>
      <c r="BX11" s="15"/>
      <c r="BY11" s="15"/>
      <c r="BZ11" s="23"/>
      <c r="CA11" s="23"/>
      <c r="CB11" s="15"/>
      <c r="CC11" s="15"/>
      <c r="CD11" s="15"/>
      <c r="CE11" s="15"/>
      <c r="CF11" s="15"/>
      <c r="CG11" s="23"/>
      <c r="CH11" s="23"/>
      <c r="CI11" s="15"/>
      <c r="CJ11" s="15"/>
      <c r="CK11" s="15"/>
      <c r="CL11" s="15"/>
      <c r="CM11" s="15"/>
      <c r="CN11" s="23"/>
      <c r="CO11" s="23"/>
      <c r="CP11" s="15"/>
      <c r="CQ11" s="15"/>
      <c r="CR11" s="15"/>
      <c r="CS11" s="15"/>
      <c r="CT11" s="15"/>
      <c r="CU11" s="23"/>
      <c r="CV11" s="23"/>
      <c r="CW11" s="15"/>
      <c r="CX11" s="15"/>
      <c r="CY11" s="15"/>
      <c r="CZ11" s="15"/>
      <c r="DA11" s="15"/>
      <c r="DB11" s="23"/>
      <c r="DC11" s="23"/>
      <c r="DD11" s="15"/>
      <c r="DE11" s="15"/>
      <c r="DF11" s="15"/>
      <c r="DG11" s="15"/>
      <c r="DH11" s="15"/>
      <c r="DI11" s="23"/>
      <c r="DJ11" s="23"/>
      <c r="DK11" s="15"/>
      <c r="DL11" s="15"/>
      <c r="DM11" s="15"/>
      <c r="DN11" s="15"/>
      <c r="DO11" s="30"/>
      <c r="DP11" s="23"/>
      <c r="DQ11" s="23"/>
      <c r="DR11" s="36"/>
      <c r="DS11" s="15"/>
      <c r="DT11" s="15"/>
      <c r="DU11" s="15"/>
      <c r="DV11" s="15"/>
      <c r="DW11" s="23"/>
      <c r="DX11" s="23"/>
      <c r="DY11" s="15"/>
      <c r="DZ11" s="15"/>
      <c r="EA11" s="15"/>
      <c r="EB11" s="15"/>
      <c r="EC11" s="9"/>
      <c r="ED11" s="23"/>
      <c r="EE11" s="23"/>
      <c r="EF11" s="29"/>
      <c r="EG11" s="15"/>
      <c r="EH11" s="15"/>
      <c r="EI11" s="15"/>
      <c r="EK11" s="23"/>
      <c r="EL11" s="23"/>
      <c r="EN11" s="15"/>
      <c r="EO11" s="15"/>
      <c r="EP11" s="15"/>
      <c r="EQ11" s="15"/>
      <c r="ER11" s="23"/>
      <c r="ES11" s="23"/>
      <c r="ET11" s="15"/>
      <c r="EU11" s="15"/>
      <c r="EV11" s="15"/>
      <c r="EW11" s="15"/>
      <c r="EX11" s="15"/>
      <c r="EY11" s="23"/>
      <c r="EZ11" s="23"/>
      <c r="FA11" s="15"/>
      <c r="FB11" s="15"/>
      <c r="FC11" s="15"/>
      <c r="FD11" s="15"/>
      <c r="FE11" s="9"/>
      <c r="FF11" s="23"/>
      <c r="FG11" s="23"/>
      <c r="FH11" s="15"/>
      <c r="FI11" s="15"/>
      <c r="FJ11" s="15"/>
      <c r="FK11" s="15"/>
      <c r="FL11" s="15"/>
      <c r="FM11" s="23"/>
      <c r="FN11" s="23"/>
      <c r="FO11" s="15"/>
      <c r="FP11" s="15"/>
      <c r="FQ11" s="15"/>
      <c r="FR11" s="15"/>
      <c r="FS11" s="15"/>
      <c r="FT11" s="23" t="s">
        <v>50</v>
      </c>
      <c r="FU11" s="23" t="s">
        <v>50</v>
      </c>
      <c r="FV11" s="9" t="s">
        <v>52</v>
      </c>
      <c r="FW11" s="15"/>
      <c r="FX11" s="15"/>
      <c r="FY11" s="15"/>
      <c r="FZ11" s="15"/>
      <c r="GA11" s="23"/>
      <c r="GB11" s="23"/>
      <c r="GC11" s="15"/>
      <c r="GD11" s="15"/>
      <c r="GE11" s="15"/>
      <c r="GF11" s="15"/>
      <c r="GG11" s="15"/>
      <c r="GH11" s="23" t="s">
        <v>50</v>
      </c>
      <c r="GI11" s="23" t="s">
        <v>50</v>
      </c>
      <c r="GJ11" s="15"/>
      <c r="GK11" s="15"/>
      <c r="GL11" s="15"/>
      <c r="GM11" s="15"/>
      <c r="GN11" s="15"/>
      <c r="GO11" s="23" t="s">
        <v>50</v>
      </c>
      <c r="GP11" s="23" t="s">
        <v>50</v>
      </c>
      <c r="GQ11" s="15"/>
      <c r="GR11" s="15"/>
      <c r="GS11" s="15"/>
      <c r="GT11" s="15"/>
      <c r="GU11" s="15"/>
      <c r="GV11" s="23"/>
      <c r="GW11" s="23"/>
      <c r="GX11" s="15"/>
      <c r="GY11" s="15"/>
      <c r="GZ11" s="15"/>
      <c r="HA11" s="15"/>
      <c r="HB11" s="15"/>
      <c r="HC11" s="23"/>
      <c r="HD11" s="23"/>
      <c r="HE11" s="15"/>
      <c r="HF11" s="15"/>
      <c r="HG11" s="15"/>
      <c r="HH11" s="15"/>
      <c r="HI11" s="15"/>
      <c r="HJ11" s="23"/>
      <c r="HK11" s="23"/>
      <c r="HL11" s="15"/>
      <c r="HM11" s="15"/>
      <c r="HN11" s="15"/>
      <c r="HO11" s="15"/>
      <c r="HP11" s="15"/>
      <c r="HQ11" s="23" t="s">
        <v>50</v>
      </c>
      <c r="HR11" s="23" t="s">
        <v>50</v>
      </c>
      <c r="HS11" s="15"/>
      <c r="HT11" s="15"/>
      <c r="HU11" s="15"/>
      <c r="HV11" s="15"/>
      <c r="HW11" s="15"/>
      <c r="HX11" s="23" t="s">
        <v>50</v>
      </c>
      <c r="HY11" s="23" t="s">
        <v>50</v>
      </c>
      <c r="HZ11" s="15"/>
      <c r="IA11" s="15"/>
      <c r="IB11" s="15"/>
      <c r="IC11" s="15"/>
      <c r="ID11" s="15"/>
      <c r="IE11" s="23"/>
      <c r="IF11" s="23"/>
      <c r="IG11" s="15"/>
      <c r="IH11" s="15"/>
      <c r="II11" s="15"/>
      <c r="IJ11" s="15"/>
      <c r="IK11" s="15"/>
      <c r="IL11" s="23" t="s">
        <v>50</v>
      </c>
      <c r="IM11" s="23" t="s">
        <v>50</v>
      </c>
      <c r="IN11" s="15"/>
      <c r="IO11" s="15"/>
      <c r="IP11" s="15"/>
      <c r="IQ11" s="15"/>
      <c r="IR11" s="15"/>
      <c r="IS11" s="23" t="s">
        <v>50</v>
      </c>
      <c r="IT11" s="23" t="s">
        <v>50</v>
      </c>
      <c r="IU11" s="15"/>
      <c r="IV11" s="15"/>
      <c r="IW11" s="15"/>
      <c r="IX11" s="15"/>
      <c r="IY11" s="15"/>
      <c r="IZ11" s="23" t="s">
        <v>50</v>
      </c>
      <c r="JA11" s="23" t="s">
        <v>50</v>
      </c>
      <c r="JB11" s="15"/>
      <c r="JC11" s="15"/>
      <c r="JD11" s="15"/>
      <c r="JE11" s="15"/>
      <c r="JF11" s="15"/>
      <c r="JG11" s="23" t="s">
        <v>50</v>
      </c>
      <c r="JH11" s="23" t="s">
        <v>50</v>
      </c>
      <c r="JJ11" s="15"/>
      <c r="JK11" s="15"/>
      <c r="JL11" s="15"/>
      <c r="JM11" s="15"/>
      <c r="JN11" s="23" t="s">
        <v>50</v>
      </c>
      <c r="JO11" s="23" t="s">
        <v>50</v>
      </c>
      <c r="JP11" s="10" t="s">
        <v>53</v>
      </c>
      <c r="JQ11" s="15"/>
      <c r="JR11" s="15"/>
      <c r="JS11" s="15"/>
      <c r="JT11" s="15"/>
      <c r="JU11" s="23" t="s">
        <v>50</v>
      </c>
      <c r="JV11" s="23" t="s">
        <v>50</v>
      </c>
      <c r="JW11" s="15"/>
      <c r="JX11" s="15"/>
      <c r="JY11" s="15"/>
      <c r="JZ11" s="15"/>
      <c r="KA11" s="15"/>
      <c r="KB11" s="23" t="s">
        <v>50</v>
      </c>
      <c r="KC11" s="23" t="s">
        <v>50</v>
      </c>
      <c r="KD11" s="15"/>
      <c r="KE11" s="15"/>
      <c r="KF11" s="15"/>
      <c r="KG11" s="15"/>
      <c r="KH11" s="15"/>
      <c r="KI11" s="23" t="s">
        <v>50</v>
      </c>
      <c r="KJ11" s="23" t="s">
        <v>50</v>
      </c>
      <c r="KK11" s="15"/>
      <c r="KL11" s="15"/>
      <c r="KM11" s="15"/>
      <c r="KN11" s="15"/>
      <c r="KO11" s="15"/>
      <c r="KP11" s="23" t="s">
        <v>50</v>
      </c>
      <c r="KQ11" s="23" t="s">
        <v>50</v>
      </c>
      <c r="KR11" s="15"/>
      <c r="KS11" s="15"/>
      <c r="KT11" s="15"/>
      <c r="KU11" s="15"/>
      <c r="KV11" s="15"/>
      <c r="KW11" s="23"/>
      <c r="KX11" s="23"/>
      <c r="KY11" s="15"/>
      <c r="KZ11" s="15"/>
      <c r="LA11" s="15"/>
      <c r="LB11" s="15"/>
      <c r="LC11" s="15"/>
      <c r="LD11" s="23" t="s">
        <v>50</v>
      </c>
      <c r="LE11" s="23" t="s">
        <v>50</v>
      </c>
      <c r="LF11" s="15"/>
      <c r="LG11" s="15"/>
      <c r="LH11" s="15"/>
      <c r="LI11" s="15"/>
      <c r="LJ11" s="15"/>
      <c r="LK11" s="23" t="s">
        <v>50</v>
      </c>
      <c r="LL11" s="23" t="s">
        <v>50</v>
      </c>
      <c r="LM11" s="15"/>
      <c r="LN11" s="15"/>
      <c r="LO11" s="15"/>
      <c r="LP11" s="15"/>
      <c r="LQ11" s="15"/>
      <c r="LR11" s="23" t="s">
        <v>50</v>
      </c>
      <c r="LS11" s="23" t="s">
        <v>50</v>
      </c>
      <c r="LT11" s="15"/>
      <c r="LU11" s="15"/>
      <c r="LV11" s="15"/>
      <c r="LW11" s="15"/>
      <c r="LX11" s="15"/>
      <c r="LY11" s="23"/>
      <c r="LZ11" s="23"/>
      <c r="MA11" s="15"/>
      <c r="MB11" s="15"/>
      <c r="MC11" s="15"/>
      <c r="MD11" s="15"/>
      <c r="ME11" s="15"/>
      <c r="MF11" s="23"/>
      <c r="MG11" s="23"/>
      <c r="MH11" s="15"/>
      <c r="MI11" s="15"/>
      <c r="MJ11" s="15"/>
      <c r="MK11" s="15"/>
      <c r="ML11" s="15"/>
      <c r="MM11" s="23"/>
      <c r="MN11" s="23"/>
      <c r="MO11" s="15"/>
      <c r="MP11" s="15"/>
      <c r="MQ11" s="15"/>
      <c r="MR11" s="15"/>
      <c r="MS11" s="15"/>
      <c r="MT11" s="23"/>
      <c r="MU11" s="23"/>
      <c r="MV11" s="15"/>
      <c r="MW11" s="15"/>
      <c r="MX11" s="15"/>
      <c r="MY11" s="15"/>
      <c r="MZ11" s="15"/>
      <c r="NA11" s="23"/>
      <c r="NB11" s="23"/>
      <c r="NC11" s="15"/>
      <c r="ND11" s="15"/>
      <c r="NE11" s="15"/>
      <c r="NF11" s="15"/>
      <c r="NG11" s="15"/>
      <c r="NH11" s="23"/>
      <c r="NI11" s="23"/>
      <c r="NJ11" s="15"/>
      <c r="NK11" s="15"/>
      <c r="NL11" s="15"/>
      <c r="NM11" s="15"/>
      <c r="NN11" s="15"/>
      <c r="NO11" s="23"/>
      <c r="NP11" s="23"/>
      <c r="NQ11" s="15"/>
      <c r="NR11" s="15"/>
      <c r="NS11" s="15"/>
      <c r="NT11" s="15"/>
      <c r="NU11" s="15"/>
      <c r="NV11" s="23"/>
      <c r="NW11" s="23"/>
      <c r="NX11" s="30"/>
      <c r="NY11" s="14"/>
      <c r="OB11" s="9"/>
      <c r="OC11" s="23" t="s">
        <v>50</v>
      </c>
      <c r="OD11" s="23" t="s">
        <v>50</v>
      </c>
      <c r="OE11" s="9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</row>
    <row r="12" spans="1:442" ht="18.75" customHeight="1">
      <c r="A12" s="13" t="s">
        <v>66</v>
      </c>
      <c r="B12" s="12">
        <v>20</v>
      </c>
      <c r="C12" s="38">
        <f>D12+E12/2</f>
        <v>1</v>
      </c>
      <c r="D12" s="28">
        <f t="shared" si="8"/>
        <v>1</v>
      </c>
      <c r="E12" s="28">
        <f t="shared" si="9"/>
        <v>0</v>
      </c>
      <c r="F12" s="14">
        <f>G12+H12/2</f>
        <v>1</v>
      </c>
      <c r="G12" s="28">
        <f t="shared" si="11"/>
        <v>1</v>
      </c>
      <c r="H12" s="28">
        <f t="shared" si="12"/>
        <v>0</v>
      </c>
      <c r="I12" s="26">
        <f>B12-F12</f>
        <v>19</v>
      </c>
      <c r="J12" s="14">
        <f>K12+L12/2</f>
        <v>0</v>
      </c>
      <c r="K12" s="28">
        <f t="shared" si="0"/>
        <v>0</v>
      </c>
      <c r="L12" s="28">
        <f t="shared" si="1"/>
        <v>0</v>
      </c>
      <c r="M12" s="38">
        <f t="shared" si="14"/>
        <v>0</v>
      </c>
      <c r="N12" s="28">
        <f t="shared" si="15"/>
        <v>0</v>
      </c>
      <c r="O12" s="28">
        <f t="shared" si="16"/>
        <v>0</v>
      </c>
      <c r="P12" s="52">
        <f t="shared" si="17"/>
        <v>0</v>
      </c>
      <c r="Q12" s="14">
        <f t="shared" si="26"/>
        <v>0</v>
      </c>
      <c r="R12" s="28">
        <f t="shared" si="28"/>
        <v>0</v>
      </c>
      <c r="S12" s="28">
        <f t="shared" si="29"/>
        <v>0</v>
      </c>
      <c r="T12" s="38">
        <f t="shared" si="27"/>
        <v>0</v>
      </c>
      <c r="U12" s="28">
        <f t="shared" si="20"/>
        <v>0</v>
      </c>
      <c r="V12" s="28">
        <f t="shared" si="21"/>
        <v>0</v>
      </c>
      <c r="W12" s="52">
        <f t="shared" si="22"/>
        <v>0</v>
      </c>
      <c r="X12" s="14">
        <f t="shared" si="33"/>
        <v>0</v>
      </c>
      <c r="Y12" s="38">
        <f t="shared" si="2"/>
        <v>0</v>
      </c>
      <c r="Z12" s="14">
        <f t="shared" si="3"/>
        <v>0</v>
      </c>
      <c r="AA12" s="38">
        <f t="shared" si="4"/>
        <v>0</v>
      </c>
      <c r="AB12" s="14">
        <f t="shared" si="5"/>
        <v>1</v>
      </c>
      <c r="AC12" s="38">
        <f t="shared" si="23"/>
        <v>1</v>
      </c>
      <c r="AD12" s="52">
        <f t="shared" si="24"/>
        <v>4.5454545454545456E-2</v>
      </c>
      <c r="AE12" s="57">
        <f t="shared" si="30"/>
        <v>0</v>
      </c>
      <c r="AF12" s="52">
        <f t="shared" si="25"/>
        <v>0</v>
      </c>
      <c r="AG12" s="24" t="s">
        <v>49</v>
      </c>
      <c r="AH12" s="15"/>
      <c r="AI12" s="15"/>
      <c r="AJ12" s="23" t="s">
        <v>50</v>
      </c>
      <c r="AK12" s="23" t="s">
        <v>50</v>
      </c>
      <c r="AL12" s="15" t="s">
        <v>0</v>
      </c>
      <c r="AM12" s="15" t="s">
        <v>0</v>
      </c>
      <c r="AN12" s="15" t="s">
        <v>0</v>
      </c>
      <c r="AO12" s="15" t="s">
        <v>0</v>
      </c>
      <c r="AP12" s="15"/>
      <c r="AQ12" s="23"/>
      <c r="AR12" s="23"/>
      <c r="AS12" s="15"/>
      <c r="AT12" s="15"/>
      <c r="AU12" s="15" t="s">
        <v>3</v>
      </c>
      <c r="AV12" s="15"/>
      <c r="AW12" s="15"/>
      <c r="AX12" s="23"/>
      <c r="AY12" s="23"/>
      <c r="AZ12" s="15"/>
      <c r="BA12" s="15"/>
      <c r="BB12" s="15"/>
      <c r="BC12" s="15"/>
      <c r="BD12" s="15" t="s">
        <v>12</v>
      </c>
      <c r="BE12" s="23"/>
      <c r="BF12" s="23"/>
      <c r="BG12" s="15"/>
      <c r="BH12" s="15" t="s">
        <v>0</v>
      </c>
      <c r="BI12" s="15"/>
      <c r="BJ12" s="15" t="s">
        <v>0</v>
      </c>
      <c r="BK12" s="15"/>
      <c r="BL12" s="23"/>
      <c r="BM12" s="23"/>
      <c r="BN12" s="15"/>
      <c r="BO12" s="15"/>
      <c r="BP12" s="15"/>
      <c r="BQ12" s="15"/>
      <c r="BR12" s="15"/>
      <c r="BS12" s="23"/>
      <c r="BT12" s="23"/>
      <c r="BU12" s="15"/>
      <c r="BV12" s="15"/>
      <c r="BW12" s="15"/>
      <c r="BX12" s="15"/>
      <c r="BY12" s="15"/>
      <c r="BZ12" s="23"/>
      <c r="CA12" s="23"/>
      <c r="CB12" s="15"/>
      <c r="CC12" s="15"/>
      <c r="CD12" s="15"/>
      <c r="CE12" s="15"/>
      <c r="CF12" s="15"/>
      <c r="CG12" s="23"/>
      <c r="CH12" s="23"/>
      <c r="CI12" s="15"/>
      <c r="CJ12" s="15"/>
      <c r="CK12" s="15"/>
      <c r="CL12" s="15"/>
      <c r="CM12" s="15"/>
      <c r="CN12" s="23"/>
      <c r="CO12" s="23"/>
      <c r="CP12" s="15"/>
      <c r="CQ12" s="15"/>
      <c r="CR12" s="15"/>
      <c r="CS12" s="15"/>
      <c r="CT12" s="15"/>
      <c r="CU12" s="23"/>
      <c r="CV12" s="23"/>
      <c r="CW12" s="15"/>
      <c r="CX12" s="15"/>
      <c r="CY12" s="15"/>
      <c r="CZ12" s="15"/>
      <c r="DA12" s="15"/>
      <c r="DB12" s="23"/>
      <c r="DC12" s="23"/>
      <c r="DD12" s="15"/>
      <c r="DE12" s="15"/>
      <c r="DF12" s="15"/>
      <c r="DG12" s="15"/>
      <c r="DH12" s="15"/>
      <c r="DI12" s="23"/>
      <c r="DJ12" s="23"/>
      <c r="DK12" s="15"/>
      <c r="DL12" s="15"/>
      <c r="DM12" s="15"/>
      <c r="DN12" s="15"/>
      <c r="DO12" s="30"/>
      <c r="DP12" s="23"/>
      <c r="DQ12" s="23"/>
      <c r="DR12" s="36"/>
      <c r="DS12" s="15"/>
      <c r="DT12" s="15"/>
      <c r="DU12" s="15"/>
      <c r="DV12" s="15"/>
      <c r="DW12" s="23"/>
      <c r="DX12" s="23"/>
      <c r="DY12" s="15"/>
      <c r="DZ12" s="15"/>
      <c r="EA12" s="15"/>
      <c r="EB12" s="15"/>
      <c r="EC12" s="9"/>
      <c r="ED12" s="23"/>
      <c r="EE12" s="23"/>
      <c r="EF12" s="29"/>
      <c r="EG12" s="15"/>
      <c r="EH12" s="15"/>
      <c r="EI12" s="15"/>
      <c r="EK12" s="23"/>
      <c r="EL12" s="23"/>
      <c r="EN12" s="15"/>
      <c r="EO12" s="15"/>
      <c r="EP12" s="15"/>
      <c r="EQ12" s="15"/>
      <c r="ER12" s="23"/>
      <c r="ES12" s="23"/>
      <c r="ET12" s="15"/>
      <c r="EU12" s="15"/>
      <c r="EV12" s="15"/>
      <c r="EW12" s="15"/>
      <c r="EX12" s="15"/>
      <c r="EY12" s="23"/>
      <c r="EZ12" s="23"/>
      <c r="FA12" s="15"/>
      <c r="FB12" s="15"/>
      <c r="FC12" s="15"/>
      <c r="FD12" s="15"/>
      <c r="FE12" s="9"/>
      <c r="FF12" s="23"/>
      <c r="FG12" s="23"/>
      <c r="FH12" s="15"/>
      <c r="FI12" s="15"/>
      <c r="FJ12" s="15"/>
      <c r="FK12" s="15"/>
      <c r="FL12" s="15"/>
      <c r="FM12" s="23"/>
      <c r="FN12" s="23"/>
      <c r="FO12" s="15"/>
      <c r="FP12" s="15"/>
      <c r="FQ12" s="15"/>
      <c r="FR12" s="15"/>
      <c r="FS12" s="15"/>
      <c r="FT12" s="23" t="s">
        <v>50</v>
      </c>
      <c r="FU12" s="23" t="s">
        <v>50</v>
      </c>
      <c r="FV12" s="9" t="s">
        <v>52</v>
      </c>
      <c r="FW12" s="15"/>
      <c r="FX12" s="15"/>
      <c r="FY12" s="15"/>
      <c r="FZ12" s="15"/>
      <c r="GA12" s="23"/>
      <c r="GB12" s="23"/>
      <c r="GC12" s="15"/>
      <c r="GD12" s="15"/>
      <c r="GE12" s="15"/>
      <c r="GF12" s="15"/>
      <c r="GG12" s="15"/>
      <c r="GH12" s="23" t="s">
        <v>50</v>
      </c>
      <c r="GI12" s="23" t="s">
        <v>50</v>
      </c>
      <c r="GJ12" s="15"/>
      <c r="GK12" s="15"/>
      <c r="GL12" s="15"/>
      <c r="GM12" s="15"/>
      <c r="GN12" s="15"/>
      <c r="GO12" s="23" t="s">
        <v>50</v>
      </c>
      <c r="GP12" s="23" t="s">
        <v>50</v>
      </c>
      <c r="GQ12" s="15"/>
      <c r="GR12" s="15"/>
      <c r="GS12" s="15"/>
      <c r="GT12" s="15"/>
      <c r="GU12" s="15"/>
      <c r="GV12" s="23"/>
      <c r="GW12" s="23"/>
      <c r="GX12" s="15"/>
      <c r="GY12" s="15"/>
      <c r="GZ12" s="15"/>
      <c r="HA12" s="15"/>
      <c r="HB12" s="15"/>
      <c r="HC12" s="23"/>
      <c r="HD12" s="23"/>
      <c r="HE12" s="15"/>
      <c r="HF12" s="15"/>
      <c r="HG12" s="15"/>
      <c r="HH12" s="15"/>
      <c r="HI12" s="15"/>
      <c r="HJ12" s="23"/>
      <c r="HK12" s="23"/>
      <c r="HL12" s="15"/>
      <c r="HM12" s="15"/>
      <c r="HN12" s="15"/>
      <c r="HO12" s="15"/>
      <c r="HP12" s="15"/>
      <c r="HQ12" s="23" t="s">
        <v>50</v>
      </c>
      <c r="HR12" s="23" t="s">
        <v>50</v>
      </c>
      <c r="HS12" s="15"/>
      <c r="HT12" s="15"/>
      <c r="HU12" s="15"/>
      <c r="HV12" s="15"/>
      <c r="HW12" s="15"/>
      <c r="HX12" s="23" t="s">
        <v>50</v>
      </c>
      <c r="HY12" s="23" t="s">
        <v>50</v>
      </c>
      <c r="HZ12" s="15"/>
      <c r="IA12" s="15"/>
      <c r="IB12" s="15"/>
      <c r="IC12" s="15"/>
      <c r="ID12" s="15"/>
      <c r="IE12" s="23"/>
      <c r="IF12" s="23"/>
      <c r="IG12" s="15"/>
      <c r="IH12" s="15"/>
      <c r="II12" s="15"/>
      <c r="IJ12" s="15"/>
      <c r="IK12" s="15"/>
      <c r="IL12" s="23" t="s">
        <v>50</v>
      </c>
      <c r="IM12" s="23" t="s">
        <v>50</v>
      </c>
      <c r="IN12" s="15"/>
      <c r="IO12" s="15"/>
      <c r="IP12" s="15"/>
      <c r="IQ12" s="15"/>
      <c r="IR12" s="15"/>
      <c r="IS12" s="23" t="s">
        <v>50</v>
      </c>
      <c r="IT12" s="23" t="s">
        <v>50</v>
      </c>
      <c r="IU12" s="15"/>
      <c r="IV12" s="15"/>
      <c r="IW12" s="15"/>
      <c r="IX12" s="15"/>
      <c r="IY12" s="15"/>
      <c r="IZ12" s="23" t="s">
        <v>50</v>
      </c>
      <c r="JA12" s="23" t="s">
        <v>50</v>
      </c>
      <c r="JB12" s="15"/>
      <c r="JC12" s="15"/>
      <c r="JD12" s="15"/>
      <c r="JE12" s="15"/>
      <c r="JF12" s="15"/>
      <c r="JG12" s="23" t="s">
        <v>50</v>
      </c>
      <c r="JH12" s="23" t="s">
        <v>50</v>
      </c>
      <c r="JJ12" s="15"/>
      <c r="JK12" s="15"/>
      <c r="JL12" s="15"/>
      <c r="JM12" s="15"/>
      <c r="JN12" s="23" t="s">
        <v>50</v>
      </c>
      <c r="JO12" s="23" t="s">
        <v>50</v>
      </c>
      <c r="JP12" s="10" t="s">
        <v>53</v>
      </c>
      <c r="JQ12" s="15"/>
      <c r="JR12" s="15"/>
      <c r="JS12" s="15"/>
      <c r="JT12" s="15"/>
      <c r="JU12" s="23" t="s">
        <v>50</v>
      </c>
      <c r="JV12" s="23" t="s">
        <v>50</v>
      </c>
      <c r="JW12" s="15"/>
      <c r="JX12" s="15"/>
      <c r="JY12" s="14"/>
      <c r="JZ12" s="14"/>
      <c r="KA12" s="15"/>
      <c r="KB12" s="23" t="s">
        <v>50</v>
      </c>
      <c r="KC12" s="23" t="s">
        <v>50</v>
      </c>
      <c r="KD12" s="15"/>
      <c r="KE12" s="15"/>
      <c r="KF12" s="15"/>
      <c r="KG12" s="15"/>
      <c r="KH12" s="15"/>
      <c r="KI12" s="23" t="s">
        <v>50</v>
      </c>
      <c r="KJ12" s="23" t="s">
        <v>50</v>
      </c>
      <c r="KK12" s="15"/>
      <c r="KL12" s="15"/>
      <c r="KM12" s="15"/>
      <c r="KN12" s="15"/>
      <c r="KO12" s="15"/>
      <c r="KP12" s="23" t="s">
        <v>50</v>
      </c>
      <c r="KQ12" s="23" t="s">
        <v>50</v>
      </c>
      <c r="KR12" s="15"/>
      <c r="KS12" s="15"/>
      <c r="KT12" s="15"/>
      <c r="KU12" s="15"/>
      <c r="KV12" s="15"/>
      <c r="KW12" s="23"/>
      <c r="KX12" s="23"/>
      <c r="KY12" s="15"/>
      <c r="KZ12" s="15"/>
      <c r="LA12" s="15"/>
      <c r="LB12" s="15"/>
      <c r="LC12" s="15"/>
      <c r="LD12" s="23" t="s">
        <v>50</v>
      </c>
      <c r="LE12" s="23" t="s">
        <v>50</v>
      </c>
      <c r="LF12" s="15"/>
      <c r="LG12" s="15"/>
      <c r="LH12" s="15"/>
      <c r="LI12" s="15"/>
      <c r="LJ12" s="15"/>
      <c r="LK12" s="23" t="s">
        <v>50</v>
      </c>
      <c r="LL12" s="23" t="s">
        <v>50</v>
      </c>
      <c r="LM12" s="15"/>
      <c r="LN12" s="15"/>
      <c r="LO12" s="15"/>
      <c r="LP12" s="15"/>
      <c r="LQ12" s="15"/>
      <c r="LR12" s="23" t="s">
        <v>50</v>
      </c>
      <c r="LS12" s="23" t="s">
        <v>50</v>
      </c>
      <c r="LT12" s="15"/>
      <c r="LU12" s="15"/>
      <c r="LV12" s="15"/>
      <c r="LW12" s="15"/>
      <c r="LX12" s="15"/>
      <c r="LY12" s="23"/>
      <c r="LZ12" s="23"/>
      <c r="MA12" s="15"/>
      <c r="MB12" s="15"/>
      <c r="MC12" s="15"/>
      <c r="MD12" s="15"/>
      <c r="ME12" s="15"/>
      <c r="MF12" s="23"/>
      <c r="MG12" s="23"/>
      <c r="MH12" s="15"/>
      <c r="MI12" s="15"/>
      <c r="MJ12" s="15"/>
      <c r="MK12" s="15"/>
      <c r="ML12" s="15"/>
      <c r="MM12" s="23"/>
      <c r="MN12" s="23"/>
      <c r="MO12" s="15"/>
      <c r="MP12" s="15"/>
      <c r="MQ12" s="15"/>
      <c r="MR12" s="15"/>
      <c r="MS12" s="15"/>
      <c r="MT12" s="23"/>
      <c r="MU12" s="23"/>
      <c r="MV12" s="15"/>
      <c r="MW12" s="15"/>
      <c r="MX12" s="15"/>
      <c r="MY12" s="15"/>
      <c r="MZ12" s="15"/>
      <c r="NA12" s="23"/>
      <c r="NB12" s="23"/>
      <c r="NC12" s="15"/>
      <c r="ND12" s="15"/>
      <c r="NE12" s="15"/>
      <c r="NF12" s="15"/>
      <c r="NG12" s="15"/>
      <c r="NH12" s="23"/>
      <c r="NI12" s="23"/>
      <c r="NJ12" s="15"/>
      <c r="NK12" s="15"/>
      <c r="NL12" s="15"/>
      <c r="NM12" s="15"/>
      <c r="NN12" s="15"/>
      <c r="NO12" s="23"/>
      <c r="NP12" s="23"/>
      <c r="NQ12" s="15"/>
      <c r="NR12" s="15"/>
      <c r="NS12" s="15"/>
      <c r="NT12" s="15"/>
      <c r="NU12" s="15"/>
      <c r="NV12" s="23"/>
      <c r="NW12" s="23"/>
      <c r="NX12" s="30"/>
      <c r="NY12" s="14"/>
      <c r="OB12" s="9"/>
      <c r="OC12" s="23" t="s">
        <v>50</v>
      </c>
      <c r="OD12" s="23" t="s">
        <v>50</v>
      </c>
      <c r="OE12" s="9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</row>
    <row r="13" spans="1:442" ht="18.75" customHeight="1" thickBot="1">
      <c r="A13" s="13" t="s">
        <v>67</v>
      </c>
      <c r="B13" s="12">
        <v>20</v>
      </c>
      <c r="C13" s="38">
        <f t="shared" si="7"/>
        <v>0</v>
      </c>
      <c r="D13" s="28">
        <f t="shared" si="8"/>
        <v>0</v>
      </c>
      <c r="E13" s="28">
        <f t="shared" si="9"/>
        <v>0</v>
      </c>
      <c r="F13" s="14">
        <f t="shared" si="10"/>
        <v>0</v>
      </c>
      <c r="G13" s="28">
        <f t="shared" si="11"/>
        <v>0</v>
      </c>
      <c r="H13" s="28">
        <f t="shared" si="12"/>
        <v>0</v>
      </c>
      <c r="I13" s="26">
        <f t="shared" ref="I13:I17" si="34">B13-F13</f>
        <v>20</v>
      </c>
      <c r="J13" s="14">
        <f t="shared" si="13"/>
        <v>2</v>
      </c>
      <c r="K13" s="28">
        <f t="shared" si="0"/>
        <v>2</v>
      </c>
      <c r="L13" s="28">
        <f t="shared" si="1"/>
        <v>0</v>
      </c>
      <c r="M13" s="38">
        <f t="shared" si="14"/>
        <v>2</v>
      </c>
      <c r="N13" s="28">
        <f t="shared" si="15"/>
        <v>2</v>
      </c>
      <c r="O13" s="28">
        <f t="shared" si="16"/>
        <v>0</v>
      </c>
      <c r="P13" s="52">
        <f t="shared" si="17"/>
        <v>9.0909090909090912E-2</v>
      </c>
      <c r="Q13" s="14">
        <f t="shared" si="18"/>
        <v>0</v>
      </c>
      <c r="R13" s="28">
        <f t="shared" si="28"/>
        <v>0</v>
      </c>
      <c r="S13" s="28">
        <f t="shared" si="29"/>
        <v>0</v>
      </c>
      <c r="T13" s="38">
        <f t="shared" si="27"/>
        <v>0</v>
      </c>
      <c r="U13" s="28">
        <f t="shared" si="20"/>
        <v>0</v>
      </c>
      <c r="V13" s="28">
        <f t="shared" si="21"/>
        <v>0</v>
      </c>
      <c r="W13" s="52">
        <f t="shared" si="22"/>
        <v>0</v>
      </c>
      <c r="X13" s="14">
        <f t="shared" si="33"/>
        <v>0</v>
      </c>
      <c r="Y13" s="38">
        <f t="shared" si="2"/>
        <v>0</v>
      </c>
      <c r="Z13" s="14">
        <f t="shared" si="3"/>
        <v>0</v>
      </c>
      <c r="AA13" s="38">
        <f t="shared" si="4"/>
        <v>0</v>
      </c>
      <c r="AB13" s="14">
        <f t="shared" si="5"/>
        <v>3</v>
      </c>
      <c r="AC13" s="38">
        <f t="shared" si="23"/>
        <v>2</v>
      </c>
      <c r="AD13" s="52">
        <f t="shared" si="24"/>
        <v>9.0909090909090912E-2</v>
      </c>
      <c r="AE13" s="57">
        <f t="shared" si="30"/>
        <v>0</v>
      </c>
      <c r="AF13" s="52">
        <f t="shared" si="25"/>
        <v>0</v>
      </c>
      <c r="AG13" s="24" t="s">
        <v>49</v>
      </c>
      <c r="AH13" s="15"/>
      <c r="AI13" s="15" t="s">
        <v>3</v>
      </c>
      <c r="AJ13" s="23" t="s">
        <v>50</v>
      </c>
      <c r="AK13" s="23" t="s">
        <v>50</v>
      </c>
      <c r="AL13" s="15"/>
      <c r="AM13" s="15"/>
      <c r="AN13" s="15"/>
      <c r="AO13" s="15" t="s">
        <v>3</v>
      </c>
      <c r="AP13" s="15"/>
      <c r="AQ13" s="23" t="s">
        <v>50</v>
      </c>
      <c r="AR13" s="23" t="s">
        <v>50</v>
      </c>
      <c r="AS13" s="15"/>
      <c r="AT13" s="15"/>
      <c r="AU13" s="15"/>
      <c r="AV13" s="15"/>
      <c r="AW13" s="15"/>
      <c r="AX13" s="23" t="s">
        <v>50</v>
      </c>
      <c r="AY13" s="23" t="s">
        <v>50</v>
      </c>
      <c r="AZ13" s="15"/>
      <c r="BA13" s="15"/>
      <c r="BB13" s="15"/>
      <c r="BC13" s="15"/>
      <c r="BD13" s="15"/>
      <c r="BE13" s="23" t="s">
        <v>50</v>
      </c>
      <c r="BF13" s="23" t="s">
        <v>50</v>
      </c>
      <c r="BG13" s="15" t="s">
        <v>61</v>
      </c>
      <c r="BH13" s="15" t="s">
        <v>61</v>
      </c>
      <c r="BI13" s="15"/>
      <c r="BJ13" s="15"/>
      <c r="BK13" s="15" t="s">
        <v>3</v>
      </c>
      <c r="BL13" s="23" t="s">
        <v>50</v>
      </c>
      <c r="BM13" s="23" t="s">
        <v>50</v>
      </c>
      <c r="BN13" s="15"/>
      <c r="BO13" s="15"/>
      <c r="BP13" s="15"/>
      <c r="BQ13" s="15"/>
      <c r="BR13" s="15"/>
      <c r="BS13" s="23" t="s">
        <v>50</v>
      </c>
      <c r="BT13" s="23" t="s">
        <v>50</v>
      </c>
      <c r="BU13" s="15"/>
      <c r="BV13" s="15"/>
      <c r="BW13" s="15"/>
      <c r="BX13" s="15"/>
      <c r="BY13" s="15"/>
      <c r="BZ13" s="23" t="s">
        <v>50</v>
      </c>
      <c r="CA13" s="23" t="s">
        <v>50</v>
      </c>
      <c r="CB13" s="15"/>
      <c r="CC13" s="15"/>
      <c r="CD13" s="15"/>
      <c r="CE13" s="15"/>
      <c r="CF13" s="15"/>
      <c r="CG13" s="23" t="s">
        <v>50</v>
      </c>
      <c r="CH13" s="23" t="s">
        <v>50</v>
      </c>
      <c r="CI13" s="15"/>
      <c r="CJ13" s="15"/>
      <c r="CK13" s="15"/>
      <c r="CL13" s="15"/>
      <c r="CM13" s="15"/>
      <c r="CN13" s="23" t="s">
        <v>50</v>
      </c>
      <c r="CO13" s="23" t="s">
        <v>50</v>
      </c>
      <c r="CP13" s="15"/>
      <c r="CQ13" s="15"/>
      <c r="CR13" s="15"/>
      <c r="CS13" s="15"/>
      <c r="CT13" s="15"/>
      <c r="CU13" s="23" t="s">
        <v>50</v>
      </c>
      <c r="CV13" s="23" t="s">
        <v>50</v>
      </c>
      <c r="CW13" s="15"/>
      <c r="CX13" s="15"/>
      <c r="CY13" s="15"/>
      <c r="CZ13" s="15"/>
      <c r="DA13" s="15"/>
      <c r="DB13" s="23" t="s">
        <v>50</v>
      </c>
      <c r="DC13" s="23" t="s">
        <v>50</v>
      </c>
      <c r="DD13" s="15"/>
      <c r="DE13" s="15"/>
      <c r="DF13" s="15"/>
      <c r="DG13" s="15"/>
      <c r="DH13" s="15"/>
      <c r="DI13" s="23" t="s">
        <v>50</v>
      </c>
      <c r="DJ13" s="23" t="s">
        <v>50</v>
      </c>
      <c r="DK13" s="15"/>
      <c r="DL13" s="15"/>
      <c r="DM13" s="15"/>
      <c r="DN13" s="15"/>
      <c r="DO13" s="30"/>
      <c r="DP13" s="23" t="s">
        <v>50</v>
      </c>
      <c r="DQ13" s="23" t="s">
        <v>50</v>
      </c>
      <c r="DR13" s="35"/>
      <c r="DS13" s="15"/>
      <c r="DT13" s="15"/>
      <c r="DU13" s="15"/>
      <c r="DV13" s="15"/>
      <c r="DW13" s="23" t="s">
        <v>50</v>
      </c>
      <c r="DX13" s="23" t="s">
        <v>50</v>
      </c>
      <c r="DY13" s="15"/>
      <c r="DZ13" s="15"/>
      <c r="EA13" s="15"/>
      <c r="EB13" s="15"/>
      <c r="EC13" s="9" t="s">
        <v>29</v>
      </c>
      <c r="ED13" s="23" t="s">
        <v>50</v>
      </c>
      <c r="EE13" s="23" t="s">
        <v>50</v>
      </c>
      <c r="EF13" s="10" t="s">
        <v>30</v>
      </c>
      <c r="EG13" s="15"/>
      <c r="EH13" s="15"/>
      <c r="EI13" s="15"/>
      <c r="EK13" s="23" t="s">
        <v>50</v>
      </c>
      <c r="EL13" s="23" t="s">
        <v>50</v>
      </c>
      <c r="EN13" s="15"/>
      <c r="EO13" s="15"/>
      <c r="EP13" s="15"/>
      <c r="EQ13" s="15"/>
      <c r="ER13" s="23" t="s">
        <v>50</v>
      </c>
      <c r="ES13" s="23" t="s">
        <v>50</v>
      </c>
      <c r="ET13" s="15"/>
      <c r="EU13" s="15"/>
      <c r="EV13" s="15"/>
      <c r="EW13" s="15"/>
      <c r="EX13" s="15"/>
      <c r="EY13" s="23" t="s">
        <v>50</v>
      </c>
      <c r="EZ13" s="23" t="s">
        <v>50</v>
      </c>
      <c r="FA13" s="15"/>
      <c r="FB13" s="15"/>
      <c r="FC13" s="15"/>
      <c r="FD13" s="15"/>
      <c r="FE13" s="9">
        <v>8</v>
      </c>
      <c r="FF13" s="23" t="s">
        <v>50</v>
      </c>
      <c r="FG13" s="23" t="s">
        <v>50</v>
      </c>
      <c r="FH13" s="15"/>
      <c r="FI13" s="15"/>
      <c r="FJ13" s="15"/>
      <c r="FK13" s="15"/>
      <c r="FL13" s="15"/>
      <c r="FM13" s="23" t="s">
        <v>50</v>
      </c>
      <c r="FN13" s="23" t="s">
        <v>50</v>
      </c>
      <c r="FO13" s="15"/>
      <c r="FP13" s="15"/>
      <c r="FQ13" s="15"/>
      <c r="FR13" s="15"/>
      <c r="FS13" s="15"/>
      <c r="FT13" s="23" t="s">
        <v>50</v>
      </c>
      <c r="FU13" s="23" t="s">
        <v>50</v>
      </c>
      <c r="FV13" s="9" t="s">
        <v>52</v>
      </c>
      <c r="FW13" s="15"/>
      <c r="FX13" s="15"/>
      <c r="FY13" s="15"/>
      <c r="FZ13" s="15"/>
      <c r="GA13" s="23" t="s">
        <v>50</v>
      </c>
      <c r="GB13" s="23" t="s">
        <v>50</v>
      </c>
      <c r="GC13" s="15"/>
      <c r="GD13" s="15"/>
      <c r="GE13" s="15"/>
      <c r="GF13" s="15"/>
      <c r="GG13" s="15"/>
      <c r="GH13" s="23" t="s">
        <v>50</v>
      </c>
      <c r="GI13" s="23" t="s">
        <v>50</v>
      </c>
      <c r="GJ13" s="15"/>
      <c r="GK13" s="15"/>
      <c r="GL13" s="15"/>
      <c r="GM13" s="15"/>
      <c r="GN13" s="15"/>
      <c r="GO13" s="23" t="s">
        <v>50</v>
      </c>
      <c r="GP13" s="23" t="s">
        <v>50</v>
      </c>
      <c r="GQ13" s="15"/>
      <c r="GR13" s="15"/>
      <c r="GS13" s="15"/>
      <c r="GT13" s="15"/>
      <c r="GU13" s="15"/>
      <c r="GV13" s="23" t="s">
        <v>50</v>
      </c>
      <c r="GW13" s="23" t="s">
        <v>50</v>
      </c>
      <c r="GX13" s="15"/>
      <c r="GY13" s="15"/>
      <c r="GZ13" s="15"/>
      <c r="HA13" s="15"/>
      <c r="HB13" s="15"/>
      <c r="HC13" s="23" t="s">
        <v>50</v>
      </c>
      <c r="HD13" s="23" t="s">
        <v>50</v>
      </c>
      <c r="HE13" s="15"/>
      <c r="HF13" s="15"/>
      <c r="HG13" s="15"/>
      <c r="HH13" s="15"/>
      <c r="HI13" s="15"/>
      <c r="HJ13" s="23" t="s">
        <v>50</v>
      </c>
      <c r="HK13" s="23" t="s">
        <v>50</v>
      </c>
      <c r="HL13" s="15"/>
      <c r="HM13" s="15"/>
      <c r="HN13" s="15"/>
      <c r="HO13" s="15"/>
      <c r="HP13" s="15"/>
      <c r="HQ13" s="23" t="s">
        <v>50</v>
      </c>
      <c r="HR13" s="23" t="s">
        <v>50</v>
      </c>
      <c r="HS13" s="14"/>
      <c r="HT13" s="14"/>
      <c r="HU13" s="14"/>
      <c r="HV13" s="15"/>
      <c r="HW13" s="15"/>
      <c r="HX13" s="23" t="s">
        <v>50</v>
      </c>
      <c r="HY13" s="23" t="s">
        <v>50</v>
      </c>
      <c r="HZ13" s="15"/>
      <c r="IA13" s="15"/>
      <c r="IB13" s="15"/>
      <c r="IC13" s="15"/>
      <c r="ID13" s="15"/>
      <c r="IE13" s="23" t="s">
        <v>50</v>
      </c>
      <c r="IF13" s="23" t="s">
        <v>50</v>
      </c>
      <c r="IG13" s="15"/>
      <c r="IH13" s="15"/>
      <c r="II13" s="15"/>
      <c r="IJ13" s="15"/>
      <c r="IK13" s="15"/>
      <c r="IL13" s="23" t="s">
        <v>50</v>
      </c>
      <c r="IM13" s="23" t="s">
        <v>50</v>
      </c>
      <c r="IN13" s="15"/>
      <c r="IO13" s="15"/>
      <c r="IP13" s="15"/>
      <c r="IQ13" s="15"/>
      <c r="IR13" s="15"/>
      <c r="IS13" s="23" t="s">
        <v>50</v>
      </c>
      <c r="IT13" s="23" t="s">
        <v>50</v>
      </c>
      <c r="IU13" s="15"/>
      <c r="IV13" s="15"/>
      <c r="IW13" s="15"/>
      <c r="IX13" s="15"/>
      <c r="IY13" s="15"/>
      <c r="IZ13" s="23" t="s">
        <v>50</v>
      </c>
      <c r="JA13" s="23" t="s">
        <v>50</v>
      </c>
      <c r="JB13" s="15"/>
      <c r="JC13" s="15"/>
      <c r="JD13" s="15"/>
      <c r="JE13" s="15"/>
      <c r="JF13" s="15"/>
      <c r="JG13" s="23" t="s">
        <v>50</v>
      </c>
      <c r="JH13" s="23" t="s">
        <v>50</v>
      </c>
      <c r="JJ13" s="15"/>
      <c r="JK13" s="15"/>
      <c r="JL13" s="15"/>
      <c r="JM13" s="15"/>
      <c r="JN13" s="23" t="s">
        <v>50</v>
      </c>
      <c r="JO13" s="23" t="s">
        <v>50</v>
      </c>
      <c r="JP13" s="10" t="s">
        <v>53</v>
      </c>
      <c r="JQ13" s="15"/>
      <c r="JR13" s="15"/>
      <c r="JS13" s="15"/>
      <c r="JT13" s="15"/>
      <c r="JU13" s="23" t="s">
        <v>50</v>
      </c>
      <c r="JV13" s="23" t="s">
        <v>50</v>
      </c>
      <c r="JW13" s="15"/>
      <c r="JX13" s="15"/>
      <c r="JY13" s="15"/>
      <c r="JZ13" s="15"/>
      <c r="KA13" s="15"/>
      <c r="KB13" s="23" t="s">
        <v>50</v>
      </c>
      <c r="KC13" s="23" t="s">
        <v>50</v>
      </c>
      <c r="KD13" s="15"/>
      <c r="KE13" s="15"/>
      <c r="KF13" s="15"/>
      <c r="KG13" s="15"/>
      <c r="KH13" s="15"/>
      <c r="KI13" s="23" t="s">
        <v>50</v>
      </c>
      <c r="KJ13" s="23" t="s">
        <v>50</v>
      </c>
      <c r="KK13" s="15"/>
      <c r="KL13" s="15"/>
      <c r="KM13" s="15"/>
      <c r="KN13" s="15"/>
      <c r="KO13" s="15"/>
      <c r="KP13" s="23" t="s">
        <v>50</v>
      </c>
      <c r="KQ13" s="23" t="s">
        <v>50</v>
      </c>
      <c r="KR13" s="15"/>
      <c r="KS13" s="15"/>
      <c r="KT13" s="15"/>
      <c r="KU13" s="15"/>
      <c r="KV13" s="15"/>
      <c r="KW13" s="23" t="s">
        <v>50</v>
      </c>
      <c r="KX13" s="23" t="s">
        <v>50</v>
      </c>
      <c r="KY13" s="15"/>
      <c r="KZ13" s="15"/>
      <c r="LA13" s="15"/>
      <c r="LB13" s="15"/>
      <c r="LC13" s="15"/>
      <c r="LD13" s="23" t="s">
        <v>50</v>
      </c>
      <c r="LE13" s="23" t="s">
        <v>50</v>
      </c>
      <c r="LF13" s="15"/>
      <c r="LG13" s="15"/>
      <c r="LH13" s="15"/>
      <c r="LI13" s="15"/>
      <c r="LJ13" s="15"/>
      <c r="LK13" s="23" t="s">
        <v>50</v>
      </c>
      <c r="LL13" s="23" t="s">
        <v>50</v>
      </c>
      <c r="LM13" s="15"/>
      <c r="LN13" s="15"/>
      <c r="LO13" s="15"/>
      <c r="LP13" s="15"/>
      <c r="LQ13" s="15"/>
      <c r="LR13" s="23" t="s">
        <v>50</v>
      </c>
      <c r="LS13" s="23" t="s">
        <v>50</v>
      </c>
      <c r="LT13" s="15"/>
      <c r="LU13" s="15"/>
      <c r="LV13" s="15"/>
      <c r="LW13" s="15"/>
      <c r="LX13" s="15"/>
      <c r="LY13" s="23" t="s">
        <v>50</v>
      </c>
      <c r="LZ13" s="23" t="s">
        <v>50</v>
      </c>
      <c r="MA13" s="15"/>
      <c r="MB13" s="15"/>
      <c r="MC13" s="15"/>
      <c r="MD13" s="15"/>
      <c r="ME13" s="15"/>
      <c r="MF13" s="23" t="s">
        <v>50</v>
      </c>
      <c r="MG13" s="23" t="s">
        <v>50</v>
      </c>
      <c r="MH13" s="15"/>
      <c r="MI13" s="15"/>
      <c r="MJ13" s="15"/>
      <c r="MK13" s="15"/>
      <c r="ML13" s="15"/>
      <c r="MM13" s="23" t="s">
        <v>50</v>
      </c>
      <c r="MN13" s="23" t="s">
        <v>50</v>
      </c>
      <c r="MO13" s="15"/>
      <c r="MP13" s="15"/>
      <c r="MQ13" s="15"/>
      <c r="MR13" s="15"/>
      <c r="MS13" s="15"/>
      <c r="MT13" s="23" t="s">
        <v>50</v>
      </c>
      <c r="MU13" s="23" t="s">
        <v>50</v>
      </c>
      <c r="MV13" s="15"/>
      <c r="MW13" s="15"/>
      <c r="MX13" s="15"/>
      <c r="MY13" s="15"/>
      <c r="MZ13" s="15"/>
      <c r="NA13" s="23" t="s">
        <v>50</v>
      </c>
      <c r="NB13" s="23" t="s">
        <v>50</v>
      </c>
      <c r="NC13" s="15"/>
      <c r="ND13" s="15"/>
      <c r="NE13" s="15"/>
      <c r="NF13" s="15"/>
      <c r="NG13" s="15"/>
      <c r="NH13" s="23" t="s">
        <v>50</v>
      </c>
      <c r="NI13" s="23" t="s">
        <v>50</v>
      </c>
      <c r="NJ13" s="15"/>
      <c r="NK13" s="15"/>
      <c r="NL13" s="15"/>
      <c r="NM13" s="15"/>
      <c r="NN13" s="15"/>
      <c r="NO13" s="23" t="s">
        <v>50</v>
      </c>
      <c r="NP13" s="23" t="s">
        <v>50</v>
      </c>
      <c r="NQ13" s="15"/>
      <c r="NR13" s="15"/>
      <c r="NS13" s="15"/>
      <c r="NT13" s="15"/>
      <c r="NU13" s="15"/>
      <c r="NV13" s="23" t="s">
        <v>50</v>
      </c>
      <c r="NW13" s="23" t="s">
        <v>50</v>
      </c>
      <c r="NX13" s="30"/>
      <c r="NY13" s="14"/>
      <c r="OB13" s="9" t="s">
        <v>54</v>
      </c>
      <c r="OC13" s="23" t="s">
        <v>50</v>
      </c>
      <c r="OD13" s="23" t="s">
        <v>50</v>
      </c>
      <c r="OE13" s="9" t="s">
        <v>55</v>
      </c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</row>
    <row r="14" spans="1:442" s="73" customFormat="1" ht="18.75" customHeight="1" thickBot="1">
      <c r="A14" s="60" t="s">
        <v>68</v>
      </c>
      <c r="B14" s="61">
        <v>1.4</v>
      </c>
      <c r="C14" s="62">
        <f>D14+E14/2</f>
        <v>0</v>
      </c>
      <c r="D14" s="62">
        <f t="shared" si="8"/>
        <v>0</v>
      </c>
      <c r="E14" s="62">
        <f t="shared" si="9"/>
        <v>0</v>
      </c>
      <c r="F14" s="62">
        <f>G14+H14/2</f>
        <v>0</v>
      </c>
      <c r="G14" s="62">
        <f t="shared" si="11"/>
        <v>0</v>
      </c>
      <c r="H14" s="62">
        <f t="shared" si="12"/>
        <v>0</v>
      </c>
      <c r="I14" s="63">
        <f>B14-F14</f>
        <v>1.4</v>
      </c>
      <c r="J14" s="62">
        <f>K14+L14/2</f>
        <v>0</v>
      </c>
      <c r="K14" s="62">
        <f t="shared" si="0"/>
        <v>0</v>
      </c>
      <c r="L14" s="62">
        <f t="shared" si="1"/>
        <v>0</v>
      </c>
      <c r="M14" s="62">
        <f t="shared" si="14"/>
        <v>0</v>
      </c>
      <c r="N14" s="62">
        <f t="shared" si="15"/>
        <v>0</v>
      </c>
      <c r="O14" s="62">
        <f t="shared" si="16"/>
        <v>0</v>
      </c>
      <c r="P14" s="64">
        <f t="shared" si="17"/>
        <v>0</v>
      </c>
      <c r="Q14" s="62">
        <f>R14+S14/2</f>
        <v>0</v>
      </c>
      <c r="R14" s="62">
        <f t="shared" si="28"/>
        <v>0</v>
      </c>
      <c r="S14" s="62">
        <f t="shared" si="29"/>
        <v>0</v>
      </c>
      <c r="T14" s="62">
        <f t="shared" si="27"/>
        <v>0</v>
      </c>
      <c r="U14" s="62">
        <f t="shared" si="20"/>
        <v>0</v>
      </c>
      <c r="V14" s="62">
        <f t="shared" si="21"/>
        <v>0</v>
      </c>
      <c r="W14" s="64">
        <f t="shared" si="22"/>
        <v>0</v>
      </c>
      <c r="X14" s="62">
        <f t="shared" si="33"/>
        <v>0</v>
      </c>
      <c r="Y14" s="62">
        <f t="shared" si="2"/>
        <v>0</v>
      </c>
      <c r="Z14" s="62">
        <f t="shared" si="3"/>
        <v>0</v>
      </c>
      <c r="AA14" s="62">
        <f t="shared" si="4"/>
        <v>0</v>
      </c>
      <c r="AB14" s="62">
        <f t="shared" si="5"/>
        <v>0</v>
      </c>
      <c r="AC14" s="62">
        <f t="shared" si="23"/>
        <v>0</v>
      </c>
      <c r="AD14" s="64">
        <f t="shared" si="24"/>
        <v>0</v>
      </c>
      <c r="AE14" s="65">
        <f t="shared" si="30"/>
        <v>20</v>
      </c>
      <c r="AF14" s="64">
        <f t="shared" si="25"/>
        <v>0.90909090909090906</v>
      </c>
      <c r="AG14" s="66" t="s">
        <v>49</v>
      </c>
      <c r="AH14" s="67" t="s">
        <v>16</v>
      </c>
      <c r="AI14" s="67" t="s">
        <v>16</v>
      </c>
      <c r="AJ14" s="67" t="s">
        <v>50</v>
      </c>
      <c r="AK14" s="67" t="s">
        <v>50</v>
      </c>
      <c r="AL14" s="67" t="s">
        <v>16</v>
      </c>
      <c r="AM14" s="67" t="s">
        <v>16</v>
      </c>
      <c r="AN14" s="67" t="s">
        <v>16</v>
      </c>
      <c r="AO14" s="67" t="s">
        <v>16</v>
      </c>
      <c r="AP14" s="67" t="s">
        <v>16</v>
      </c>
      <c r="AQ14" s="67" t="s">
        <v>50</v>
      </c>
      <c r="AR14" s="67" t="s">
        <v>50</v>
      </c>
      <c r="AS14" s="67" t="s">
        <v>16</v>
      </c>
      <c r="AT14" s="67" t="s">
        <v>16</v>
      </c>
      <c r="AU14" s="67" t="s">
        <v>16</v>
      </c>
      <c r="AV14" s="67" t="s">
        <v>16</v>
      </c>
      <c r="AW14" s="67" t="s">
        <v>16</v>
      </c>
      <c r="AX14" s="67" t="s">
        <v>50</v>
      </c>
      <c r="AY14" s="67" t="s">
        <v>50</v>
      </c>
      <c r="AZ14" s="67" t="s">
        <v>16</v>
      </c>
      <c r="BA14" s="67" t="s">
        <v>16</v>
      </c>
      <c r="BB14" s="67" t="s">
        <v>16</v>
      </c>
      <c r="BC14" s="67" t="s">
        <v>16</v>
      </c>
      <c r="BD14" s="67" t="s">
        <v>16</v>
      </c>
      <c r="BE14" s="67" t="s">
        <v>50</v>
      </c>
      <c r="BF14" s="67" t="s">
        <v>50</v>
      </c>
      <c r="BG14" s="67" t="s">
        <v>16</v>
      </c>
      <c r="BH14" s="67" t="s">
        <v>16</v>
      </c>
      <c r="BI14" s="67" t="s">
        <v>16</v>
      </c>
      <c r="BJ14" s="67" t="s">
        <v>16</v>
      </c>
      <c r="BK14" s="67" t="s">
        <v>16</v>
      </c>
      <c r="BL14" s="67" t="s">
        <v>50</v>
      </c>
      <c r="BM14" s="67" t="s">
        <v>50</v>
      </c>
      <c r="BN14" s="67"/>
      <c r="BO14" s="67"/>
      <c r="BP14" s="67"/>
      <c r="BQ14" s="67"/>
      <c r="BR14" s="67"/>
      <c r="BS14" s="67" t="s">
        <v>50</v>
      </c>
      <c r="BT14" s="67" t="s">
        <v>50</v>
      </c>
      <c r="BU14" s="67"/>
      <c r="BV14" s="67"/>
      <c r="BW14" s="67"/>
      <c r="BX14" s="67"/>
      <c r="BY14" s="67"/>
      <c r="BZ14" s="67" t="s">
        <v>50</v>
      </c>
      <c r="CA14" s="67" t="s">
        <v>50</v>
      </c>
      <c r="CB14" s="67"/>
      <c r="CC14" s="67"/>
      <c r="CD14" s="67"/>
      <c r="CE14" s="67"/>
      <c r="CF14" s="67"/>
      <c r="CG14" s="67" t="s">
        <v>50</v>
      </c>
      <c r="CH14" s="67" t="s">
        <v>50</v>
      </c>
      <c r="CI14" s="67"/>
      <c r="CJ14" s="67"/>
      <c r="CK14" s="67"/>
      <c r="CL14" s="67"/>
      <c r="CM14" s="67"/>
      <c r="CN14" s="67" t="s">
        <v>50</v>
      </c>
      <c r="CO14" s="67" t="s">
        <v>50</v>
      </c>
      <c r="CP14" s="67"/>
      <c r="CQ14" s="67"/>
      <c r="CR14" s="67"/>
      <c r="CS14" s="67"/>
      <c r="CT14" s="67"/>
      <c r="CU14" s="67" t="s">
        <v>50</v>
      </c>
      <c r="CV14" s="67" t="s">
        <v>50</v>
      </c>
      <c r="CW14" s="67"/>
      <c r="CX14" s="67"/>
      <c r="CY14" s="67"/>
      <c r="CZ14" s="67"/>
      <c r="DA14" s="67"/>
      <c r="DB14" s="67" t="s">
        <v>50</v>
      </c>
      <c r="DC14" s="67" t="s">
        <v>50</v>
      </c>
      <c r="DD14" s="67"/>
      <c r="DE14" s="67"/>
      <c r="DF14" s="67"/>
      <c r="DG14" s="67"/>
      <c r="DH14" s="67"/>
      <c r="DI14" s="67" t="s">
        <v>50</v>
      </c>
      <c r="DJ14" s="67" t="s">
        <v>50</v>
      </c>
      <c r="DK14" s="67"/>
      <c r="DL14" s="67"/>
      <c r="DM14" s="67"/>
      <c r="DN14" s="67"/>
      <c r="DO14" s="68"/>
      <c r="DP14" s="67" t="s">
        <v>50</v>
      </c>
      <c r="DQ14" s="67" t="s">
        <v>50</v>
      </c>
      <c r="DR14" s="71"/>
      <c r="DS14" s="67"/>
      <c r="DT14" s="67"/>
      <c r="DU14" s="67"/>
      <c r="DV14" s="67"/>
      <c r="DW14" s="67" t="s">
        <v>50</v>
      </c>
      <c r="DX14" s="67" t="s">
        <v>50</v>
      </c>
      <c r="DY14" s="67"/>
      <c r="DZ14" s="67"/>
      <c r="EA14" s="67"/>
      <c r="EB14" s="67"/>
      <c r="EC14" s="68" t="s">
        <v>29</v>
      </c>
      <c r="ED14" s="67" t="s">
        <v>50</v>
      </c>
      <c r="EE14" s="67" t="s">
        <v>50</v>
      </c>
      <c r="EF14" s="71" t="s">
        <v>30</v>
      </c>
      <c r="EG14" s="67"/>
      <c r="EH14" s="67"/>
      <c r="EI14" s="67"/>
      <c r="EJ14" s="70"/>
      <c r="EK14" s="67" t="s">
        <v>50</v>
      </c>
      <c r="EL14" s="67" t="s">
        <v>50</v>
      </c>
      <c r="EM14" s="70"/>
      <c r="EN14" s="67"/>
      <c r="EO14" s="67"/>
      <c r="EP14" s="67"/>
      <c r="EQ14" s="67"/>
      <c r="ER14" s="67" t="s">
        <v>50</v>
      </c>
      <c r="ES14" s="67" t="s">
        <v>50</v>
      </c>
      <c r="ET14" s="67"/>
      <c r="EU14" s="67"/>
      <c r="EV14" s="67"/>
      <c r="EW14" s="67"/>
      <c r="EX14" s="67"/>
      <c r="EY14" s="67" t="s">
        <v>50</v>
      </c>
      <c r="EZ14" s="67" t="s">
        <v>50</v>
      </c>
      <c r="FA14" s="67"/>
      <c r="FB14" s="67"/>
      <c r="FC14" s="67"/>
      <c r="FD14" s="67"/>
      <c r="FE14" s="68" t="s">
        <v>51</v>
      </c>
      <c r="FF14" s="67" t="s">
        <v>50</v>
      </c>
      <c r="FG14" s="67" t="s">
        <v>50</v>
      </c>
      <c r="FH14" s="67"/>
      <c r="FI14" s="67"/>
      <c r="FJ14" s="67"/>
      <c r="FK14" s="67"/>
      <c r="FL14" s="67"/>
      <c r="FM14" s="67" t="s">
        <v>50</v>
      </c>
      <c r="FN14" s="67" t="s">
        <v>50</v>
      </c>
      <c r="FO14" s="67"/>
      <c r="FP14" s="67"/>
      <c r="FQ14" s="67"/>
      <c r="FR14" s="67"/>
      <c r="FS14" s="67"/>
      <c r="FT14" s="67" t="s">
        <v>50</v>
      </c>
      <c r="FU14" s="67" t="s">
        <v>50</v>
      </c>
      <c r="FV14" s="68" t="s">
        <v>52</v>
      </c>
      <c r="FW14" s="67"/>
      <c r="FX14" s="67"/>
      <c r="FY14" s="67"/>
      <c r="FZ14" s="67"/>
      <c r="GA14" s="67" t="s">
        <v>50</v>
      </c>
      <c r="GB14" s="67" t="s">
        <v>50</v>
      </c>
      <c r="GC14" s="67"/>
      <c r="GD14" s="67"/>
      <c r="GE14" s="67"/>
      <c r="GF14" s="67"/>
      <c r="GG14" s="67"/>
      <c r="GH14" s="67" t="s">
        <v>50</v>
      </c>
      <c r="GI14" s="67" t="s">
        <v>50</v>
      </c>
      <c r="GJ14" s="67"/>
      <c r="GK14" s="67"/>
      <c r="GL14" s="67"/>
      <c r="GM14" s="67"/>
      <c r="GN14" s="67"/>
      <c r="GO14" s="67" t="s">
        <v>50</v>
      </c>
      <c r="GP14" s="67" t="s">
        <v>50</v>
      </c>
      <c r="GQ14" s="67"/>
      <c r="GR14" s="67"/>
      <c r="GS14" s="67"/>
      <c r="GT14" s="67"/>
      <c r="GU14" s="67"/>
      <c r="GV14" s="67" t="s">
        <v>50</v>
      </c>
      <c r="GW14" s="67" t="s">
        <v>50</v>
      </c>
      <c r="GX14" s="67"/>
      <c r="GY14" s="67"/>
      <c r="GZ14" s="67"/>
      <c r="HA14" s="67"/>
      <c r="HB14" s="67"/>
      <c r="HC14" s="67" t="s">
        <v>50</v>
      </c>
      <c r="HD14" s="67" t="s">
        <v>50</v>
      </c>
      <c r="HE14" s="67"/>
      <c r="HF14" s="67"/>
      <c r="HG14" s="67"/>
      <c r="HH14" s="67"/>
      <c r="HI14" s="67"/>
      <c r="HJ14" s="67" t="s">
        <v>50</v>
      </c>
      <c r="HK14" s="67" t="s">
        <v>50</v>
      </c>
      <c r="HL14" s="67"/>
      <c r="HM14" s="67"/>
      <c r="HN14" s="67"/>
      <c r="HO14" s="67"/>
      <c r="HP14" s="67"/>
      <c r="HQ14" s="67" t="s">
        <v>50</v>
      </c>
      <c r="HR14" s="67" t="s">
        <v>50</v>
      </c>
      <c r="HS14" s="67"/>
      <c r="HT14" s="67"/>
      <c r="HU14" s="67"/>
      <c r="HV14" s="67"/>
      <c r="HW14" s="67"/>
      <c r="HX14" s="67" t="s">
        <v>50</v>
      </c>
      <c r="HY14" s="67" t="s">
        <v>50</v>
      </c>
      <c r="HZ14" s="67"/>
      <c r="IA14" s="67"/>
      <c r="IB14" s="67"/>
      <c r="IC14" s="67"/>
      <c r="ID14" s="67"/>
      <c r="IE14" s="67" t="s">
        <v>50</v>
      </c>
      <c r="IF14" s="67" t="s">
        <v>50</v>
      </c>
      <c r="IG14" s="67"/>
      <c r="IH14" s="67"/>
      <c r="II14" s="67"/>
      <c r="IJ14" s="67"/>
      <c r="IK14" s="67"/>
      <c r="IL14" s="67" t="s">
        <v>50</v>
      </c>
      <c r="IM14" s="67" t="s">
        <v>50</v>
      </c>
      <c r="IN14" s="67"/>
      <c r="IO14" s="67"/>
      <c r="IP14" s="67"/>
      <c r="IQ14" s="67"/>
      <c r="IR14" s="67"/>
      <c r="IS14" s="67" t="s">
        <v>50</v>
      </c>
      <c r="IT14" s="67" t="s">
        <v>50</v>
      </c>
      <c r="IU14" s="67"/>
      <c r="IV14" s="67"/>
      <c r="IW14" s="67"/>
      <c r="IX14" s="67"/>
      <c r="IY14" s="67"/>
      <c r="IZ14" s="67" t="s">
        <v>50</v>
      </c>
      <c r="JA14" s="67" t="s">
        <v>50</v>
      </c>
      <c r="JB14" s="67"/>
      <c r="JC14" s="67"/>
      <c r="JD14" s="67"/>
      <c r="JE14" s="67"/>
      <c r="JF14" s="67"/>
      <c r="JG14" s="67" t="s">
        <v>50</v>
      </c>
      <c r="JH14" s="67" t="s">
        <v>50</v>
      </c>
      <c r="JI14" s="70"/>
      <c r="JJ14" s="67"/>
      <c r="JK14" s="67"/>
      <c r="JL14" s="67"/>
      <c r="JM14" s="67"/>
      <c r="JN14" s="67" t="s">
        <v>50</v>
      </c>
      <c r="JO14" s="67" t="s">
        <v>50</v>
      </c>
      <c r="JP14" s="71" t="s">
        <v>53</v>
      </c>
      <c r="JQ14" s="67"/>
      <c r="JR14" s="67"/>
      <c r="JS14" s="67"/>
      <c r="JT14" s="67"/>
      <c r="JU14" s="67" t="s">
        <v>50</v>
      </c>
      <c r="JV14" s="67" t="s">
        <v>50</v>
      </c>
      <c r="JW14" s="67"/>
      <c r="JX14" s="67"/>
      <c r="JY14" s="67"/>
      <c r="JZ14" s="67"/>
      <c r="KA14" s="67"/>
      <c r="KB14" s="67" t="s">
        <v>50</v>
      </c>
      <c r="KC14" s="67" t="s">
        <v>50</v>
      </c>
      <c r="KD14" s="67"/>
      <c r="KE14" s="67"/>
      <c r="KF14" s="67"/>
      <c r="KG14" s="67"/>
      <c r="KH14" s="67"/>
      <c r="KI14" s="67" t="s">
        <v>50</v>
      </c>
      <c r="KJ14" s="67" t="s">
        <v>50</v>
      </c>
      <c r="KK14" s="67"/>
      <c r="KL14" s="67"/>
      <c r="KM14" s="67"/>
      <c r="KN14" s="67"/>
      <c r="KO14" s="67"/>
      <c r="KP14" s="67" t="s">
        <v>50</v>
      </c>
      <c r="KQ14" s="67" t="s">
        <v>50</v>
      </c>
      <c r="KR14" s="67"/>
      <c r="KS14" s="67"/>
      <c r="KT14" s="67"/>
      <c r="KU14" s="67"/>
      <c r="KV14" s="67"/>
      <c r="KW14" s="67" t="s">
        <v>50</v>
      </c>
      <c r="KX14" s="67" t="s">
        <v>50</v>
      </c>
      <c r="KY14" s="67"/>
      <c r="KZ14" s="67"/>
      <c r="LA14" s="67"/>
      <c r="LB14" s="67"/>
      <c r="LC14" s="67"/>
      <c r="LD14" s="67" t="s">
        <v>50</v>
      </c>
      <c r="LE14" s="67" t="s">
        <v>50</v>
      </c>
      <c r="LF14" s="67"/>
      <c r="LG14" s="67"/>
      <c r="LH14" s="67"/>
      <c r="LI14" s="67"/>
      <c r="LJ14" s="67"/>
      <c r="LK14" s="67" t="s">
        <v>50</v>
      </c>
      <c r="LL14" s="67" t="s">
        <v>50</v>
      </c>
      <c r="LM14" s="67"/>
      <c r="LN14" s="67"/>
      <c r="LO14" s="67"/>
      <c r="LP14" s="67"/>
      <c r="LQ14" s="67"/>
      <c r="LR14" s="67" t="s">
        <v>50</v>
      </c>
      <c r="LS14" s="67" t="s">
        <v>50</v>
      </c>
      <c r="LT14" s="67"/>
      <c r="LU14" s="67"/>
      <c r="LV14" s="67"/>
      <c r="LW14" s="67"/>
      <c r="LX14" s="67"/>
      <c r="LY14" s="67" t="s">
        <v>50</v>
      </c>
      <c r="LZ14" s="67" t="s">
        <v>50</v>
      </c>
      <c r="MA14" s="67"/>
      <c r="MB14" s="67"/>
      <c r="MC14" s="67"/>
      <c r="MD14" s="67"/>
      <c r="ME14" s="67"/>
      <c r="MF14" s="67" t="s">
        <v>50</v>
      </c>
      <c r="MG14" s="67" t="s">
        <v>50</v>
      </c>
      <c r="MH14" s="67"/>
      <c r="MI14" s="67"/>
      <c r="MJ14" s="67"/>
      <c r="MK14" s="67"/>
      <c r="ML14" s="67"/>
      <c r="MM14" s="67" t="s">
        <v>50</v>
      </c>
      <c r="MN14" s="67" t="s">
        <v>50</v>
      </c>
      <c r="MO14" s="67"/>
      <c r="MP14" s="67"/>
      <c r="MQ14" s="67"/>
      <c r="MR14" s="67"/>
      <c r="MS14" s="67"/>
      <c r="MT14" s="67" t="s">
        <v>50</v>
      </c>
      <c r="MU14" s="67" t="s">
        <v>50</v>
      </c>
      <c r="MV14" s="67"/>
      <c r="MW14" s="67"/>
      <c r="MX14" s="67"/>
      <c r="MY14" s="67"/>
      <c r="MZ14" s="67"/>
      <c r="NA14" s="67" t="s">
        <v>50</v>
      </c>
      <c r="NB14" s="67" t="s">
        <v>50</v>
      </c>
      <c r="NC14" s="67"/>
      <c r="ND14" s="67"/>
      <c r="NE14" s="67"/>
      <c r="NF14" s="67"/>
      <c r="NG14" s="67"/>
      <c r="NH14" s="67" t="s">
        <v>50</v>
      </c>
      <c r="NI14" s="67" t="s">
        <v>50</v>
      </c>
      <c r="NJ14" s="67"/>
      <c r="NK14" s="67"/>
      <c r="NL14" s="67"/>
      <c r="NM14" s="67"/>
      <c r="NN14" s="67"/>
      <c r="NO14" s="67" t="s">
        <v>50</v>
      </c>
      <c r="NP14" s="67" t="s">
        <v>50</v>
      </c>
      <c r="NQ14" s="67"/>
      <c r="NR14" s="67"/>
      <c r="NS14" s="67"/>
      <c r="NT14" s="67"/>
      <c r="NU14" s="67"/>
      <c r="NV14" s="67" t="s">
        <v>50</v>
      </c>
      <c r="NW14" s="67" t="s">
        <v>50</v>
      </c>
      <c r="NX14" s="68"/>
      <c r="NY14" s="62"/>
      <c r="NZ14" s="72"/>
      <c r="OA14" s="72"/>
      <c r="OB14" s="68" t="s">
        <v>54</v>
      </c>
      <c r="OC14" s="67" t="s">
        <v>50</v>
      </c>
      <c r="OD14" s="67" t="s">
        <v>50</v>
      </c>
      <c r="OE14" s="68" t="s">
        <v>55</v>
      </c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2"/>
      <c r="PY14" s="62"/>
      <c r="PZ14" s="62"/>
    </row>
    <row r="15" spans="1:442" ht="18.75" customHeight="1" thickBot="1">
      <c r="A15" s="13" t="s">
        <v>69</v>
      </c>
      <c r="B15" s="12">
        <v>24.5</v>
      </c>
      <c r="C15" s="38">
        <f t="shared" si="7"/>
        <v>0</v>
      </c>
      <c r="D15" s="28">
        <f t="shared" si="8"/>
        <v>0</v>
      </c>
      <c r="E15" s="28">
        <f t="shared" si="9"/>
        <v>0</v>
      </c>
      <c r="F15" s="14">
        <f t="shared" si="10"/>
        <v>0</v>
      </c>
      <c r="G15" s="28">
        <f t="shared" si="11"/>
        <v>0</v>
      </c>
      <c r="H15" s="28">
        <f t="shared" si="12"/>
        <v>0</v>
      </c>
      <c r="I15" s="26">
        <f t="shared" si="34"/>
        <v>24.5</v>
      </c>
      <c r="J15" s="14">
        <f t="shared" si="13"/>
        <v>0</v>
      </c>
      <c r="K15" s="28">
        <f t="shared" si="0"/>
        <v>0</v>
      </c>
      <c r="L15" s="28">
        <f t="shared" si="1"/>
        <v>0</v>
      </c>
      <c r="M15" s="38">
        <f t="shared" si="14"/>
        <v>0</v>
      </c>
      <c r="N15" s="28">
        <f t="shared" si="15"/>
        <v>0</v>
      </c>
      <c r="O15" s="28">
        <f t="shared" si="16"/>
        <v>0</v>
      </c>
      <c r="P15" s="52">
        <f t="shared" si="17"/>
        <v>0</v>
      </c>
      <c r="Q15" s="14">
        <f t="shared" si="18"/>
        <v>0.5</v>
      </c>
      <c r="R15" s="28">
        <f t="shared" si="28"/>
        <v>0</v>
      </c>
      <c r="S15" s="28">
        <f t="shared" si="29"/>
        <v>1</v>
      </c>
      <c r="T15" s="38">
        <f t="shared" si="19"/>
        <v>0.5</v>
      </c>
      <c r="U15" s="28">
        <f t="shared" si="20"/>
        <v>0</v>
      </c>
      <c r="V15" s="28">
        <f t="shared" si="21"/>
        <v>1</v>
      </c>
      <c r="W15" s="52">
        <f t="shared" si="22"/>
        <v>2.2727272727272728E-2</v>
      </c>
      <c r="X15" s="14">
        <f t="shared" si="33"/>
        <v>0</v>
      </c>
      <c r="Y15" s="38">
        <f t="shared" si="2"/>
        <v>0</v>
      </c>
      <c r="Z15" s="14">
        <f t="shared" si="3"/>
        <v>0</v>
      </c>
      <c r="AA15" s="38">
        <f t="shared" si="4"/>
        <v>0</v>
      </c>
      <c r="AB15" s="14">
        <f t="shared" si="5"/>
        <v>0</v>
      </c>
      <c r="AC15" s="38">
        <f t="shared" si="23"/>
        <v>0</v>
      </c>
      <c r="AD15" s="52">
        <f t="shared" si="24"/>
        <v>0</v>
      </c>
      <c r="AE15" s="57">
        <f t="shared" si="30"/>
        <v>0</v>
      </c>
      <c r="AF15" s="52">
        <f t="shared" si="25"/>
        <v>0</v>
      </c>
      <c r="AG15" s="24" t="s">
        <v>49</v>
      </c>
      <c r="AH15" s="15"/>
      <c r="AI15" s="15"/>
      <c r="AJ15" s="23" t="s">
        <v>50</v>
      </c>
      <c r="AK15" s="23" t="s">
        <v>50</v>
      </c>
      <c r="AL15" s="15"/>
      <c r="AM15" s="15"/>
      <c r="AN15" s="15"/>
      <c r="AO15" s="15"/>
      <c r="AP15" s="15"/>
      <c r="AQ15" s="23" t="s">
        <v>50</v>
      </c>
      <c r="AR15" s="23" t="s">
        <v>50</v>
      </c>
      <c r="AS15" s="15"/>
      <c r="AT15" s="15"/>
      <c r="AU15" s="15"/>
      <c r="AV15" s="15"/>
      <c r="AW15" s="15"/>
      <c r="AX15" s="23" t="s">
        <v>50</v>
      </c>
      <c r="AY15" s="23" t="s">
        <v>50</v>
      </c>
      <c r="AZ15" s="15"/>
      <c r="BA15" s="15"/>
      <c r="BB15" s="15"/>
      <c r="BC15" s="15"/>
      <c r="BD15" s="15"/>
      <c r="BE15" s="23" t="s">
        <v>50</v>
      </c>
      <c r="BF15" s="23" t="s">
        <v>50</v>
      </c>
      <c r="BG15" s="14"/>
      <c r="BH15" s="15" t="s">
        <v>70</v>
      </c>
      <c r="BI15" s="15"/>
      <c r="BJ15" s="15"/>
      <c r="BK15" s="15"/>
      <c r="BL15" s="23" t="s">
        <v>50</v>
      </c>
      <c r="BM15" s="23" t="s">
        <v>50</v>
      </c>
      <c r="BN15" s="15"/>
      <c r="BO15" s="15"/>
      <c r="BP15" s="15"/>
      <c r="BQ15" s="15"/>
      <c r="BR15" s="15"/>
      <c r="BS15" s="23" t="s">
        <v>50</v>
      </c>
      <c r="BT15" s="23" t="s">
        <v>50</v>
      </c>
      <c r="BU15" s="15"/>
      <c r="BV15" s="15"/>
      <c r="BW15" s="15"/>
      <c r="BX15" s="15"/>
      <c r="BY15" s="15"/>
      <c r="BZ15" s="23" t="s">
        <v>50</v>
      </c>
      <c r="CA15" s="23" t="s">
        <v>50</v>
      </c>
      <c r="CB15" s="15"/>
      <c r="CC15" s="15"/>
      <c r="CD15" s="15"/>
      <c r="CE15" s="15"/>
      <c r="CF15" s="15"/>
      <c r="CG15" s="23" t="s">
        <v>50</v>
      </c>
      <c r="CH15" s="23" t="s">
        <v>50</v>
      </c>
      <c r="CI15" s="15"/>
      <c r="CJ15" s="15"/>
      <c r="CK15" s="15"/>
      <c r="CL15" s="15"/>
      <c r="CM15" s="15"/>
      <c r="CN15" s="23" t="s">
        <v>50</v>
      </c>
      <c r="CO15" s="23" t="s">
        <v>50</v>
      </c>
      <c r="CP15" s="15"/>
      <c r="CQ15" s="15"/>
      <c r="CR15" s="15"/>
      <c r="CS15" s="15"/>
      <c r="CT15" s="15"/>
      <c r="CU15" s="23" t="s">
        <v>50</v>
      </c>
      <c r="CV15" s="23" t="s">
        <v>50</v>
      </c>
      <c r="CW15" s="15"/>
      <c r="CX15" s="15"/>
      <c r="CY15" s="15"/>
      <c r="CZ15" s="15"/>
      <c r="DA15" s="15"/>
      <c r="DB15" s="23" t="s">
        <v>50</v>
      </c>
      <c r="DC15" s="23" t="s">
        <v>50</v>
      </c>
      <c r="DD15" s="15"/>
      <c r="DE15" s="15"/>
      <c r="DF15" s="15"/>
      <c r="DG15" s="15"/>
      <c r="DH15" s="15"/>
      <c r="DI15" s="23" t="s">
        <v>50</v>
      </c>
      <c r="DJ15" s="23" t="s">
        <v>50</v>
      </c>
      <c r="DK15" s="15"/>
      <c r="DL15" s="15"/>
      <c r="DM15" s="15"/>
      <c r="DN15" s="15"/>
      <c r="DO15" s="30"/>
      <c r="DP15" s="23" t="s">
        <v>50</v>
      </c>
      <c r="DQ15" s="23" t="s">
        <v>50</v>
      </c>
      <c r="DR15" s="35"/>
      <c r="DS15" s="15"/>
      <c r="DT15" s="15"/>
      <c r="DU15" s="15"/>
      <c r="DV15" s="15"/>
      <c r="DW15" s="23" t="s">
        <v>50</v>
      </c>
      <c r="DX15" s="23" t="s">
        <v>50</v>
      </c>
      <c r="DY15" s="15"/>
      <c r="DZ15" s="15"/>
      <c r="EA15" s="15"/>
      <c r="EB15" s="15"/>
      <c r="EC15" s="9" t="s">
        <v>29</v>
      </c>
      <c r="ED15" s="23" t="s">
        <v>50</v>
      </c>
      <c r="EE15" s="23" t="s">
        <v>50</v>
      </c>
      <c r="EF15" s="10" t="s">
        <v>30</v>
      </c>
      <c r="EG15" s="15"/>
      <c r="EH15" s="15"/>
      <c r="EI15" s="15"/>
      <c r="EK15" s="23" t="s">
        <v>50</v>
      </c>
      <c r="EL15" s="23" t="s">
        <v>50</v>
      </c>
      <c r="EN15" s="15"/>
      <c r="EO15" s="15"/>
      <c r="EP15" s="15"/>
      <c r="EQ15" s="15"/>
      <c r="ER15" s="23" t="s">
        <v>50</v>
      </c>
      <c r="ES15" s="23" t="s">
        <v>50</v>
      </c>
      <c r="ET15" s="15"/>
      <c r="EU15" s="15"/>
      <c r="EV15" s="15"/>
      <c r="EW15" s="15"/>
      <c r="EX15" s="15"/>
      <c r="EY15" s="23" t="s">
        <v>50</v>
      </c>
      <c r="EZ15" s="23" t="s">
        <v>50</v>
      </c>
      <c r="FA15" s="15"/>
      <c r="FB15" s="15"/>
      <c r="FC15" s="15"/>
      <c r="FD15" s="15"/>
      <c r="FE15" s="9" t="s">
        <v>51</v>
      </c>
      <c r="FF15" s="23" t="s">
        <v>50</v>
      </c>
      <c r="FG15" s="23" t="s">
        <v>50</v>
      </c>
      <c r="FH15" s="15"/>
      <c r="FI15" s="15"/>
      <c r="FJ15" s="15"/>
      <c r="FK15" s="15"/>
      <c r="FL15" s="15"/>
      <c r="FM15" s="23" t="s">
        <v>50</v>
      </c>
      <c r="FN15" s="23" t="s">
        <v>50</v>
      </c>
      <c r="FO15" s="15"/>
      <c r="FP15" s="15"/>
      <c r="FQ15" s="15"/>
      <c r="FR15" s="15"/>
      <c r="FS15" s="15"/>
      <c r="FT15" s="23" t="s">
        <v>50</v>
      </c>
      <c r="FU15" s="23" t="s">
        <v>50</v>
      </c>
      <c r="FV15" s="9" t="s">
        <v>52</v>
      </c>
      <c r="FW15" s="15"/>
      <c r="FX15" s="15"/>
      <c r="FY15" s="15"/>
      <c r="FZ15" s="15"/>
      <c r="GA15" s="23" t="s">
        <v>50</v>
      </c>
      <c r="GB15" s="23" t="s">
        <v>50</v>
      </c>
      <c r="GC15" s="15"/>
      <c r="GD15" s="15"/>
      <c r="GE15" s="15"/>
      <c r="GF15" s="15"/>
      <c r="GG15" s="15"/>
      <c r="GH15" s="23" t="s">
        <v>50</v>
      </c>
      <c r="GI15" s="23" t="s">
        <v>50</v>
      </c>
      <c r="GJ15" s="15"/>
      <c r="GK15" s="15"/>
      <c r="GL15" s="15"/>
      <c r="GM15" s="15"/>
      <c r="GN15" s="15"/>
      <c r="GO15" s="23" t="s">
        <v>50</v>
      </c>
      <c r="GP15" s="23" t="s">
        <v>50</v>
      </c>
      <c r="GQ15" s="15"/>
      <c r="GR15" s="15"/>
      <c r="GS15" s="15"/>
      <c r="GT15" s="15"/>
      <c r="GU15" s="15"/>
      <c r="GV15" s="23" t="s">
        <v>50</v>
      </c>
      <c r="GW15" s="23" t="s">
        <v>50</v>
      </c>
      <c r="GX15" s="15"/>
      <c r="GY15" s="15"/>
      <c r="GZ15" s="15"/>
      <c r="HA15" s="15"/>
      <c r="HB15" s="15"/>
      <c r="HC15" s="23" t="s">
        <v>50</v>
      </c>
      <c r="HD15" s="23" t="s">
        <v>50</v>
      </c>
      <c r="HE15" s="15"/>
      <c r="HF15" s="15"/>
      <c r="HG15" s="15"/>
      <c r="HH15" s="15"/>
      <c r="HI15" s="15"/>
      <c r="HJ15" s="23" t="s">
        <v>50</v>
      </c>
      <c r="HK15" s="23" t="s">
        <v>50</v>
      </c>
      <c r="HL15" s="15"/>
      <c r="HM15" s="15"/>
      <c r="HN15" s="15"/>
      <c r="HO15" s="15"/>
      <c r="HP15" s="15"/>
      <c r="HQ15" s="23" t="s">
        <v>50</v>
      </c>
      <c r="HR15" s="23" t="s">
        <v>50</v>
      </c>
      <c r="HS15" s="15"/>
      <c r="HT15" s="15"/>
      <c r="HU15" s="15"/>
      <c r="HV15" s="15"/>
      <c r="HW15" s="15"/>
      <c r="HX15" s="23" t="s">
        <v>50</v>
      </c>
      <c r="HY15" s="23" t="s">
        <v>50</v>
      </c>
      <c r="HZ15" s="15"/>
      <c r="IA15" s="15"/>
      <c r="IB15" s="15"/>
      <c r="IC15" s="15"/>
      <c r="ID15" s="15"/>
      <c r="IE15" s="23" t="s">
        <v>50</v>
      </c>
      <c r="IF15" s="23" t="s">
        <v>50</v>
      </c>
      <c r="IG15" s="15"/>
      <c r="IH15" s="15"/>
      <c r="II15" s="15"/>
      <c r="IJ15" s="15"/>
      <c r="IK15" s="15"/>
      <c r="IL15" s="23" t="s">
        <v>50</v>
      </c>
      <c r="IM15" s="23" t="s">
        <v>50</v>
      </c>
      <c r="IN15" s="15"/>
      <c r="IO15" s="15"/>
      <c r="IP15" s="15"/>
      <c r="IQ15" s="15"/>
      <c r="IR15" s="15"/>
      <c r="IS15" s="23" t="s">
        <v>50</v>
      </c>
      <c r="IT15" s="23" t="s">
        <v>50</v>
      </c>
      <c r="IU15" s="15"/>
      <c r="IV15" s="15"/>
      <c r="IW15" s="15"/>
      <c r="IX15" s="15"/>
      <c r="IY15" s="15"/>
      <c r="IZ15" s="23" t="s">
        <v>50</v>
      </c>
      <c r="JA15" s="23" t="s">
        <v>50</v>
      </c>
      <c r="JB15" s="15"/>
      <c r="JC15" s="15"/>
      <c r="JD15" s="15"/>
      <c r="JE15" s="15"/>
      <c r="JF15" s="15"/>
      <c r="JG15" s="23" t="s">
        <v>50</v>
      </c>
      <c r="JH15" s="23" t="s">
        <v>50</v>
      </c>
      <c r="JJ15" s="15"/>
      <c r="JK15" s="15"/>
      <c r="JL15" s="15"/>
      <c r="JM15" s="15"/>
      <c r="JN15" s="23" t="s">
        <v>50</v>
      </c>
      <c r="JO15" s="23" t="s">
        <v>50</v>
      </c>
      <c r="JP15" s="10" t="s">
        <v>53</v>
      </c>
      <c r="JQ15" s="15"/>
      <c r="JR15" s="15"/>
      <c r="JS15" s="15"/>
      <c r="JT15" s="15"/>
      <c r="JU15" s="23" t="s">
        <v>50</v>
      </c>
      <c r="JV15" s="23" t="s">
        <v>50</v>
      </c>
      <c r="JW15" s="15"/>
      <c r="JX15" s="15"/>
      <c r="JY15" s="15"/>
      <c r="JZ15" s="15"/>
      <c r="KA15" s="15"/>
      <c r="KB15" s="23" t="s">
        <v>50</v>
      </c>
      <c r="KC15" s="23" t="s">
        <v>50</v>
      </c>
      <c r="KD15" s="15"/>
      <c r="KE15" s="15"/>
      <c r="KF15" s="15"/>
      <c r="KG15" s="15"/>
      <c r="KH15" s="15"/>
      <c r="KI15" s="23" t="s">
        <v>50</v>
      </c>
      <c r="KJ15" s="23" t="s">
        <v>50</v>
      </c>
      <c r="KK15" s="15"/>
      <c r="KL15" s="15"/>
      <c r="KM15" s="15"/>
      <c r="KN15" s="15"/>
      <c r="KO15" s="15"/>
      <c r="KP15" s="23" t="s">
        <v>50</v>
      </c>
      <c r="KQ15" s="23" t="s">
        <v>50</v>
      </c>
      <c r="KR15" s="15"/>
      <c r="KS15" s="15"/>
      <c r="KT15" s="15"/>
      <c r="KU15" s="15"/>
      <c r="KV15" s="15"/>
      <c r="KW15" s="23" t="s">
        <v>50</v>
      </c>
      <c r="KX15" s="23" t="s">
        <v>50</v>
      </c>
      <c r="KY15" s="15"/>
      <c r="KZ15" s="15"/>
      <c r="LA15" s="15"/>
      <c r="LB15" s="15"/>
      <c r="LC15" s="15"/>
      <c r="LD15" s="23" t="s">
        <v>50</v>
      </c>
      <c r="LE15" s="23" t="s">
        <v>50</v>
      </c>
      <c r="LF15" s="15"/>
      <c r="LG15" s="15"/>
      <c r="LH15" s="15"/>
      <c r="LI15" s="15"/>
      <c r="LJ15" s="15"/>
      <c r="LK15" s="23" t="s">
        <v>50</v>
      </c>
      <c r="LL15" s="23" t="s">
        <v>50</v>
      </c>
      <c r="LM15" s="15"/>
      <c r="LN15" s="15"/>
      <c r="LO15" s="15"/>
      <c r="LP15" s="15"/>
      <c r="LQ15" s="15"/>
      <c r="LR15" s="23" t="s">
        <v>50</v>
      </c>
      <c r="LS15" s="23" t="s">
        <v>50</v>
      </c>
      <c r="LT15" s="15"/>
      <c r="LU15" s="15"/>
      <c r="LV15" s="15"/>
      <c r="LW15" s="15"/>
      <c r="LX15" s="15"/>
      <c r="LY15" s="23" t="s">
        <v>50</v>
      </c>
      <c r="LZ15" s="23" t="s">
        <v>50</v>
      </c>
      <c r="MA15" s="15"/>
      <c r="MB15" s="15"/>
      <c r="MC15" s="15"/>
      <c r="MD15" s="15"/>
      <c r="ME15" s="15"/>
      <c r="MF15" s="23" t="s">
        <v>50</v>
      </c>
      <c r="MG15" s="23" t="s">
        <v>50</v>
      </c>
      <c r="MH15" s="15"/>
      <c r="MI15" s="15"/>
      <c r="MJ15" s="15"/>
      <c r="MK15" s="15"/>
      <c r="ML15" s="15"/>
      <c r="MM15" s="23" t="s">
        <v>50</v>
      </c>
      <c r="MN15" s="23" t="s">
        <v>50</v>
      </c>
      <c r="MO15" s="15"/>
      <c r="MP15" s="15"/>
      <c r="MQ15" s="15"/>
      <c r="MR15" s="15"/>
      <c r="MS15" s="15"/>
      <c r="MT15" s="23" t="s">
        <v>50</v>
      </c>
      <c r="MU15" s="23" t="s">
        <v>50</v>
      </c>
      <c r="MV15" s="15"/>
      <c r="MW15" s="15"/>
      <c r="MX15" s="15"/>
      <c r="MY15" s="15"/>
      <c r="MZ15" s="15"/>
      <c r="NA15" s="23" t="s">
        <v>50</v>
      </c>
      <c r="NB15" s="23" t="s">
        <v>50</v>
      </c>
      <c r="NC15" s="15"/>
      <c r="ND15" s="15"/>
      <c r="NE15" s="15"/>
      <c r="NF15" s="15"/>
      <c r="NG15" s="15"/>
      <c r="NH15" s="23" t="s">
        <v>50</v>
      </c>
      <c r="NI15" s="23" t="s">
        <v>50</v>
      </c>
      <c r="NJ15" s="15"/>
      <c r="NK15" s="15"/>
      <c r="NL15" s="15"/>
      <c r="NM15" s="15"/>
      <c r="NN15" s="15"/>
      <c r="NO15" s="23" t="s">
        <v>50</v>
      </c>
      <c r="NP15" s="23" t="s">
        <v>50</v>
      </c>
      <c r="NQ15" s="15"/>
      <c r="NR15" s="15"/>
      <c r="NS15" s="15"/>
      <c r="NT15" s="15"/>
      <c r="NU15" s="15"/>
      <c r="NV15" s="23" t="s">
        <v>50</v>
      </c>
      <c r="NW15" s="23" t="s">
        <v>50</v>
      </c>
      <c r="NX15" s="30"/>
      <c r="NY15" s="14"/>
      <c r="OB15" s="9" t="s">
        <v>54</v>
      </c>
      <c r="OC15" s="23" t="s">
        <v>50</v>
      </c>
      <c r="OD15" s="23" t="s">
        <v>50</v>
      </c>
      <c r="OE15" s="9" t="s">
        <v>55</v>
      </c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</row>
    <row r="16" spans="1:442" ht="18.75" customHeight="1">
      <c r="A16" s="13" t="s">
        <v>71</v>
      </c>
      <c r="B16" s="12">
        <v>23</v>
      </c>
      <c r="C16" s="38">
        <f t="shared" si="7"/>
        <v>0</v>
      </c>
      <c r="D16" s="28">
        <f t="shared" si="8"/>
        <v>0</v>
      </c>
      <c r="E16" s="28">
        <f t="shared" si="9"/>
        <v>0</v>
      </c>
      <c r="F16" s="14">
        <f t="shared" si="10"/>
        <v>0</v>
      </c>
      <c r="G16" s="28">
        <f t="shared" si="11"/>
        <v>0</v>
      </c>
      <c r="H16" s="28">
        <f t="shared" si="12"/>
        <v>0</v>
      </c>
      <c r="I16" s="26">
        <f t="shared" si="34"/>
        <v>23</v>
      </c>
      <c r="J16" s="14">
        <f t="shared" si="13"/>
        <v>0</v>
      </c>
      <c r="K16" s="28">
        <f t="shared" si="0"/>
        <v>0</v>
      </c>
      <c r="L16" s="28">
        <f t="shared" si="1"/>
        <v>0</v>
      </c>
      <c r="M16" s="38">
        <f t="shared" si="14"/>
        <v>0</v>
      </c>
      <c r="N16" s="28">
        <f t="shared" si="15"/>
        <v>0</v>
      </c>
      <c r="O16" s="28">
        <f t="shared" si="16"/>
        <v>0</v>
      </c>
      <c r="P16" s="52">
        <f t="shared" si="17"/>
        <v>0</v>
      </c>
      <c r="Q16" s="14">
        <f t="shared" si="18"/>
        <v>0</v>
      </c>
      <c r="R16" s="28">
        <f t="shared" si="28"/>
        <v>0</v>
      </c>
      <c r="S16" s="28">
        <f t="shared" si="29"/>
        <v>0</v>
      </c>
      <c r="T16" s="38">
        <f t="shared" si="19"/>
        <v>0</v>
      </c>
      <c r="U16" s="28">
        <f t="shared" si="20"/>
        <v>0</v>
      </c>
      <c r="V16" s="28">
        <f t="shared" si="21"/>
        <v>0</v>
      </c>
      <c r="W16" s="52">
        <f t="shared" si="22"/>
        <v>0</v>
      </c>
      <c r="X16" s="14">
        <f t="shared" si="33"/>
        <v>0</v>
      </c>
      <c r="Y16" s="38">
        <f t="shared" si="2"/>
        <v>0</v>
      </c>
      <c r="Z16" s="14">
        <f t="shared" si="3"/>
        <v>0</v>
      </c>
      <c r="AA16" s="38">
        <f t="shared" si="4"/>
        <v>0</v>
      </c>
      <c r="AB16" s="14">
        <f t="shared" si="5"/>
        <v>0</v>
      </c>
      <c r="AC16" s="38">
        <f t="shared" si="23"/>
        <v>0</v>
      </c>
      <c r="AD16" s="52">
        <f t="shared" si="24"/>
        <v>0</v>
      </c>
      <c r="AE16" s="57">
        <f t="shared" si="30"/>
        <v>0</v>
      </c>
      <c r="AF16" s="52">
        <f t="shared" si="25"/>
        <v>0</v>
      </c>
      <c r="AG16" s="24" t="s">
        <v>49</v>
      </c>
      <c r="AH16" s="15"/>
      <c r="AI16" s="15"/>
      <c r="AJ16" s="23" t="s">
        <v>50</v>
      </c>
      <c r="AK16" s="23" t="s">
        <v>50</v>
      </c>
      <c r="AL16" s="15"/>
      <c r="AM16" s="15"/>
      <c r="AN16" s="15"/>
      <c r="AO16" s="15"/>
      <c r="AP16" s="15"/>
      <c r="AQ16" s="23" t="s">
        <v>50</v>
      </c>
      <c r="AR16" s="23" t="s">
        <v>50</v>
      </c>
      <c r="AS16" s="15"/>
      <c r="AT16" s="15"/>
      <c r="AU16" s="15"/>
      <c r="AV16" s="15"/>
      <c r="AW16" s="15"/>
      <c r="AX16" s="23" t="s">
        <v>50</v>
      </c>
      <c r="AY16" s="23" t="s">
        <v>50</v>
      </c>
      <c r="AZ16" s="15"/>
      <c r="BA16" s="15"/>
      <c r="BB16" s="15"/>
      <c r="BC16" s="15"/>
      <c r="BD16" s="15"/>
      <c r="BE16" s="23" t="s">
        <v>50</v>
      </c>
      <c r="BF16" s="23" t="s">
        <v>50</v>
      </c>
      <c r="BG16" s="15"/>
      <c r="BH16" s="15"/>
      <c r="BI16" s="15"/>
      <c r="BJ16" s="15"/>
      <c r="BK16" s="15"/>
      <c r="BL16" s="23" t="s">
        <v>50</v>
      </c>
      <c r="BM16" s="23" t="s">
        <v>50</v>
      </c>
      <c r="BN16" s="15"/>
      <c r="BO16" s="15"/>
      <c r="BP16" s="15"/>
      <c r="BQ16" s="15"/>
      <c r="BR16" s="15"/>
      <c r="BS16" s="23" t="s">
        <v>50</v>
      </c>
      <c r="BT16" s="23" t="s">
        <v>50</v>
      </c>
      <c r="BU16" s="15"/>
      <c r="BV16" s="15"/>
      <c r="BW16" s="15"/>
      <c r="BX16" s="15"/>
      <c r="BY16" s="15"/>
      <c r="BZ16" s="23" t="s">
        <v>50</v>
      </c>
      <c r="CA16" s="23" t="s">
        <v>50</v>
      </c>
      <c r="CB16" s="15"/>
      <c r="CC16" s="15"/>
      <c r="CD16" s="15"/>
      <c r="CE16" s="15"/>
      <c r="CF16" s="15"/>
      <c r="CG16" s="23" t="s">
        <v>50</v>
      </c>
      <c r="CH16" s="23" t="s">
        <v>50</v>
      </c>
      <c r="CI16" s="15"/>
      <c r="CJ16" s="15"/>
      <c r="CK16" s="15"/>
      <c r="CL16" s="15"/>
      <c r="CM16" s="15"/>
      <c r="CN16" s="23" t="s">
        <v>50</v>
      </c>
      <c r="CO16" s="23" t="s">
        <v>50</v>
      </c>
      <c r="CP16" s="15"/>
      <c r="CQ16" s="15"/>
      <c r="CR16" s="15"/>
      <c r="CS16" s="15"/>
      <c r="CT16" s="15"/>
      <c r="CU16" s="23" t="s">
        <v>50</v>
      </c>
      <c r="CV16" s="23" t="s">
        <v>50</v>
      </c>
      <c r="CW16" s="15"/>
      <c r="CX16" s="15"/>
      <c r="CY16" s="15"/>
      <c r="CZ16" s="15"/>
      <c r="DA16" s="15"/>
      <c r="DB16" s="23" t="s">
        <v>50</v>
      </c>
      <c r="DC16" s="23" t="s">
        <v>50</v>
      </c>
      <c r="DD16" s="15"/>
      <c r="DE16" s="15"/>
      <c r="DF16" s="15"/>
      <c r="DG16" s="15"/>
      <c r="DH16" s="15"/>
      <c r="DI16" s="23" t="s">
        <v>50</v>
      </c>
      <c r="DJ16" s="23" t="s">
        <v>50</v>
      </c>
      <c r="DK16" s="15"/>
      <c r="DL16" s="15"/>
      <c r="DM16" s="15"/>
      <c r="DN16" s="15"/>
      <c r="DO16" s="15"/>
      <c r="DP16" s="23" t="s">
        <v>50</v>
      </c>
      <c r="DQ16" s="23" t="s">
        <v>50</v>
      </c>
      <c r="DR16" s="35"/>
      <c r="DS16" s="15"/>
      <c r="DT16" s="15"/>
      <c r="DU16" s="15"/>
      <c r="DV16" s="15"/>
      <c r="DW16" s="23" t="s">
        <v>50</v>
      </c>
      <c r="DX16" s="23" t="s">
        <v>50</v>
      </c>
      <c r="DY16" s="15"/>
      <c r="DZ16" s="15"/>
      <c r="EA16" s="15"/>
      <c r="EB16" s="15"/>
      <c r="EC16" s="9" t="s">
        <v>29</v>
      </c>
      <c r="ED16" s="23" t="s">
        <v>50</v>
      </c>
      <c r="EE16" s="23" t="s">
        <v>50</v>
      </c>
      <c r="EF16" s="10" t="s">
        <v>30</v>
      </c>
      <c r="EG16" s="15"/>
      <c r="EH16" s="15"/>
      <c r="EI16" s="15"/>
      <c r="EK16" s="23" t="s">
        <v>50</v>
      </c>
      <c r="EL16" s="23" t="s">
        <v>50</v>
      </c>
      <c r="EN16" s="15"/>
      <c r="EO16" s="15"/>
      <c r="EP16" s="15"/>
      <c r="EQ16" s="15"/>
      <c r="ER16" s="23" t="s">
        <v>50</v>
      </c>
      <c r="ES16" s="23" t="s">
        <v>50</v>
      </c>
      <c r="ET16" s="15"/>
      <c r="EU16" s="15"/>
      <c r="EV16" s="15"/>
      <c r="EW16" s="15"/>
      <c r="EX16" s="15"/>
      <c r="EY16" s="23" t="s">
        <v>50</v>
      </c>
      <c r="EZ16" s="23" t="s">
        <v>50</v>
      </c>
      <c r="FA16" s="15"/>
      <c r="FB16" s="15"/>
      <c r="FC16" s="15"/>
      <c r="FD16" s="15"/>
      <c r="FE16" s="9" t="s">
        <v>51</v>
      </c>
      <c r="FF16" s="23" t="s">
        <v>50</v>
      </c>
      <c r="FG16" s="23" t="s">
        <v>50</v>
      </c>
      <c r="FH16" s="15"/>
      <c r="FI16" s="15"/>
      <c r="FJ16" s="15"/>
      <c r="FK16" s="15"/>
      <c r="FL16" s="15"/>
      <c r="FM16" s="23" t="s">
        <v>50</v>
      </c>
      <c r="FN16" s="23" t="s">
        <v>50</v>
      </c>
      <c r="FO16" s="15"/>
      <c r="FP16" s="15"/>
      <c r="FQ16" s="15"/>
      <c r="FR16" s="15"/>
      <c r="FS16" s="15"/>
      <c r="FT16" s="23" t="s">
        <v>50</v>
      </c>
      <c r="FU16" s="23" t="s">
        <v>50</v>
      </c>
      <c r="FV16" s="9" t="s">
        <v>52</v>
      </c>
      <c r="FW16" s="15"/>
      <c r="FX16" s="15"/>
      <c r="FY16" s="15"/>
      <c r="FZ16" s="15"/>
      <c r="GA16" s="23" t="s">
        <v>50</v>
      </c>
      <c r="GB16" s="23" t="s">
        <v>50</v>
      </c>
      <c r="GC16" s="15"/>
      <c r="GD16" s="15"/>
      <c r="GE16" s="15"/>
      <c r="GF16" s="15"/>
      <c r="GG16" s="15"/>
      <c r="GH16" s="23" t="s">
        <v>50</v>
      </c>
      <c r="GI16" s="23" t="s">
        <v>50</v>
      </c>
      <c r="GJ16" s="15"/>
      <c r="GK16" s="15"/>
      <c r="GL16" s="15"/>
      <c r="GM16" s="15"/>
      <c r="GN16" s="15"/>
      <c r="GO16" s="23" t="s">
        <v>50</v>
      </c>
      <c r="GP16" s="23" t="s">
        <v>50</v>
      </c>
      <c r="GQ16" s="15"/>
      <c r="GR16" s="15"/>
      <c r="GS16" s="15"/>
      <c r="GT16" s="15"/>
      <c r="GU16" s="15"/>
      <c r="GV16" s="23" t="s">
        <v>50</v>
      </c>
      <c r="GW16" s="23" t="s">
        <v>50</v>
      </c>
      <c r="GX16" s="15"/>
      <c r="GY16" s="15"/>
      <c r="GZ16" s="15"/>
      <c r="HA16" s="15"/>
      <c r="HB16" s="15"/>
      <c r="HC16" s="23" t="s">
        <v>50</v>
      </c>
      <c r="HD16" s="23" t="s">
        <v>50</v>
      </c>
      <c r="HE16" s="15"/>
      <c r="HF16" s="15"/>
      <c r="HG16" s="15"/>
      <c r="HH16" s="15"/>
      <c r="HI16" s="15"/>
      <c r="HJ16" s="23" t="s">
        <v>50</v>
      </c>
      <c r="HK16" s="23" t="s">
        <v>50</v>
      </c>
      <c r="HL16" s="15"/>
      <c r="HM16" s="15"/>
      <c r="HN16" s="15"/>
      <c r="HO16" s="15"/>
      <c r="HP16" s="15"/>
      <c r="HQ16" s="23" t="s">
        <v>50</v>
      </c>
      <c r="HR16" s="23" t="s">
        <v>50</v>
      </c>
      <c r="HS16" s="15"/>
      <c r="HT16" s="15"/>
      <c r="HU16" s="15"/>
      <c r="HV16" s="15"/>
      <c r="HW16" s="15"/>
      <c r="HX16" s="23" t="s">
        <v>50</v>
      </c>
      <c r="HY16" s="23" t="s">
        <v>50</v>
      </c>
      <c r="HZ16" s="15"/>
      <c r="IA16" s="15"/>
      <c r="IB16" s="15"/>
      <c r="IC16" s="15"/>
      <c r="ID16" s="15"/>
      <c r="IE16" s="23" t="s">
        <v>50</v>
      </c>
      <c r="IF16" s="23" t="s">
        <v>50</v>
      </c>
      <c r="IG16" s="15"/>
      <c r="IH16" s="15"/>
      <c r="II16" s="15"/>
      <c r="IJ16" s="15"/>
      <c r="IK16" s="15"/>
      <c r="IL16" s="23" t="s">
        <v>50</v>
      </c>
      <c r="IM16" s="23" t="s">
        <v>50</v>
      </c>
      <c r="IN16" s="15"/>
      <c r="IO16" s="15"/>
      <c r="IP16" s="15"/>
      <c r="IQ16" s="15"/>
      <c r="IR16" s="15"/>
      <c r="IS16" s="23" t="s">
        <v>50</v>
      </c>
      <c r="IT16" s="23" t="s">
        <v>50</v>
      </c>
      <c r="IU16" s="15"/>
      <c r="IV16" s="15"/>
      <c r="IW16" s="15"/>
      <c r="IX16" s="15"/>
      <c r="IY16" s="15"/>
      <c r="IZ16" s="23" t="s">
        <v>50</v>
      </c>
      <c r="JA16" s="23" t="s">
        <v>50</v>
      </c>
      <c r="JB16" s="15"/>
      <c r="JC16" s="15"/>
      <c r="JD16" s="15"/>
      <c r="JE16" s="15"/>
      <c r="JF16" s="15"/>
      <c r="JG16" s="23" t="s">
        <v>50</v>
      </c>
      <c r="JH16" s="23" t="s">
        <v>50</v>
      </c>
      <c r="JJ16" s="15"/>
      <c r="JK16" s="15"/>
      <c r="JL16" s="15"/>
      <c r="JM16" s="15"/>
      <c r="JN16" s="23" t="s">
        <v>50</v>
      </c>
      <c r="JO16" s="23" t="s">
        <v>50</v>
      </c>
      <c r="JP16" s="10" t="s">
        <v>53</v>
      </c>
      <c r="JQ16" s="15"/>
      <c r="JR16" s="15"/>
      <c r="JS16" s="15"/>
      <c r="JT16" s="15"/>
      <c r="JU16" s="23" t="s">
        <v>50</v>
      </c>
      <c r="JV16" s="23" t="s">
        <v>50</v>
      </c>
      <c r="JW16" s="15"/>
      <c r="JX16" s="15"/>
      <c r="JY16" s="15"/>
      <c r="JZ16" s="15"/>
      <c r="KA16" s="15"/>
      <c r="KB16" s="23" t="s">
        <v>50</v>
      </c>
      <c r="KC16" s="23" t="s">
        <v>50</v>
      </c>
      <c r="KD16" s="15"/>
      <c r="KE16" s="15"/>
      <c r="KF16" s="15"/>
      <c r="KG16" s="15"/>
      <c r="KH16" s="15"/>
      <c r="KI16" s="23" t="s">
        <v>50</v>
      </c>
      <c r="KJ16" s="23" t="s">
        <v>50</v>
      </c>
      <c r="KK16" s="15"/>
      <c r="KL16" s="15"/>
      <c r="KM16" s="15"/>
      <c r="KN16" s="15"/>
      <c r="KO16" s="15"/>
      <c r="KP16" s="23" t="s">
        <v>50</v>
      </c>
      <c r="KQ16" s="23" t="s">
        <v>50</v>
      </c>
      <c r="KR16" s="15"/>
      <c r="KS16" s="15"/>
      <c r="KT16" s="15"/>
      <c r="KU16" s="15"/>
      <c r="KV16" s="15"/>
      <c r="KW16" s="23" t="s">
        <v>50</v>
      </c>
      <c r="KX16" s="23" t="s">
        <v>50</v>
      </c>
      <c r="KY16" s="15"/>
      <c r="KZ16" s="15"/>
      <c r="LA16" s="15"/>
      <c r="LB16" s="15"/>
      <c r="LC16" s="15"/>
      <c r="LD16" s="23" t="s">
        <v>50</v>
      </c>
      <c r="LE16" s="23" t="s">
        <v>50</v>
      </c>
      <c r="LF16" s="15"/>
      <c r="LG16" s="15"/>
      <c r="LH16" s="15"/>
      <c r="LI16" s="15"/>
      <c r="LJ16" s="15"/>
      <c r="LK16" s="23" t="s">
        <v>50</v>
      </c>
      <c r="LL16" s="23" t="s">
        <v>50</v>
      </c>
      <c r="LM16" s="15"/>
      <c r="LN16" s="15"/>
      <c r="LO16" s="15"/>
      <c r="LP16" s="15"/>
      <c r="LQ16" s="15"/>
      <c r="LR16" s="23" t="s">
        <v>50</v>
      </c>
      <c r="LS16" s="23" t="s">
        <v>50</v>
      </c>
      <c r="LT16" s="15"/>
      <c r="LU16" s="15"/>
      <c r="LV16" s="15"/>
      <c r="LW16" s="15"/>
      <c r="LX16" s="15"/>
      <c r="LY16" s="23" t="s">
        <v>50</v>
      </c>
      <c r="LZ16" s="23" t="s">
        <v>50</v>
      </c>
      <c r="MA16" s="15"/>
      <c r="MB16" s="15"/>
      <c r="MC16" s="15"/>
      <c r="MD16" s="15"/>
      <c r="ME16" s="15"/>
      <c r="MF16" s="23" t="s">
        <v>50</v>
      </c>
      <c r="MG16" s="23" t="s">
        <v>50</v>
      </c>
      <c r="MH16" s="15"/>
      <c r="MI16" s="15"/>
      <c r="MJ16" s="15"/>
      <c r="MK16" s="15"/>
      <c r="ML16" s="15"/>
      <c r="MM16" s="23" t="s">
        <v>50</v>
      </c>
      <c r="MN16" s="23" t="s">
        <v>50</v>
      </c>
      <c r="MO16" s="15"/>
      <c r="MP16" s="15"/>
      <c r="MQ16" s="15"/>
      <c r="MR16" s="15"/>
      <c r="MS16" s="15"/>
      <c r="MT16" s="23" t="s">
        <v>50</v>
      </c>
      <c r="MU16" s="23" t="s">
        <v>50</v>
      </c>
      <c r="MV16" s="15"/>
      <c r="MW16" s="15"/>
      <c r="MX16" s="15"/>
      <c r="MY16" s="15"/>
      <c r="MZ16" s="15"/>
      <c r="NA16" s="23" t="s">
        <v>50</v>
      </c>
      <c r="NB16" s="23" t="s">
        <v>50</v>
      </c>
      <c r="NC16" s="15"/>
      <c r="ND16" s="15"/>
      <c r="NE16" s="15"/>
      <c r="NF16" s="15"/>
      <c r="NG16" s="15"/>
      <c r="NH16" s="23" t="s">
        <v>50</v>
      </c>
      <c r="NI16" s="23" t="s">
        <v>50</v>
      </c>
      <c r="NJ16" s="15"/>
      <c r="NK16" s="15"/>
      <c r="NL16" s="15"/>
      <c r="NM16" s="15"/>
      <c r="NN16" s="15"/>
      <c r="NO16" s="23" t="s">
        <v>50</v>
      </c>
      <c r="NP16" s="23" t="s">
        <v>50</v>
      </c>
      <c r="NQ16" s="15"/>
      <c r="NR16" s="15"/>
      <c r="NS16" s="15"/>
      <c r="NT16" s="15"/>
      <c r="NU16" s="15"/>
      <c r="NV16" s="23" t="s">
        <v>50</v>
      </c>
      <c r="NW16" s="23" t="s">
        <v>50</v>
      </c>
      <c r="NX16" s="30"/>
      <c r="NY16" s="14"/>
      <c r="OB16" s="9" t="s">
        <v>54</v>
      </c>
      <c r="OC16" s="23" t="s">
        <v>50</v>
      </c>
      <c r="OD16" s="23" t="s">
        <v>50</v>
      </c>
      <c r="OE16" s="9" t="s">
        <v>55</v>
      </c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</row>
    <row r="17" spans="1:442" ht="18.75" customHeight="1" thickBot="1">
      <c r="A17" s="13" t="s">
        <v>72</v>
      </c>
      <c r="B17" s="12">
        <v>23</v>
      </c>
      <c r="C17" s="38">
        <f t="shared" si="7"/>
        <v>0</v>
      </c>
      <c r="D17" s="28">
        <f t="shared" si="8"/>
        <v>0</v>
      </c>
      <c r="E17" s="28">
        <f t="shared" si="9"/>
        <v>0</v>
      </c>
      <c r="F17" s="14">
        <f t="shared" si="10"/>
        <v>0</v>
      </c>
      <c r="G17" s="28">
        <f t="shared" si="11"/>
        <v>0</v>
      </c>
      <c r="H17" s="28">
        <f t="shared" si="12"/>
        <v>0</v>
      </c>
      <c r="I17" s="26">
        <f t="shared" si="34"/>
        <v>23</v>
      </c>
      <c r="J17" s="14">
        <f t="shared" si="13"/>
        <v>0</v>
      </c>
      <c r="K17" s="28">
        <f t="shared" si="0"/>
        <v>0</v>
      </c>
      <c r="L17" s="28">
        <f t="shared" si="1"/>
        <v>0</v>
      </c>
      <c r="M17" s="38">
        <f t="shared" si="14"/>
        <v>0</v>
      </c>
      <c r="N17" s="28">
        <f t="shared" si="15"/>
        <v>0</v>
      </c>
      <c r="O17" s="28">
        <f t="shared" si="16"/>
        <v>0</v>
      </c>
      <c r="P17" s="52">
        <f t="shared" si="17"/>
        <v>0</v>
      </c>
      <c r="Q17" s="14">
        <f t="shared" si="18"/>
        <v>1.5</v>
      </c>
      <c r="R17" s="28">
        <f t="shared" si="28"/>
        <v>1</v>
      </c>
      <c r="S17" s="28">
        <f t="shared" si="29"/>
        <v>1</v>
      </c>
      <c r="T17" s="38">
        <f t="shared" si="19"/>
        <v>1.5</v>
      </c>
      <c r="U17" s="28">
        <f t="shared" si="20"/>
        <v>1</v>
      </c>
      <c r="V17" s="28">
        <f t="shared" si="21"/>
        <v>1</v>
      </c>
      <c r="W17" s="52">
        <f t="shared" si="22"/>
        <v>6.8181818181818177E-2</v>
      </c>
      <c r="X17" s="14">
        <f t="shared" si="33"/>
        <v>0</v>
      </c>
      <c r="Y17" s="38">
        <f t="shared" si="2"/>
        <v>0</v>
      </c>
      <c r="Z17" s="14">
        <f t="shared" si="3"/>
        <v>0</v>
      </c>
      <c r="AA17" s="38">
        <f t="shared" si="4"/>
        <v>0</v>
      </c>
      <c r="AB17" s="14">
        <f t="shared" si="5"/>
        <v>0</v>
      </c>
      <c r="AC17" s="38">
        <f t="shared" si="23"/>
        <v>0</v>
      </c>
      <c r="AD17" s="52">
        <f t="shared" si="24"/>
        <v>0</v>
      </c>
      <c r="AE17" s="57">
        <f t="shared" si="30"/>
        <v>0</v>
      </c>
      <c r="AF17" s="52">
        <f t="shared" si="25"/>
        <v>0</v>
      </c>
      <c r="AG17" s="24" t="s">
        <v>49</v>
      </c>
      <c r="AH17" s="15"/>
      <c r="AI17" s="15"/>
      <c r="AJ17" s="23" t="s">
        <v>50</v>
      </c>
      <c r="AK17" s="23" t="s">
        <v>50</v>
      </c>
      <c r="AL17" s="15"/>
      <c r="AM17" s="15"/>
      <c r="AN17" s="15"/>
      <c r="AO17" s="15" t="s">
        <v>70</v>
      </c>
      <c r="AP17" s="15" t="s">
        <v>39</v>
      </c>
      <c r="AQ17" s="23" t="s">
        <v>50</v>
      </c>
      <c r="AR17" s="23" t="s">
        <v>50</v>
      </c>
      <c r="AS17" s="15"/>
      <c r="AT17" s="15"/>
      <c r="AU17" s="15"/>
      <c r="AV17" s="15"/>
      <c r="AW17" s="15"/>
      <c r="AX17" s="23" t="s">
        <v>50</v>
      </c>
      <c r="AY17" s="23" t="s">
        <v>50</v>
      </c>
      <c r="AZ17" s="15"/>
      <c r="BA17" s="15"/>
      <c r="BB17" s="15"/>
      <c r="BC17" s="15"/>
      <c r="BD17" s="15"/>
      <c r="BE17" s="23" t="s">
        <v>50</v>
      </c>
      <c r="BF17" s="23" t="s">
        <v>50</v>
      </c>
      <c r="BG17" s="15"/>
      <c r="BH17" s="15"/>
      <c r="BI17" s="15"/>
      <c r="BJ17" s="15"/>
      <c r="BK17" s="15"/>
      <c r="BL17" s="23" t="s">
        <v>50</v>
      </c>
      <c r="BM17" s="23" t="s">
        <v>50</v>
      </c>
      <c r="BN17" s="15"/>
      <c r="BO17" s="15"/>
      <c r="BP17" s="15"/>
      <c r="BQ17" s="15"/>
      <c r="BR17" s="15"/>
      <c r="BS17" s="23" t="s">
        <v>50</v>
      </c>
      <c r="BT17" s="23" t="s">
        <v>50</v>
      </c>
      <c r="BU17" s="15"/>
      <c r="BV17" s="15"/>
      <c r="BW17" s="15"/>
      <c r="BX17" s="15"/>
      <c r="BY17" s="15"/>
      <c r="BZ17" s="23" t="s">
        <v>50</v>
      </c>
      <c r="CA17" s="23" t="s">
        <v>50</v>
      </c>
      <c r="CB17" s="15"/>
      <c r="CC17" s="15"/>
      <c r="CD17" s="15"/>
      <c r="CE17" s="15"/>
      <c r="CF17" s="15"/>
      <c r="CG17" s="23" t="s">
        <v>50</v>
      </c>
      <c r="CH17" s="23" t="s">
        <v>50</v>
      </c>
      <c r="CI17" s="15"/>
      <c r="CJ17" s="15"/>
      <c r="CK17" s="15"/>
      <c r="CL17" s="15"/>
      <c r="CM17" s="15"/>
      <c r="CN17" s="23" t="s">
        <v>50</v>
      </c>
      <c r="CO17" s="23" t="s">
        <v>50</v>
      </c>
      <c r="CP17" s="15"/>
      <c r="CQ17" s="15"/>
      <c r="CR17" s="15"/>
      <c r="CS17" s="15"/>
      <c r="CT17" s="15"/>
      <c r="CU17" s="23" t="s">
        <v>50</v>
      </c>
      <c r="CV17" s="23" t="s">
        <v>50</v>
      </c>
      <c r="CW17" s="15"/>
      <c r="CX17" s="15"/>
      <c r="CY17" s="15"/>
      <c r="CZ17" s="15"/>
      <c r="DA17" s="15"/>
      <c r="DB17" s="23" t="s">
        <v>50</v>
      </c>
      <c r="DC17" s="23" t="s">
        <v>50</v>
      </c>
      <c r="DD17" s="15"/>
      <c r="DE17" s="15"/>
      <c r="DF17" s="15"/>
      <c r="DG17" s="15"/>
      <c r="DH17" s="15"/>
      <c r="DI17" s="23" t="s">
        <v>50</v>
      </c>
      <c r="DJ17" s="23" t="s">
        <v>50</v>
      </c>
      <c r="DK17" s="15"/>
      <c r="DL17" s="15"/>
      <c r="DM17" s="15"/>
      <c r="DN17" s="15"/>
      <c r="DO17" s="15"/>
      <c r="DP17" s="23" t="s">
        <v>50</v>
      </c>
      <c r="DQ17" s="23" t="s">
        <v>50</v>
      </c>
      <c r="DR17" s="15"/>
      <c r="DS17" s="15"/>
      <c r="DT17" s="15"/>
      <c r="DU17" s="15"/>
      <c r="DV17" s="15"/>
      <c r="DW17" s="23" t="s">
        <v>50</v>
      </c>
      <c r="DX17" s="23" t="s">
        <v>50</v>
      </c>
      <c r="DY17" s="15"/>
      <c r="DZ17" s="15"/>
      <c r="EA17" s="15"/>
      <c r="EB17" s="15"/>
      <c r="EC17" s="9" t="s">
        <v>29</v>
      </c>
      <c r="ED17" s="23" t="s">
        <v>50</v>
      </c>
      <c r="EE17" s="23" t="s">
        <v>50</v>
      </c>
      <c r="EF17" s="10" t="s">
        <v>30</v>
      </c>
      <c r="EG17" s="15"/>
      <c r="EH17" s="15"/>
      <c r="EI17" s="15"/>
      <c r="EK17" s="23" t="s">
        <v>50</v>
      </c>
      <c r="EL17" s="23" t="s">
        <v>50</v>
      </c>
      <c r="EN17" s="15"/>
      <c r="EO17" s="15"/>
      <c r="EP17" s="15"/>
      <c r="EQ17" s="15"/>
      <c r="ER17" s="23" t="s">
        <v>50</v>
      </c>
      <c r="ES17" s="23" t="s">
        <v>50</v>
      </c>
      <c r="ET17" s="15"/>
      <c r="EU17" s="15"/>
      <c r="EV17" s="15"/>
      <c r="EW17" s="15"/>
      <c r="EX17" s="15"/>
      <c r="EY17" s="23" t="s">
        <v>50</v>
      </c>
      <c r="EZ17" s="23" t="s">
        <v>50</v>
      </c>
      <c r="FA17" s="15"/>
      <c r="FB17" s="15"/>
      <c r="FC17" s="15"/>
      <c r="FD17" s="15"/>
      <c r="FE17" s="9" t="s">
        <v>51</v>
      </c>
      <c r="FF17" s="23" t="s">
        <v>50</v>
      </c>
      <c r="FG17" s="23" t="s">
        <v>50</v>
      </c>
      <c r="FH17" s="15"/>
      <c r="FI17" s="15"/>
      <c r="FJ17" s="15"/>
      <c r="FK17" s="15"/>
      <c r="FL17" s="15"/>
      <c r="FM17" s="23" t="s">
        <v>50</v>
      </c>
      <c r="FN17" s="23" t="s">
        <v>50</v>
      </c>
      <c r="FO17" s="15"/>
      <c r="FP17" s="15"/>
      <c r="FQ17" s="15"/>
      <c r="FR17" s="15"/>
      <c r="FS17" s="15"/>
      <c r="FT17" s="23" t="s">
        <v>50</v>
      </c>
      <c r="FU17" s="23" t="s">
        <v>50</v>
      </c>
      <c r="FV17" s="9" t="s">
        <v>52</v>
      </c>
      <c r="FW17" s="15"/>
      <c r="FX17" s="15"/>
      <c r="FY17" s="15"/>
      <c r="FZ17" s="15"/>
      <c r="GA17" s="23" t="s">
        <v>50</v>
      </c>
      <c r="GB17" s="23" t="s">
        <v>50</v>
      </c>
      <c r="GC17" s="15"/>
      <c r="GD17" s="15"/>
      <c r="GE17" s="15"/>
      <c r="GF17" s="15"/>
      <c r="GG17" s="15"/>
      <c r="GH17" s="23" t="s">
        <v>50</v>
      </c>
      <c r="GI17" s="23" t="s">
        <v>50</v>
      </c>
      <c r="GJ17" s="15"/>
      <c r="GK17" s="15"/>
      <c r="GL17" s="15"/>
      <c r="GM17" s="15"/>
      <c r="GN17" s="15"/>
      <c r="GO17" s="23" t="s">
        <v>50</v>
      </c>
      <c r="GP17" s="23" t="s">
        <v>50</v>
      </c>
      <c r="GQ17" s="15"/>
      <c r="GR17" s="15"/>
      <c r="GS17" s="15"/>
      <c r="GT17" s="15"/>
      <c r="GU17" s="15"/>
      <c r="GV17" s="23" t="s">
        <v>50</v>
      </c>
      <c r="GW17" s="23" t="s">
        <v>50</v>
      </c>
      <c r="GX17" s="15"/>
      <c r="GY17" s="15"/>
      <c r="GZ17" s="15"/>
      <c r="HA17" s="15"/>
      <c r="HB17" s="15"/>
      <c r="HC17" s="23" t="s">
        <v>50</v>
      </c>
      <c r="HD17" s="23" t="s">
        <v>50</v>
      </c>
      <c r="HE17" s="15"/>
      <c r="HF17" s="15"/>
      <c r="HG17" s="15"/>
      <c r="HH17" s="15"/>
      <c r="HI17" s="15"/>
      <c r="HJ17" s="23" t="s">
        <v>50</v>
      </c>
      <c r="HK17" s="23" t="s">
        <v>50</v>
      </c>
      <c r="HL17" s="15"/>
      <c r="HM17" s="15"/>
      <c r="HN17" s="15"/>
      <c r="HO17" s="15"/>
      <c r="HP17" s="15"/>
      <c r="HQ17" s="23" t="s">
        <v>50</v>
      </c>
      <c r="HR17" s="23" t="s">
        <v>50</v>
      </c>
      <c r="HS17" s="15"/>
      <c r="HT17" s="15"/>
      <c r="HU17" s="15"/>
      <c r="HV17" s="15"/>
      <c r="HW17" s="15"/>
      <c r="HX17" s="23" t="s">
        <v>50</v>
      </c>
      <c r="HY17" s="23" t="s">
        <v>50</v>
      </c>
      <c r="HZ17" s="15"/>
      <c r="IA17" s="15"/>
      <c r="IB17" s="15"/>
      <c r="IC17" s="15"/>
      <c r="ID17" s="15"/>
      <c r="IE17" s="23" t="s">
        <v>50</v>
      </c>
      <c r="IF17" s="23" t="s">
        <v>50</v>
      </c>
      <c r="IG17" s="15"/>
      <c r="IH17" s="15"/>
      <c r="II17" s="15"/>
      <c r="IJ17" s="15"/>
      <c r="IK17" s="15"/>
      <c r="IL17" s="23" t="s">
        <v>50</v>
      </c>
      <c r="IM17" s="23" t="s">
        <v>50</v>
      </c>
      <c r="IN17" s="15"/>
      <c r="IO17" s="15"/>
      <c r="IP17" s="15"/>
      <c r="IQ17" s="15"/>
      <c r="IR17" s="15"/>
      <c r="IS17" s="23" t="s">
        <v>50</v>
      </c>
      <c r="IT17" s="23" t="s">
        <v>50</v>
      </c>
      <c r="IU17" s="15"/>
      <c r="IV17" s="15"/>
      <c r="IW17" s="15"/>
      <c r="IX17" s="15"/>
      <c r="IY17" s="15"/>
      <c r="IZ17" s="23" t="s">
        <v>50</v>
      </c>
      <c r="JA17" s="23" t="s">
        <v>50</v>
      </c>
      <c r="JB17" s="15"/>
      <c r="JC17" s="15"/>
      <c r="JD17" s="15"/>
      <c r="JE17" s="15"/>
      <c r="JF17" s="15"/>
      <c r="JG17" s="23" t="s">
        <v>50</v>
      </c>
      <c r="JH17" s="23" t="s">
        <v>50</v>
      </c>
      <c r="JJ17" s="15"/>
      <c r="JK17" s="15"/>
      <c r="JL17" s="15"/>
      <c r="JM17" s="15"/>
      <c r="JN17" s="23" t="s">
        <v>50</v>
      </c>
      <c r="JO17" s="23" t="s">
        <v>50</v>
      </c>
      <c r="JP17" s="10" t="s">
        <v>53</v>
      </c>
      <c r="JQ17" s="15"/>
      <c r="JR17" s="15"/>
      <c r="JS17" s="15"/>
      <c r="JT17" s="15"/>
      <c r="JU17" s="23" t="s">
        <v>50</v>
      </c>
      <c r="JV17" s="23" t="s">
        <v>50</v>
      </c>
      <c r="JW17" s="15"/>
      <c r="JX17" s="15"/>
      <c r="JY17" s="15"/>
      <c r="JZ17" s="15"/>
      <c r="KA17" s="15"/>
      <c r="KB17" s="23" t="s">
        <v>50</v>
      </c>
      <c r="KC17" s="23" t="s">
        <v>50</v>
      </c>
      <c r="KD17" s="15"/>
      <c r="KE17" s="15"/>
      <c r="KF17" s="15"/>
      <c r="KG17" s="15"/>
      <c r="KH17" s="15"/>
      <c r="KI17" s="23" t="s">
        <v>50</v>
      </c>
      <c r="KJ17" s="23" t="s">
        <v>50</v>
      </c>
      <c r="KK17" s="15"/>
      <c r="KL17" s="15"/>
      <c r="KM17" s="15"/>
      <c r="KN17" s="15"/>
      <c r="KO17" s="15"/>
      <c r="KP17" s="23" t="s">
        <v>50</v>
      </c>
      <c r="KQ17" s="23" t="s">
        <v>50</v>
      </c>
      <c r="KR17" s="15"/>
      <c r="KS17" s="15"/>
      <c r="KT17" s="15"/>
      <c r="KU17" s="15"/>
      <c r="KV17" s="15"/>
      <c r="KW17" s="23" t="s">
        <v>50</v>
      </c>
      <c r="KX17" s="23" t="s">
        <v>50</v>
      </c>
      <c r="KY17" s="15"/>
      <c r="KZ17" s="15"/>
      <c r="LA17" s="15"/>
      <c r="LB17" s="15"/>
      <c r="LC17" s="15"/>
      <c r="LD17" s="23" t="s">
        <v>50</v>
      </c>
      <c r="LE17" s="23" t="s">
        <v>50</v>
      </c>
      <c r="LF17" s="15"/>
      <c r="LG17" s="15"/>
      <c r="LH17" s="15"/>
      <c r="LI17" s="15"/>
      <c r="LJ17" s="15"/>
      <c r="LK17" s="23" t="s">
        <v>50</v>
      </c>
      <c r="LL17" s="23" t="s">
        <v>50</v>
      </c>
      <c r="LM17" s="15"/>
      <c r="LN17" s="15"/>
      <c r="LO17" s="15"/>
      <c r="LP17" s="15"/>
      <c r="LQ17" s="15"/>
      <c r="LR17" s="23" t="s">
        <v>50</v>
      </c>
      <c r="LS17" s="23" t="s">
        <v>50</v>
      </c>
      <c r="LT17" s="15"/>
      <c r="LU17" s="15"/>
      <c r="LV17" s="15"/>
      <c r="LW17" s="15"/>
      <c r="LX17" s="15"/>
      <c r="LY17" s="23" t="s">
        <v>50</v>
      </c>
      <c r="LZ17" s="23" t="s">
        <v>50</v>
      </c>
      <c r="MA17" s="15"/>
      <c r="MB17" s="15"/>
      <c r="MC17" s="15"/>
      <c r="MD17" s="15"/>
      <c r="ME17" s="15"/>
      <c r="MF17" s="23" t="s">
        <v>50</v>
      </c>
      <c r="MG17" s="23" t="s">
        <v>50</v>
      </c>
      <c r="MH17" s="15"/>
      <c r="MI17" s="15"/>
      <c r="MJ17" s="15"/>
      <c r="MK17" s="15"/>
      <c r="ML17" s="15"/>
      <c r="MM17" s="23" t="s">
        <v>50</v>
      </c>
      <c r="MN17" s="23" t="s">
        <v>50</v>
      </c>
      <c r="MO17" s="15"/>
      <c r="MP17" s="15"/>
      <c r="MQ17" s="15"/>
      <c r="MR17" s="15"/>
      <c r="MS17" s="15"/>
      <c r="MT17" s="23" t="s">
        <v>50</v>
      </c>
      <c r="MU17" s="23" t="s">
        <v>50</v>
      </c>
      <c r="MV17" s="15"/>
      <c r="MW17" s="15"/>
      <c r="MX17" s="15"/>
      <c r="MY17" s="15"/>
      <c r="MZ17" s="15"/>
      <c r="NA17" s="23" t="s">
        <v>50</v>
      </c>
      <c r="NB17" s="23" t="s">
        <v>50</v>
      </c>
      <c r="NC17" s="15"/>
      <c r="ND17" s="15"/>
      <c r="NE17" s="15"/>
      <c r="NF17" s="15"/>
      <c r="NG17" s="15"/>
      <c r="NH17" s="23" t="s">
        <v>50</v>
      </c>
      <c r="NI17" s="23" t="s">
        <v>50</v>
      </c>
      <c r="NJ17" s="15"/>
      <c r="NK17" s="15"/>
      <c r="NL17" s="15"/>
      <c r="NM17" s="15"/>
      <c r="NN17" s="15"/>
      <c r="NO17" s="23" t="s">
        <v>50</v>
      </c>
      <c r="NP17" s="23" t="s">
        <v>50</v>
      </c>
      <c r="NQ17" s="15"/>
      <c r="NR17" s="15"/>
      <c r="NS17" s="15"/>
      <c r="NT17" s="15"/>
      <c r="NU17" s="15"/>
      <c r="NV17" s="23" t="s">
        <v>50</v>
      </c>
      <c r="NW17" s="23" t="s">
        <v>50</v>
      </c>
      <c r="NX17" s="30"/>
      <c r="NY17" s="14"/>
      <c r="OB17" s="9" t="s">
        <v>54</v>
      </c>
      <c r="OC17" s="23" t="s">
        <v>50</v>
      </c>
      <c r="OD17" s="23" t="s">
        <v>50</v>
      </c>
      <c r="OE17" s="9" t="s">
        <v>55</v>
      </c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</row>
    <row r="18" spans="1:442" s="73" customFormat="1" ht="18.75" customHeight="1" thickBot="1">
      <c r="A18" s="60" t="s">
        <v>73</v>
      </c>
      <c r="B18" s="61">
        <v>1</v>
      </c>
      <c r="C18" s="62">
        <f>D18+E18/2</f>
        <v>0</v>
      </c>
      <c r="D18" s="62">
        <f t="shared" si="8"/>
        <v>0</v>
      </c>
      <c r="E18" s="62">
        <f t="shared" si="9"/>
        <v>0</v>
      </c>
      <c r="F18" s="62">
        <v>1</v>
      </c>
      <c r="G18" s="62">
        <f t="shared" si="11"/>
        <v>0</v>
      </c>
      <c r="H18" s="62">
        <f t="shared" si="12"/>
        <v>0</v>
      </c>
      <c r="I18" s="63">
        <f>B18-F18</f>
        <v>0</v>
      </c>
      <c r="J18" s="62">
        <f>K18+L18/2</f>
        <v>0</v>
      </c>
      <c r="K18" s="62">
        <f t="shared" si="0"/>
        <v>0</v>
      </c>
      <c r="L18" s="62">
        <f t="shared" si="1"/>
        <v>0</v>
      </c>
      <c r="M18" s="62">
        <f t="shared" si="14"/>
        <v>0</v>
      </c>
      <c r="N18" s="62">
        <f t="shared" si="15"/>
        <v>0</v>
      </c>
      <c r="O18" s="62">
        <f t="shared" si="16"/>
        <v>0</v>
      </c>
      <c r="P18" s="64">
        <f t="shared" si="17"/>
        <v>0</v>
      </c>
      <c r="Q18" s="62">
        <f>R18+S18/2</f>
        <v>2</v>
      </c>
      <c r="R18" s="62">
        <f>COUNTIF($AG6:$OE6,"Sick leave")</f>
        <v>2</v>
      </c>
      <c r="S18" s="62">
        <f>COUNTIF($AG6:$OE6,"1/2 sick leave")</f>
        <v>0</v>
      </c>
      <c r="T18" s="62">
        <f>U18+V18/2</f>
        <v>0</v>
      </c>
      <c r="U18" s="62">
        <f t="shared" si="20"/>
        <v>0</v>
      </c>
      <c r="V18" s="62">
        <f t="shared" si="21"/>
        <v>0</v>
      </c>
      <c r="W18" s="64">
        <f t="shared" si="22"/>
        <v>0</v>
      </c>
      <c r="X18" s="62">
        <f>COUNTIF($AG6:$OE6,"Unpaid leave")</f>
        <v>0</v>
      </c>
      <c r="Y18" s="62">
        <f t="shared" si="2"/>
        <v>0</v>
      </c>
      <c r="Z18" s="62">
        <f t="shared" si="3"/>
        <v>0</v>
      </c>
      <c r="AA18" s="62">
        <f t="shared" si="4"/>
        <v>0</v>
      </c>
      <c r="AB18" s="62">
        <f t="shared" si="5"/>
        <v>0</v>
      </c>
      <c r="AC18" s="62">
        <f t="shared" si="23"/>
        <v>0</v>
      </c>
      <c r="AD18" s="64">
        <f t="shared" si="24"/>
        <v>0</v>
      </c>
      <c r="AE18" s="65">
        <f t="shared" si="30"/>
        <v>0</v>
      </c>
      <c r="AF18" s="64">
        <f t="shared" si="25"/>
        <v>0</v>
      </c>
      <c r="AG18" s="66" t="s">
        <v>49</v>
      </c>
      <c r="AH18" s="67"/>
      <c r="AI18" s="67"/>
      <c r="AJ18" s="67" t="s">
        <v>50</v>
      </c>
      <c r="AK18" s="67" t="s">
        <v>50</v>
      </c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8"/>
      <c r="DP18" s="67"/>
      <c r="DQ18" s="67"/>
      <c r="DR18" s="69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8" t="s">
        <v>29</v>
      </c>
      <c r="ED18" s="67"/>
      <c r="EE18" s="67"/>
      <c r="EF18" s="69"/>
      <c r="EG18" s="67"/>
      <c r="EH18" s="67"/>
      <c r="EI18" s="67"/>
      <c r="EJ18" s="70"/>
      <c r="EK18" s="67"/>
      <c r="EL18" s="67"/>
      <c r="EM18" s="70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8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8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 t="s">
        <v>50</v>
      </c>
      <c r="IM18" s="67" t="s">
        <v>50</v>
      </c>
      <c r="IN18" s="67"/>
      <c r="IO18" s="67"/>
      <c r="IP18" s="67"/>
      <c r="IQ18" s="67"/>
      <c r="IR18" s="67"/>
      <c r="IS18" s="67" t="s">
        <v>50</v>
      </c>
      <c r="IT18" s="67" t="s">
        <v>50</v>
      </c>
      <c r="IU18" s="67"/>
      <c r="IV18" s="67"/>
      <c r="IW18" s="67"/>
      <c r="IX18" s="67"/>
      <c r="IY18" s="67"/>
      <c r="IZ18" s="67" t="s">
        <v>50</v>
      </c>
      <c r="JA18" s="67" t="s">
        <v>50</v>
      </c>
      <c r="JB18" s="67"/>
      <c r="JC18" s="67"/>
      <c r="JD18" s="67"/>
      <c r="JE18" s="67"/>
      <c r="JF18" s="67"/>
      <c r="JG18" s="67" t="s">
        <v>50</v>
      </c>
      <c r="JH18" s="67" t="s">
        <v>50</v>
      </c>
      <c r="JI18" s="70"/>
      <c r="JJ18" s="67"/>
      <c r="JK18" s="67"/>
      <c r="JL18" s="67"/>
      <c r="JM18" s="67"/>
      <c r="JN18" s="67" t="s">
        <v>50</v>
      </c>
      <c r="JO18" s="67" t="s">
        <v>50</v>
      </c>
      <c r="JP18" s="71" t="s">
        <v>53</v>
      </c>
      <c r="JQ18" s="67"/>
      <c r="JR18" s="67"/>
      <c r="JS18" s="67"/>
      <c r="JT18" s="67"/>
      <c r="JU18" s="67" t="s">
        <v>50</v>
      </c>
      <c r="JV18" s="67" t="s">
        <v>50</v>
      </c>
      <c r="JW18" s="67"/>
      <c r="JX18" s="67"/>
      <c r="JY18" s="67"/>
      <c r="JZ18" s="67"/>
      <c r="KA18" s="67"/>
      <c r="KB18" s="67"/>
      <c r="KC18" s="67"/>
      <c r="KD18" s="67"/>
      <c r="KE18" s="67"/>
      <c r="KF18" s="67"/>
      <c r="KG18" s="67"/>
      <c r="KH18" s="67"/>
      <c r="KI18" s="67"/>
      <c r="KJ18" s="67"/>
      <c r="KK18" s="67"/>
      <c r="KL18" s="67"/>
      <c r="KM18" s="67"/>
      <c r="KN18" s="67"/>
      <c r="KO18" s="67"/>
      <c r="KP18" s="67"/>
      <c r="KQ18" s="67"/>
      <c r="KR18" s="67"/>
      <c r="KS18" s="67"/>
      <c r="KT18" s="67"/>
      <c r="KU18" s="67"/>
      <c r="KV18" s="67"/>
      <c r="KW18" s="67"/>
      <c r="KX18" s="67"/>
      <c r="KY18" s="67"/>
      <c r="KZ18" s="67"/>
      <c r="LA18" s="67"/>
      <c r="LB18" s="67"/>
      <c r="LC18" s="67"/>
      <c r="LD18" s="67" t="s">
        <v>50</v>
      </c>
      <c r="LE18" s="67" t="s">
        <v>50</v>
      </c>
      <c r="LF18" s="67"/>
      <c r="LG18" s="67"/>
      <c r="LH18" s="67"/>
      <c r="LI18" s="67"/>
      <c r="LJ18" s="67"/>
      <c r="LK18" s="67" t="s">
        <v>50</v>
      </c>
      <c r="LL18" s="67" t="s">
        <v>50</v>
      </c>
      <c r="LM18" s="67"/>
      <c r="LN18" s="67"/>
      <c r="LO18" s="67"/>
      <c r="LP18" s="67"/>
      <c r="LQ18" s="67"/>
      <c r="LR18" s="67" t="s">
        <v>50</v>
      </c>
      <c r="LS18" s="67" t="s">
        <v>50</v>
      </c>
      <c r="LT18" s="67"/>
      <c r="LU18" s="67"/>
      <c r="LV18" s="67"/>
      <c r="LW18" s="67"/>
      <c r="LX18" s="67"/>
      <c r="LY18" s="67"/>
      <c r="LZ18" s="67"/>
      <c r="MA18" s="67"/>
      <c r="MB18" s="67"/>
      <c r="MC18" s="67"/>
      <c r="MD18" s="67"/>
      <c r="ME18" s="67"/>
      <c r="MF18" s="67"/>
      <c r="MG18" s="67"/>
      <c r="MH18" s="67"/>
      <c r="MI18" s="67"/>
      <c r="MJ18" s="67"/>
      <c r="MK18" s="67"/>
      <c r="ML18" s="67"/>
      <c r="MM18" s="67"/>
      <c r="MN18" s="67"/>
      <c r="MO18" s="67"/>
      <c r="MP18" s="67"/>
      <c r="MQ18" s="67"/>
      <c r="MR18" s="67"/>
      <c r="MS18" s="67"/>
      <c r="MT18" s="67"/>
      <c r="MU18" s="67"/>
      <c r="MV18" s="67"/>
      <c r="MW18" s="67"/>
      <c r="MX18" s="67"/>
      <c r="MY18" s="67"/>
      <c r="MZ18" s="67"/>
      <c r="NA18" s="67"/>
      <c r="NB18" s="67"/>
      <c r="NC18" s="67"/>
      <c r="ND18" s="67"/>
      <c r="NE18" s="67"/>
      <c r="NF18" s="67"/>
      <c r="NG18" s="67"/>
      <c r="NH18" s="67"/>
      <c r="NI18" s="67"/>
      <c r="NJ18" s="67"/>
      <c r="NK18" s="67"/>
      <c r="NL18" s="67"/>
      <c r="NM18" s="67"/>
      <c r="NN18" s="67"/>
      <c r="NO18" s="67"/>
      <c r="NP18" s="67"/>
      <c r="NQ18" s="67"/>
      <c r="NR18" s="67"/>
      <c r="NS18" s="67"/>
      <c r="NT18" s="67"/>
      <c r="NU18" s="67"/>
      <c r="NV18" s="67"/>
      <c r="NW18" s="67"/>
      <c r="NX18" s="68"/>
      <c r="NY18" s="62"/>
      <c r="NZ18" s="72"/>
      <c r="OA18" s="72"/>
      <c r="OB18" s="68"/>
      <c r="OC18" s="67"/>
      <c r="OD18" s="67"/>
      <c r="OE18" s="68"/>
      <c r="OF18" s="62"/>
      <c r="OG18" s="62"/>
      <c r="OH18" s="62"/>
      <c r="OI18" s="62"/>
      <c r="OJ18" s="62"/>
      <c r="OK18" s="62"/>
      <c r="OL18" s="62"/>
      <c r="OM18" s="62"/>
      <c r="ON18" s="62"/>
      <c r="OO18" s="62"/>
      <c r="OP18" s="62"/>
      <c r="OQ18" s="62"/>
      <c r="OR18" s="62"/>
      <c r="OS18" s="62"/>
      <c r="OT18" s="62"/>
      <c r="OU18" s="62"/>
      <c r="OV18" s="62"/>
      <c r="OW18" s="62"/>
      <c r="OX18" s="62"/>
      <c r="OY18" s="62"/>
      <c r="OZ18" s="62"/>
      <c r="PA18" s="62"/>
      <c r="PB18" s="62"/>
      <c r="PC18" s="62"/>
      <c r="PD18" s="62"/>
      <c r="PE18" s="62"/>
      <c r="PF18" s="62"/>
      <c r="PG18" s="62"/>
      <c r="PH18" s="62"/>
      <c r="PI18" s="62"/>
      <c r="PJ18" s="62"/>
      <c r="PK18" s="62"/>
      <c r="PL18" s="62"/>
      <c r="PM18" s="62"/>
      <c r="PN18" s="62"/>
      <c r="PO18" s="62"/>
      <c r="PP18" s="62"/>
      <c r="PQ18" s="62"/>
      <c r="PR18" s="62"/>
      <c r="PS18" s="62"/>
      <c r="PT18" s="62"/>
      <c r="PU18" s="62"/>
      <c r="PV18" s="62"/>
      <c r="PW18" s="62"/>
      <c r="PX18" s="62"/>
      <c r="PY18" s="62"/>
      <c r="PZ18" s="62"/>
    </row>
    <row r="19" spans="1:442" s="51" customFormat="1" ht="18.75" customHeight="1">
      <c r="A19" s="46" t="s">
        <v>74</v>
      </c>
      <c r="B19" s="44">
        <f xml:space="preserve"> 5 + 5</f>
        <v>10</v>
      </c>
      <c r="C19" s="46">
        <f>D19+E19/2</f>
        <v>5</v>
      </c>
      <c r="D19" s="28">
        <f t="shared" si="8"/>
        <v>5</v>
      </c>
      <c r="E19" s="28">
        <f t="shared" si="9"/>
        <v>0</v>
      </c>
      <c r="F19" s="46">
        <f>G19+H19/2</f>
        <v>10</v>
      </c>
      <c r="G19" s="46">
        <f>COUNTIF($AG19:$OH19,"Annual leave")</f>
        <v>10</v>
      </c>
      <c r="H19" s="46">
        <f>COUNTIF($AG19:$OH19,"1/2 Annual leave")</f>
        <v>0</v>
      </c>
      <c r="I19" s="49">
        <f>B19-F19</f>
        <v>0</v>
      </c>
      <c r="J19" s="46">
        <f>K19+L19/2</f>
        <v>0</v>
      </c>
      <c r="K19" s="46"/>
      <c r="L19" s="46"/>
      <c r="M19" s="38">
        <f t="shared" si="14"/>
        <v>0</v>
      </c>
      <c r="N19" s="28">
        <f t="shared" si="15"/>
        <v>0</v>
      </c>
      <c r="O19" s="28">
        <f t="shared" si="16"/>
        <v>0</v>
      </c>
      <c r="P19" s="52">
        <f t="shared" si="17"/>
        <v>0</v>
      </c>
      <c r="Q19" s="46">
        <f>R19+S19/2</f>
        <v>0</v>
      </c>
      <c r="R19" s="46"/>
      <c r="S19" s="46"/>
      <c r="T19" s="46"/>
      <c r="U19" s="28">
        <f t="shared" si="20"/>
        <v>0</v>
      </c>
      <c r="V19" s="28">
        <f t="shared" si="21"/>
        <v>0</v>
      </c>
      <c r="W19" s="52">
        <f t="shared" si="22"/>
        <v>0</v>
      </c>
      <c r="X19" s="46">
        <f>COUNTIF($AG7:$OE7,"Unpaid leave")</f>
        <v>0</v>
      </c>
      <c r="Y19" s="46"/>
      <c r="Z19" s="46">
        <f t="shared" si="3"/>
        <v>0</v>
      </c>
      <c r="AA19" s="46"/>
      <c r="AB19" s="46">
        <f t="shared" si="5"/>
        <v>0</v>
      </c>
      <c r="AC19" s="38">
        <f t="shared" si="23"/>
        <v>0</v>
      </c>
      <c r="AD19" s="52">
        <f t="shared" si="24"/>
        <v>0</v>
      </c>
      <c r="AE19" s="57">
        <f t="shared" si="30"/>
        <v>0</v>
      </c>
      <c r="AF19" s="52">
        <f t="shared" si="25"/>
        <v>0</v>
      </c>
      <c r="AG19" s="24" t="s">
        <v>49</v>
      </c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 t="s">
        <v>12</v>
      </c>
      <c r="BH19" s="46" t="s">
        <v>12</v>
      </c>
      <c r="BI19" s="46" t="s">
        <v>12</v>
      </c>
      <c r="BJ19" s="46" t="s">
        <v>12</v>
      </c>
      <c r="BK19" s="46" t="s">
        <v>12</v>
      </c>
      <c r="BL19" s="46"/>
      <c r="BM19" s="46"/>
      <c r="BN19" s="46" t="s">
        <v>12</v>
      </c>
      <c r="BO19" s="46" t="s">
        <v>12</v>
      </c>
      <c r="BP19" s="46" t="s">
        <v>12</v>
      </c>
      <c r="BQ19" s="46" t="s">
        <v>12</v>
      </c>
      <c r="BR19" s="46" t="s">
        <v>12</v>
      </c>
      <c r="BS19" s="46"/>
      <c r="BT19" s="46"/>
      <c r="BU19" s="46" t="s">
        <v>61</v>
      </c>
      <c r="BV19" s="46" t="s">
        <v>61</v>
      </c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7"/>
      <c r="HF19" s="47"/>
      <c r="HG19" s="47"/>
      <c r="HH19" s="47"/>
      <c r="HI19" s="47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50"/>
      <c r="OA19" s="50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</row>
    <row r="20" spans="1:442" s="77" customFormat="1" ht="18.75" customHeight="1">
      <c r="A20" s="75" t="s">
        <v>75</v>
      </c>
      <c r="B20" s="76"/>
      <c r="D20" s="78">
        <f t="shared" si="8"/>
        <v>0</v>
      </c>
      <c r="E20" s="78">
        <f t="shared" si="9"/>
        <v>0</v>
      </c>
      <c r="G20" s="78">
        <f t="shared" si="11"/>
        <v>0</v>
      </c>
      <c r="H20" s="78">
        <f t="shared" si="12"/>
        <v>0</v>
      </c>
      <c r="J20" s="78">
        <f t="shared" si="13"/>
        <v>0</v>
      </c>
      <c r="K20" s="78">
        <f t="shared" si="0"/>
        <v>0</v>
      </c>
      <c r="L20" s="78">
        <f t="shared" si="1"/>
        <v>0</v>
      </c>
      <c r="M20" s="78">
        <f t="shared" si="14"/>
        <v>0</v>
      </c>
      <c r="N20" s="78">
        <f t="shared" si="15"/>
        <v>0</v>
      </c>
      <c r="O20" s="78">
        <f t="shared" si="16"/>
        <v>0</v>
      </c>
      <c r="P20" s="79">
        <f t="shared" si="17"/>
        <v>0</v>
      </c>
      <c r="Q20" s="78">
        <f t="shared" si="18"/>
        <v>0</v>
      </c>
      <c r="R20" s="78">
        <f t="shared" ref="R20:R29" si="35">COUNTIF($AG20:$OE20,"Sick leave")</f>
        <v>0</v>
      </c>
      <c r="S20" s="78">
        <f t="shared" ref="S20:S29" si="36">COUNTIF($AG20:$OE20,"1/2 sick leave")</f>
        <v>0</v>
      </c>
      <c r="T20" s="78">
        <f t="shared" ref="T20:T29" si="37">U20+V20/2</f>
        <v>0</v>
      </c>
      <c r="U20" s="78">
        <f t="shared" si="20"/>
        <v>0</v>
      </c>
      <c r="V20" s="78">
        <f t="shared" si="21"/>
        <v>0</v>
      </c>
      <c r="W20" s="79">
        <f t="shared" si="22"/>
        <v>0</v>
      </c>
      <c r="Y20" s="78">
        <f t="shared" si="2"/>
        <v>0</v>
      </c>
      <c r="Z20" s="78">
        <f t="shared" si="3"/>
        <v>0</v>
      </c>
      <c r="AA20" s="78">
        <f t="shared" si="4"/>
        <v>0</v>
      </c>
      <c r="AB20" s="78">
        <f t="shared" si="5"/>
        <v>0</v>
      </c>
      <c r="AC20" s="78">
        <f t="shared" si="23"/>
        <v>0</v>
      </c>
      <c r="AD20" s="79">
        <f t="shared" si="24"/>
        <v>0</v>
      </c>
      <c r="AE20" s="80">
        <f t="shared" si="30"/>
        <v>0</v>
      </c>
      <c r="AF20" s="80"/>
      <c r="OC20" s="81" t="s">
        <v>50</v>
      </c>
      <c r="OD20" s="81" t="s">
        <v>50</v>
      </c>
    </row>
    <row r="21" spans="1:442" s="45" customFormat="1" ht="23.25" customHeight="1">
      <c r="A21" s="48" t="s">
        <v>76</v>
      </c>
      <c r="B21" s="44"/>
      <c r="D21" s="28">
        <f t="shared" si="8"/>
        <v>0</v>
      </c>
      <c r="E21" s="28">
        <f t="shared" si="9"/>
        <v>0</v>
      </c>
      <c r="G21" s="46"/>
      <c r="H21" s="46"/>
      <c r="J21" s="46"/>
      <c r="K21" s="46"/>
      <c r="L21" s="46"/>
      <c r="M21" s="38">
        <f t="shared" si="14"/>
        <v>0</v>
      </c>
      <c r="N21" s="28">
        <f t="shared" si="15"/>
        <v>0</v>
      </c>
      <c r="O21" s="28">
        <f t="shared" si="16"/>
        <v>0</v>
      </c>
      <c r="P21" s="52">
        <f t="shared" si="17"/>
        <v>0</v>
      </c>
      <c r="Q21" s="46"/>
      <c r="R21" s="46"/>
      <c r="S21" s="46"/>
      <c r="T21" s="46"/>
      <c r="U21" s="28">
        <f t="shared" si="20"/>
        <v>0</v>
      </c>
      <c r="V21" s="28">
        <f t="shared" si="21"/>
        <v>0</v>
      </c>
      <c r="W21" s="52">
        <f t="shared" si="22"/>
        <v>0</v>
      </c>
      <c r="Y21" s="46"/>
      <c r="Z21" s="46"/>
      <c r="AA21" s="46"/>
      <c r="AB21" s="46"/>
      <c r="AC21" s="38">
        <f t="shared" si="23"/>
        <v>0</v>
      </c>
      <c r="AD21" s="52">
        <f t="shared" si="24"/>
        <v>0</v>
      </c>
      <c r="AE21" s="57"/>
      <c r="AF21" s="54"/>
      <c r="AG21" s="24" t="s">
        <v>49</v>
      </c>
      <c r="AJ21" s="23" t="s">
        <v>50</v>
      </c>
      <c r="AK21" s="23" t="s">
        <v>50</v>
      </c>
      <c r="AQ21" s="23" t="s">
        <v>50</v>
      </c>
      <c r="AR21" s="23" t="s">
        <v>50</v>
      </c>
      <c r="AX21" s="23" t="s">
        <v>50</v>
      </c>
      <c r="AY21" s="23" t="s">
        <v>50</v>
      </c>
      <c r="BE21" s="23" t="s">
        <v>50</v>
      </c>
      <c r="BF21" s="23" t="s">
        <v>50</v>
      </c>
      <c r="BL21" s="23" t="s">
        <v>50</v>
      </c>
      <c r="BM21" s="23" t="s">
        <v>50</v>
      </c>
      <c r="BN21" s="15" t="s">
        <v>61</v>
      </c>
      <c r="OC21" s="47"/>
      <c r="OD21" s="47"/>
    </row>
    <row r="22" spans="1:442" ht="18.75" customHeight="1" thickBot="1">
      <c r="A22" s="13" t="s">
        <v>77</v>
      </c>
      <c r="B22" s="12">
        <v>20</v>
      </c>
      <c r="C22" s="38">
        <f t="shared" si="7"/>
        <v>0</v>
      </c>
      <c r="D22" s="28">
        <f t="shared" si="8"/>
        <v>0</v>
      </c>
      <c r="E22" s="28">
        <f t="shared" si="9"/>
        <v>0</v>
      </c>
      <c r="F22" s="14">
        <f t="shared" si="10"/>
        <v>0</v>
      </c>
      <c r="G22" s="28">
        <f t="shared" si="11"/>
        <v>0</v>
      </c>
      <c r="H22" s="28">
        <f t="shared" si="12"/>
        <v>0</v>
      </c>
      <c r="I22" s="26">
        <f t="shared" ref="I22" si="38">B22-F22</f>
        <v>20</v>
      </c>
      <c r="J22" s="14">
        <f t="shared" si="13"/>
        <v>0</v>
      </c>
      <c r="K22" s="28">
        <f t="shared" si="0"/>
        <v>0</v>
      </c>
      <c r="L22" s="28">
        <f t="shared" si="1"/>
        <v>0</v>
      </c>
      <c r="M22" s="38">
        <f t="shared" si="14"/>
        <v>0</v>
      </c>
      <c r="N22" s="28">
        <f t="shared" si="15"/>
        <v>0</v>
      </c>
      <c r="O22" s="28">
        <f t="shared" si="16"/>
        <v>0</v>
      </c>
      <c r="P22" s="52">
        <f t="shared" si="17"/>
        <v>0</v>
      </c>
      <c r="Q22" s="14">
        <f t="shared" si="18"/>
        <v>0</v>
      </c>
      <c r="R22" s="28">
        <f t="shared" si="35"/>
        <v>0</v>
      </c>
      <c r="S22" s="28">
        <f t="shared" si="36"/>
        <v>0</v>
      </c>
      <c r="T22" s="38">
        <f t="shared" si="37"/>
        <v>0</v>
      </c>
      <c r="U22" s="28">
        <f t="shared" si="20"/>
        <v>0</v>
      </c>
      <c r="V22" s="28">
        <f t="shared" si="21"/>
        <v>0</v>
      </c>
      <c r="W22" s="52">
        <f t="shared" si="22"/>
        <v>0</v>
      </c>
      <c r="X22" s="14">
        <f t="shared" ref="X22:X23" si="39">COUNTIF($AG22:$OE22,"Unpaid leave")</f>
        <v>0</v>
      </c>
      <c r="Y22" s="38">
        <f t="shared" si="2"/>
        <v>0</v>
      </c>
      <c r="Z22" s="14">
        <f t="shared" si="3"/>
        <v>0</v>
      </c>
      <c r="AA22" s="38">
        <f t="shared" si="4"/>
        <v>0</v>
      </c>
      <c r="AB22" s="14">
        <f t="shared" si="5"/>
        <v>0</v>
      </c>
      <c r="AC22" s="38">
        <f t="shared" si="23"/>
        <v>0</v>
      </c>
      <c r="AD22" s="52">
        <f t="shared" si="24"/>
        <v>0</v>
      </c>
      <c r="AE22" s="57"/>
      <c r="AF22" s="54"/>
      <c r="AG22" s="24" t="s">
        <v>49</v>
      </c>
      <c r="AH22" s="15"/>
      <c r="AI22" s="15"/>
      <c r="AJ22" s="23" t="s">
        <v>50</v>
      </c>
      <c r="AK22" s="23" t="s">
        <v>50</v>
      </c>
      <c r="AL22" s="15"/>
      <c r="AM22" s="15"/>
      <c r="AN22" s="15"/>
      <c r="AO22" s="15"/>
      <c r="AP22" s="15"/>
      <c r="AQ22" s="23" t="s">
        <v>50</v>
      </c>
      <c r="AR22" s="23" t="s">
        <v>50</v>
      </c>
      <c r="AS22" s="15"/>
      <c r="AT22" s="15"/>
      <c r="AU22" s="15"/>
      <c r="AV22" s="15"/>
      <c r="AW22" s="15"/>
      <c r="AX22" s="23" t="s">
        <v>50</v>
      </c>
      <c r="AY22" s="23" t="s">
        <v>50</v>
      </c>
      <c r="AZ22" s="15"/>
      <c r="BA22" s="15"/>
      <c r="BB22" s="15"/>
      <c r="BC22" s="15"/>
      <c r="BD22" s="15"/>
      <c r="BE22" s="23" t="s">
        <v>50</v>
      </c>
      <c r="BF22" s="23" t="s">
        <v>50</v>
      </c>
      <c r="BG22" s="15"/>
      <c r="BH22" s="15"/>
      <c r="BI22" s="15"/>
      <c r="BJ22" s="15"/>
      <c r="BK22" s="15"/>
      <c r="BL22" s="23" t="s">
        <v>50</v>
      </c>
      <c r="BM22" s="23" t="s">
        <v>50</v>
      </c>
      <c r="BN22" s="15"/>
      <c r="BO22" s="15"/>
      <c r="BP22" s="15"/>
      <c r="BQ22" s="15"/>
      <c r="BR22" s="15"/>
      <c r="BS22" s="23" t="s">
        <v>50</v>
      </c>
      <c r="BT22" s="23" t="s">
        <v>50</v>
      </c>
      <c r="BU22" s="15"/>
      <c r="BV22" s="15"/>
      <c r="BW22" s="15"/>
      <c r="BX22" s="15"/>
      <c r="BY22" s="15"/>
      <c r="BZ22" s="23" t="s">
        <v>50</v>
      </c>
      <c r="CA22" s="23" t="s">
        <v>50</v>
      </c>
      <c r="CB22" s="15"/>
      <c r="CC22" s="15"/>
      <c r="CD22" s="15"/>
      <c r="CE22" s="15"/>
      <c r="CF22" s="15"/>
      <c r="CG22" s="23" t="s">
        <v>50</v>
      </c>
      <c r="CH22" s="23" t="s">
        <v>50</v>
      </c>
      <c r="CI22" s="15"/>
      <c r="CJ22" s="15"/>
      <c r="CK22" s="15"/>
      <c r="CL22" s="15"/>
      <c r="CM22" s="15"/>
      <c r="CN22" s="23" t="s">
        <v>50</v>
      </c>
      <c r="CO22" s="23" t="s">
        <v>50</v>
      </c>
      <c r="CP22" s="15"/>
      <c r="CQ22" s="15"/>
      <c r="CR22" s="15"/>
      <c r="CS22" s="15"/>
      <c r="CT22" s="15"/>
      <c r="CU22" s="23" t="s">
        <v>50</v>
      </c>
      <c r="CV22" s="23" t="s">
        <v>50</v>
      </c>
      <c r="CW22" s="15"/>
      <c r="CX22" s="14"/>
      <c r="CY22" s="15"/>
      <c r="CZ22" s="15"/>
      <c r="DA22" s="15"/>
      <c r="DB22" s="23" t="s">
        <v>50</v>
      </c>
      <c r="DC22" s="23" t="s">
        <v>50</v>
      </c>
      <c r="DD22" s="15"/>
      <c r="DE22" s="15"/>
      <c r="DF22" s="15"/>
      <c r="DG22" s="15"/>
      <c r="DH22" s="15"/>
      <c r="DI22" s="23" t="s">
        <v>50</v>
      </c>
      <c r="DJ22" s="23" t="s">
        <v>50</v>
      </c>
      <c r="DK22" s="15"/>
      <c r="DL22" s="15"/>
      <c r="DM22" s="15"/>
      <c r="DN22" s="15"/>
      <c r="DO22" s="30"/>
      <c r="DP22" s="23" t="s">
        <v>50</v>
      </c>
      <c r="DQ22" s="23" t="s">
        <v>50</v>
      </c>
      <c r="DR22" s="35"/>
      <c r="DS22" s="15"/>
      <c r="DT22" s="15"/>
      <c r="DU22" s="15"/>
      <c r="DV22" s="15"/>
      <c r="DW22" s="23" t="s">
        <v>50</v>
      </c>
      <c r="DX22" s="23" t="s">
        <v>50</v>
      </c>
      <c r="DY22" s="15"/>
      <c r="DZ22" s="15"/>
      <c r="EA22" s="15"/>
      <c r="EB22" s="15"/>
      <c r="EC22" s="9" t="s">
        <v>29</v>
      </c>
      <c r="ED22" s="23" t="s">
        <v>50</v>
      </c>
      <c r="EE22" s="23" t="s">
        <v>50</v>
      </c>
      <c r="EF22" s="10" t="s">
        <v>30</v>
      </c>
      <c r="EG22" s="15"/>
      <c r="EH22" s="15"/>
      <c r="EI22" s="15"/>
      <c r="EK22" s="23" t="s">
        <v>50</v>
      </c>
      <c r="EL22" s="23" t="s">
        <v>50</v>
      </c>
      <c r="EN22" s="15"/>
      <c r="EO22" s="15"/>
      <c r="EP22" s="15"/>
      <c r="EQ22" s="15"/>
      <c r="ER22" s="23" t="s">
        <v>50</v>
      </c>
      <c r="ES22" s="23" t="s">
        <v>50</v>
      </c>
      <c r="ET22" s="15"/>
      <c r="EU22" s="15"/>
      <c r="EV22" s="15"/>
      <c r="EW22" s="15"/>
      <c r="EX22" s="15"/>
      <c r="EY22" s="23" t="s">
        <v>50</v>
      </c>
      <c r="EZ22" s="23" t="s">
        <v>50</v>
      </c>
      <c r="FA22" s="15"/>
      <c r="FB22" s="15"/>
      <c r="FC22" s="15"/>
      <c r="FD22" s="15"/>
      <c r="FE22" s="9" t="s">
        <v>51</v>
      </c>
      <c r="FF22" s="23" t="s">
        <v>50</v>
      </c>
      <c r="FG22" s="23" t="s">
        <v>50</v>
      </c>
      <c r="FH22" s="15"/>
      <c r="FI22" s="15"/>
      <c r="FJ22" s="15"/>
      <c r="FK22" s="15"/>
      <c r="FL22" s="15"/>
      <c r="FM22" s="23" t="s">
        <v>50</v>
      </c>
      <c r="FN22" s="23" t="s">
        <v>50</v>
      </c>
      <c r="FO22" s="15"/>
      <c r="FP22" s="15"/>
      <c r="FQ22" s="15"/>
      <c r="FR22" s="15"/>
      <c r="FS22" s="15"/>
      <c r="FT22" s="23" t="s">
        <v>50</v>
      </c>
      <c r="FU22" s="23" t="s">
        <v>50</v>
      </c>
      <c r="FV22" s="9" t="s">
        <v>52</v>
      </c>
      <c r="FW22" s="15"/>
      <c r="FX22" s="15"/>
      <c r="FY22" s="15"/>
      <c r="FZ22" s="15"/>
      <c r="GA22" s="23" t="s">
        <v>50</v>
      </c>
      <c r="GB22" s="23" t="s">
        <v>50</v>
      </c>
      <c r="GC22" s="15"/>
      <c r="GD22" s="15"/>
      <c r="GE22" s="15"/>
      <c r="GF22" s="15"/>
      <c r="GG22" s="15"/>
      <c r="GH22" s="23" t="s">
        <v>50</v>
      </c>
      <c r="GI22" s="23" t="s">
        <v>50</v>
      </c>
      <c r="GJ22" s="15"/>
      <c r="GK22" s="15"/>
      <c r="GL22" s="15"/>
      <c r="GM22" s="15"/>
      <c r="GN22" s="15"/>
      <c r="GO22" s="23" t="s">
        <v>50</v>
      </c>
      <c r="GP22" s="23" t="s">
        <v>50</v>
      </c>
      <c r="GQ22" s="15"/>
      <c r="GR22" s="15"/>
      <c r="GS22" s="15"/>
      <c r="GT22" s="15"/>
      <c r="GU22" s="15"/>
      <c r="GV22" s="23" t="s">
        <v>50</v>
      </c>
      <c r="GW22" s="23" t="s">
        <v>50</v>
      </c>
      <c r="GX22" s="15"/>
      <c r="GY22" s="15"/>
      <c r="GZ22" s="15"/>
      <c r="HA22" s="15"/>
      <c r="HB22" s="15"/>
      <c r="HC22" s="23" t="s">
        <v>50</v>
      </c>
      <c r="HD22" s="23" t="s">
        <v>50</v>
      </c>
      <c r="HE22" s="15"/>
      <c r="HF22" s="15"/>
      <c r="HG22" s="15"/>
      <c r="HH22" s="15"/>
      <c r="HI22" s="15"/>
      <c r="HJ22" s="23" t="s">
        <v>50</v>
      </c>
      <c r="HK22" s="23" t="s">
        <v>50</v>
      </c>
      <c r="HL22" s="15"/>
      <c r="HM22" s="15"/>
      <c r="HN22" s="15"/>
      <c r="HO22" s="15"/>
      <c r="HP22" s="15"/>
      <c r="HQ22" s="23" t="s">
        <v>50</v>
      </c>
      <c r="HR22" s="23" t="s">
        <v>50</v>
      </c>
      <c r="HS22" s="15"/>
      <c r="HT22" s="15"/>
      <c r="HU22" s="15"/>
      <c r="HV22" s="15"/>
      <c r="HW22" s="15"/>
      <c r="HX22" s="23" t="s">
        <v>50</v>
      </c>
      <c r="HY22" s="23" t="s">
        <v>50</v>
      </c>
      <c r="HZ22" s="15"/>
      <c r="IA22" s="15"/>
      <c r="IB22" s="15"/>
      <c r="IC22" s="15"/>
      <c r="ID22" s="15"/>
      <c r="IE22" s="23" t="s">
        <v>50</v>
      </c>
      <c r="IF22" s="23" t="s">
        <v>50</v>
      </c>
      <c r="IG22" s="15"/>
      <c r="IH22" s="15"/>
      <c r="II22" s="15"/>
      <c r="IJ22" s="15"/>
      <c r="IK22" s="15"/>
      <c r="IL22" s="23" t="s">
        <v>50</v>
      </c>
      <c r="IM22" s="23" t="s">
        <v>50</v>
      </c>
      <c r="IN22" s="15"/>
      <c r="IO22" s="15"/>
      <c r="IP22" s="15"/>
      <c r="IQ22" s="15"/>
      <c r="IR22" s="15"/>
      <c r="IS22" s="23" t="s">
        <v>50</v>
      </c>
      <c r="IT22" s="23" t="s">
        <v>50</v>
      </c>
      <c r="IU22" s="15"/>
      <c r="IV22" s="15"/>
      <c r="IW22" s="15"/>
      <c r="IX22" s="15"/>
      <c r="IY22" s="15"/>
      <c r="IZ22" s="23" t="s">
        <v>50</v>
      </c>
      <c r="JA22" s="23" t="s">
        <v>50</v>
      </c>
      <c r="JB22" s="15"/>
      <c r="JC22" s="15"/>
      <c r="JD22" s="15"/>
      <c r="JE22" s="15"/>
      <c r="JF22" s="15"/>
      <c r="JG22" s="23" t="s">
        <v>50</v>
      </c>
      <c r="JH22" s="23" t="s">
        <v>50</v>
      </c>
      <c r="JJ22" s="15"/>
      <c r="JK22" s="15"/>
      <c r="JL22" s="15"/>
      <c r="JM22" s="15"/>
      <c r="JN22" s="23" t="s">
        <v>50</v>
      </c>
      <c r="JO22" s="23" t="s">
        <v>50</v>
      </c>
      <c r="JP22" s="10" t="s">
        <v>53</v>
      </c>
      <c r="JQ22" s="15"/>
      <c r="JR22" s="15"/>
      <c r="JS22" s="15"/>
      <c r="JT22" s="15"/>
      <c r="JU22" s="23" t="s">
        <v>50</v>
      </c>
      <c r="JV22" s="23" t="s">
        <v>50</v>
      </c>
      <c r="JW22" s="15"/>
      <c r="JX22" s="15"/>
      <c r="JY22" s="15"/>
      <c r="JZ22" s="15"/>
      <c r="KA22" s="15"/>
      <c r="KB22" s="23" t="s">
        <v>50</v>
      </c>
      <c r="KC22" s="23" t="s">
        <v>50</v>
      </c>
      <c r="KD22" s="15"/>
      <c r="KE22" s="15"/>
      <c r="KF22" s="15"/>
      <c r="KG22" s="15"/>
      <c r="KH22" s="15"/>
      <c r="KI22" s="23" t="s">
        <v>50</v>
      </c>
      <c r="KJ22" s="23" t="s">
        <v>50</v>
      </c>
      <c r="KK22" s="15"/>
      <c r="KL22" s="15"/>
      <c r="KM22" s="15"/>
      <c r="KN22" s="15"/>
      <c r="KO22" s="15"/>
      <c r="KP22" s="23" t="s">
        <v>50</v>
      </c>
      <c r="KQ22" s="23" t="s">
        <v>50</v>
      </c>
      <c r="KR22" s="15"/>
      <c r="KS22" s="15"/>
      <c r="KT22" s="15"/>
      <c r="KU22" s="15"/>
      <c r="KV22" s="15"/>
      <c r="KW22" s="23" t="s">
        <v>50</v>
      </c>
      <c r="KX22" s="23" t="s">
        <v>50</v>
      </c>
      <c r="KY22" s="15"/>
      <c r="KZ22" s="15"/>
      <c r="LA22" s="15"/>
      <c r="LB22" s="15"/>
      <c r="LC22" s="15"/>
      <c r="LD22" s="23" t="s">
        <v>50</v>
      </c>
      <c r="LE22" s="23" t="s">
        <v>50</v>
      </c>
      <c r="LF22" s="15"/>
      <c r="LG22" s="15"/>
      <c r="LH22" s="15"/>
      <c r="LI22" s="15"/>
      <c r="LJ22" s="15"/>
      <c r="LK22" s="23" t="s">
        <v>50</v>
      </c>
      <c r="LL22" s="23" t="s">
        <v>50</v>
      </c>
      <c r="LM22" s="15"/>
      <c r="LN22" s="15"/>
      <c r="LO22" s="15"/>
      <c r="LP22" s="15"/>
      <c r="LQ22" s="15"/>
      <c r="LR22" s="23" t="s">
        <v>50</v>
      </c>
      <c r="LS22" s="23" t="s">
        <v>50</v>
      </c>
      <c r="LT22" s="15"/>
      <c r="LU22" s="15"/>
      <c r="LV22" s="15"/>
      <c r="LW22" s="15"/>
      <c r="LX22" s="15"/>
      <c r="LY22" s="23" t="s">
        <v>50</v>
      </c>
      <c r="LZ22" s="23" t="s">
        <v>50</v>
      </c>
      <c r="MA22" s="15"/>
      <c r="MB22" s="15"/>
      <c r="MC22" s="15"/>
      <c r="MD22" s="15"/>
      <c r="ME22" s="15"/>
      <c r="MF22" s="23" t="s">
        <v>50</v>
      </c>
      <c r="MG22" s="23" t="s">
        <v>50</v>
      </c>
      <c r="MH22" s="15"/>
      <c r="MI22" s="15"/>
      <c r="MJ22" s="15"/>
      <c r="MK22" s="15"/>
      <c r="ML22" s="15"/>
      <c r="MM22" s="23" t="s">
        <v>50</v>
      </c>
      <c r="MN22" s="23" t="s">
        <v>50</v>
      </c>
      <c r="MO22" s="15"/>
      <c r="MP22" s="15"/>
      <c r="MQ22" s="15"/>
      <c r="MR22" s="15"/>
      <c r="MS22" s="15"/>
      <c r="MT22" s="23" t="s">
        <v>50</v>
      </c>
      <c r="MU22" s="23" t="s">
        <v>50</v>
      </c>
      <c r="MV22" s="15"/>
      <c r="MW22" s="15"/>
      <c r="MX22" s="15"/>
      <c r="MY22" s="15"/>
      <c r="MZ22" s="15"/>
      <c r="NA22" s="23" t="s">
        <v>50</v>
      </c>
      <c r="NB22" s="23" t="s">
        <v>50</v>
      </c>
      <c r="NC22" s="15"/>
      <c r="ND22" s="15"/>
      <c r="NE22" s="15"/>
      <c r="NF22" s="15"/>
      <c r="NG22" s="15"/>
      <c r="NH22" s="23" t="s">
        <v>50</v>
      </c>
      <c r="NI22" s="23" t="s">
        <v>50</v>
      </c>
      <c r="NJ22" s="15"/>
      <c r="NK22" s="15"/>
      <c r="NL22" s="15"/>
      <c r="NM22" s="15"/>
      <c r="NN22" s="15"/>
      <c r="NO22" s="23" t="s">
        <v>50</v>
      </c>
      <c r="NP22" s="23" t="s">
        <v>50</v>
      </c>
      <c r="NQ22" s="15"/>
      <c r="NR22" s="15"/>
      <c r="NS22" s="15"/>
      <c r="NT22" s="15"/>
      <c r="NU22" s="15"/>
      <c r="NV22" s="23" t="s">
        <v>50</v>
      </c>
      <c r="NW22" s="23" t="s">
        <v>50</v>
      </c>
      <c r="NX22" s="30"/>
      <c r="NY22" s="14"/>
      <c r="OB22" s="9" t="s">
        <v>54</v>
      </c>
      <c r="OC22" s="23" t="s">
        <v>50</v>
      </c>
      <c r="OD22" s="23" t="s">
        <v>50</v>
      </c>
      <c r="OE22" s="9" t="s">
        <v>55</v>
      </c>
      <c r="OF22" s="15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</row>
    <row r="23" spans="1:442" ht="18.75" customHeight="1" thickBot="1">
      <c r="A23" s="13" t="s">
        <v>78</v>
      </c>
      <c r="B23" s="12">
        <v>20</v>
      </c>
      <c r="C23" s="38">
        <f t="shared" si="7"/>
        <v>0</v>
      </c>
      <c r="D23" s="28">
        <f t="shared" si="8"/>
        <v>0</v>
      </c>
      <c r="E23" s="28">
        <f t="shared" si="9"/>
        <v>0</v>
      </c>
      <c r="F23" s="14">
        <f t="shared" si="10"/>
        <v>5</v>
      </c>
      <c r="G23" s="28">
        <f t="shared" si="11"/>
        <v>5</v>
      </c>
      <c r="H23" s="28">
        <f t="shared" si="12"/>
        <v>0</v>
      </c>
      <c r="I23" s="26">
        <f>B23-F23</f>
        <v>15</v>
      </c>
      <c r="J23" s="14">
        <f t="shared" si="13"/>
        <v>6</v>
      </c>
      <c r="K23" s="28">
        <f t="shared" si="0"/>
        <v>6</v>
      </c>
      <c r="L23" s="28">
        <f t="shared" si="1"/>
        <v>0</v>
      </c>
      <c r="M23" s="38">
        <f t="shared" si="14"/>
        <v>6</v>
      </c>
      <c r="N23" s="28">
        <f t="shared" si="15"/>
        <v>6</v>
      </c>
      <c r="O23" s="28">
        <f t="shared" si="16"/>
        <v>0</v>
      </c>
      <c r="P23" s="52">
        <f t="shared" si="17"/>
        <v>0.27272727272727271</v>
      </c>
      <c r="Q23" s="14">
        <f t="shared" si="18"/>
        <v>4</v>
      </c>
      <c r="R23" s="28">
        <f t="shared" si="35"/>
        <v>4</v>
      </c>
      <c r="S23" s="28">
        <f t="shared" si="36"/>
        <v>0</v>
      </c>
      <c r="T23" s="38">
        <f t="shared" si="37"/>
        <v>3</v>
      </c>
      <c r="U23" s="28">
        <f t="shared" si="20"/>
        <v>3</v>
      </c>
      <c r="V23" s="28">
        <f t="shared" si="21"/>
        <v>0</v>
      </c>
      <c r="W23" s="52">
        <f t="shared" si="22"/>
        <v>0.13636363636363635</v>
      </c>
      <c r="X23" s="14">
        <f t="shared" si="39"/>
        <v>0</v>
      </c>
      <c r="Y23" s="38">
        <f t="shared" si="2"/>
        <v>0</v>
      </c>
      <c r="Z23" s="14">
        <f t="shared" si="3"/>
        <v>0</v>
      </c>
      <c r="AA23" s="38">
        <f t="shared" si="4"/>
        <v>0</v>
      </c>
      <c r="AB23" s="14">
        <f t="shared" si="5"/>
        <v>0</v>
      </c>
      <c r="AC23" s="38">
        <f t="shared" si="23"/>
        <v>0</v>
      </c>
      <c r="AD23" s="52">
        <f t="shared" si="24"/>
        <v>0</v>
      </c>
      <c r="AE23" s="57"/>
      <c r="AF23" s="54"/>
      <c r="AG23" s="24" t="s">
        <v>49</v>
      </c>
      <c r="AH23" s="15"/>
      <c r="AI23" s="15"/>
      <c r="AJ23" s="23" t="s">
        <v>50</v>
      </c>
      <c r="AK23" s="23" t="s">
        <v>50</v>
      </c>
      <c r="AL23" s="15" t="s">
        <v>61</v>
      </c>
      <c r="AM23" s="15" t="s">
        <v>61</v>
      </c>
      <c r="AN23" s="15" t="s">
        <v>61</v>
      </c>
      <c r="AO23" s="15" t="s">
        <v>61</v>
      </c>
      <c r="AP23" s="15"/>
      <c r="AQ23" s="23" t="s">
        <v>50</v>
      </c>
      <c r="AR23" s="23" t="s">
        <v>50</v>
      </c>
      <c r="AS23" s="15"/>
      <c r="AT23" s="15"/>
      <c r="AU23" s="15"/>
      <c r="AV23" s="15"/>
      <c r="AW23" s="15"/>
      <c r="AX23" s="23" t="s">
        <v>50</v>
      </c>
      <c r="AY23" s="23" t="s">
        <v>50</v>
      </c>
      <c r="AZ23" s="15"/>
      <c r="BA23" s="15"/>
      <c r="BB23" s="15"/>
      <c r="BC23" s="15"/>
      <c r="BD23" s="15" t="s">
        <v>61</v>
      </c>
      <c r="BE23" s="23" t="s">
        <v>50</v>
      </c>
      <c r="BF23" s="23" t="s">
        <v>50</v>
      </c>
      <c r="BG23" s="15" t="s">
        <v>61</v>
      </c>
      <c r="BH23" s="15" t="s">
        <v>39</v>
      </c>
      <c r="BI23" s="15" t="s">
        <v>39</v>
      </c>
      <c r="BJ23" s="15" t="s">
        <v>39</v>
      </c>
      <c r="BK23" s="15" t="s">
        <v>39</v>
      </c>
      <c r="BL23" s="23" t="s">
        <v>50</v>
      </c>
      <c r="BM23" s="23" t="s">
        <v>50</v>
      </c>
      <c r="BN23" s="15" t="s">
        <v>12</v>
      </c>
      <c r="BO23" s="15" t="s">
        <v>12</v>
      </c>
      <c r="BP23" s="15" t="s">
        <v>12</v>
      </c>
      <c r="BQ23" s="15" t="s">
        <v>12</v>
      </c>
      <c r="BR23" s="15" t="s">
        <v>12</v>
      </c>
      <c r="BS23" s="23" t="s">
        <v>50</v>
      </c>
      <c r="BT23" s="23" t="s">
        <v>50</v>
      </c>
      <c r="BU23" s="15"/>
      <c r="BV23" s="15"/>
      <c r="BW23" s="15"/>
      <c r="BX23" s="15"/>
      <c r="BY23" s="15"/>
      <c r="BZ23" s="23" t="s">
        <v>50</v>
      </c>
      <c r="CA23" s="23" t="s">
        <v>50</v>
      </c>
      <c r="CB23" s="25"/>
      <c r="CC23" s="25"/>
      <c r="CD23" s="25"/>
      <c r="CE23" s="25"/>
      <c r="CF23" s="25"/>
      <c r="CG23" s="23" t="s">
        <v>50</v>
      </c>
      <c r="CH23" s="23" t="s">
        <v>50</v>
      </c>
      <c r="CI23" s="15"/>
      <c r="CJ23" s="15"/>
      <c r="CK23" s="15"/>
      <c r="CL23" s="15"/>
      <c r="CM23" s="15"/>
      <c r="CN23" s="23" t="s">
        <v>50</v>
      </c>
      <c r="CO23" s="23" t="s">
        <v>50</v>
      </c>
      <c r="CP23" s="15"/>
      <c r="CQ23" s="15"/>
      <c r="CR23" s="15"/>
      <c r="CS23" s="15"/>
      <c r="CT23" s="15"/>
      <c r="CU23" s="23" t="s">
        <v>50</v>
      </c>
      <c r="CV23" s="23" t="s">
        <v>50</v>
      </c>
      <c r="CW23" s="15"/>
      <c r="CX23" s="15"/>
      <c r="CY23" s="15"/>
      <c r="CZ23" s="15"/>
      <c r="DA23" s="15"/>
      <c r="DB23" s="23" t="s">
        <v>50</v>
      </c>
      <c r="DC23" s="23" t="s">
        <v>50</v>
      </c>
      <c r="DD23" s="15"/>
      <c r="DE23" s="15"/>
      <c r="DF23" s="15"/>
      <c r="DG23" s="15"/>
      <c r="DH23" s="15"/>
      <c r="DI23" s="23" t="s">
        <v>50</v>
      </c>
      <c r="DJ23" s="23" t="s">
        <v>50</v>
      </c>
      <c r="DK23" s="15"/>
      <c r="DL23" s="15"/>
      <c r="DM23" s="15"/>
      <c r="DN23" s="15"/>
      <c r="DO23" s="30"/>
      <c r="DP23" s="23" t="s">
        <v>50</v>
      </c>
      <c r="DQ23" s="23" t="s">
        <v>50</v>
      </c>
      <c r="DR23" s="35"/>
      <c r="DS23" s="15"/>
      <c r="DT23" s="15"/>
      <c r="DU23" s="15"/>
      <c r="DV23" s="15"/>
      <c r="DW23" s="23" t="s">
        <v>50</v>
      </c>
      <c r="DX23" s="23" t="s">
        <v>50</v>
      </c>
      <c r="DY23" s="15"/>
      <c r="DZ23" s="15"/>
      <c r="EA23" s="15"/>
      <c r="EB23" s="15"/>
      <c r="EC23" s="9" t="s">
        <v>29</v>
      </c>
      <c r="ED23" s="23" t="s">
        <v>50</v>
      </c>
      <c r="EE23" s="23" t="s">
        <v>50</v>
      </c>
      <c r="EF23" s="10" t="s">
        <v>30</v>
      </c>
      <c r="EG23" s="15"/>
      <c r="EH23" s="15"/>
      <c r="EI23" s="15"/>
      <c r="EK23" s="23" t="s">
        <v>50</v>
      </c>
      <c r="EL23" s="23" t="s">
        <v>50</v>
      </c>
      <c r="EN23" s="15"/>
      <c r="EO23" s="15"/>
      <c r="EP23" s="15"/>
      <c r="EQ23" s="15"/>
      <c r="ER23" s="23" t="s">
        <v>50</v>
      </c>
      <c r="ES23" s="23" t="s">
        <v>50</v>
      </c>
      <c r="ET23" s="15"/>
      <c r="EU23" s="15"/>
      <c r="EV23" s="15"/>
      <c r="EW23" s="15"/>
      <c r="EX23" s="15"/>
      <c r="EY23" s="23" t="s">
        <v>50</v>
      </c>
      <c r="EZ23" s="23" t="s">
        <v>50</v>
      </c>
      <c r="FA23" s="15"/>
      <c r="FB23" s="15"/>
      <c r="FC23" s="15"/>
      <c r="FD23" s="15"/>
      <c r="FE23" s="9" t="s">
        <v>51</v>
      </c>
      <c r="FF23" s="23" t="s">
        <v>50</v>
      </c>
      <c r="FG23" s="23" t="s">
        <v>50</v>
      </c>
      <c r="FH23" s="15"/>
      <c r="FI23" s="15"/>
      <c r="FJ23" s="15"/>
      <c r="FK23" s="15"/>
      <c r="FL23" s="15"/>
      <c r="FM23" s="23" t="s">
        <v>50</v>
      </c>
      <c r="FN23" s="23" t="s">
        <v>50</v>
      </c>
      <c r="FO23" s="15"/>
      <c r="FP23" s="15"/>
      <c r="FQ23" s="15"/>
      <c r="FR23" s="14"/>
      <c r="FS23" s="14"/>
      <c r="FT23" s="23" t="s">
        <v>50</v>
      </c>
      <c r="FU23" s="23" t="s">
        <v>50</v>
      </c>
      <c r="FV23" s="9" t="s">
        <v>52</v>
      </c>
      <c r="FW23" s="15"/>
      <c r="FX23" s="15"/>
      <c r="FY23" s="15"/>
      <c r="FZ23" s="15"/>
      <c r="GA23" s="23" t="s">
        <v>50</v>
      </c>
      <c r="GB23" s="23" t="s">
        <v>50</v>
      </c>
      <c r="GC23" s="15"/>
      <c r="GD23" s="15"/>
      <c r="GE23" s="15"/>
      <c r="GF23" s="15"/>
      <c r="GG23" s="15"/>
      <c r="GH23" s="23" t="s">
        <v>50</v>
      </c>
      <c r="GI23" s="23" t="s">
        <v>50</v>
      </c>
      <c r="GJ23" s="15"/>
      <c r="GK23" s="15"/>
      <c r="GL23" s="15"/>
      <c r="GM23" s="15"/>
      <c r="GN23" s="15"/>
      <c r="GO23" s="23" t="s">
        <v>50</v>
      </c>
      <c r="GP23" s="23" t="s">
        <v>50</v>
      </c>
      <c r="GQ23" s="15"/>
      <c r="GR23" s="15"/>
      <c r="GS23" s="15"/>
      <c r="GT23" s="15"/>
      <c r="GU23" s="15"/>
      <c r="GV23" s="23" t="s">
        <v>50</v>
      </c>
      <c r="GW23" s="23" t="s">
        <v>50</v>
      </c>
      <c r="GX23" s="15"/>
      <c r="GY23" s="15"/>
      <c r="GZ23" s="15"/>
      <c r="HA23" s="15"/>
      <c r="HB23" s="15"/>
      <c r="HC23" s="23" t="s">
        <v>50</v>
      </c>
      <c r="HD23" s="23" t="s">
        <v>50</v>
      </c>
      <c r="HE23" s="15"/>
      <c r="HF23" s="15"/>
      <c r="HG23" s="15"/>
      <c r="HH23" s="15"/>
      <c r="HI23" s="15"/>
      <c r="HJ23" s="23" t="s">
        <v>50</v>
      </c>
      <c r="HK23" s="23" t="s">
        <v>50</v>
      </c>
      <c r="HL23" s="15"/>
      <c r="HM23" s="15"/>
      <c r="HN23" s="15"/>
      <c r="HO23" s="15"/>
      <c r="HP23" s="15"/>
      <c r="HQ23" s="23" t="s">
        <v>50</v>
      </c>
      <c r="HR23" s="23" t="s">
        <v>50</v>
      </c>
      <c r="HS23" s="15"/>
      <c r="HT23" s="15"/>
      <c r="HU23" s="15"/>
      <c r="HV23" s="15"/>
      <c r="HW23" s="15"/>
      <c r="HX23" s="23" t="s">
        <v>50</v>
      </c>
      <c r="HY23" s="23" t="s">
        <v>50</v>
      </c>
      <c r="HZ23" s="15"/>
      <c r="IA23" s="15"/>
      <c r="IB23" s="15"/>
      <c r="IC23" s="15"/>
      <c r="ID23" s="15"/>
      <c r="IE23" s="23" t="s">
        <v>50</v>
      </c>
      <c r="IF23" s="23" t="s">
        <v>50</v>
      </c>
      <c r="IG23" s="15"/>
      <c r="IH23" s="15"/>
      <c r="II23" s="15"/>
      <c r="IJ23" s="15"/>
      <c r="IK23" s="15"/>
      <c r="IL23" s="23" t="s">
        <v>50</v>
      </c>
      <c r="IM23" s="23" t="s">
        <v>50</v>
      </c>
      <c r="IN23" s="15"/>
      <c r="IO23" s="15"/>
      <c r="IP23" s="15"/>
      <c r="IQ23" s="15"/>
      <c r="IR23" s="15"/>
      <c r="IS23" s="23" t="s">
        <v>50</v>
      </c>
      <c r="IT23" s="23" t="s">
        <v>50</v>
      </c>
      <c r="IU23" s="15"/>
      <c r="IV23" s="15"/>
      <c r="IW23" s="15"/>
      <c r="IX23" s="15"/>
      <c r="IY23" s="15"/>
      <c r="IZ23" s="23" t="s">
        <v>50</v>
      </c>
      <c r="JA23" s="23" t="s">
        <v>50</v>
      </c>
      <c r="JB23" s="15"/>
      <c r="JC23" s="15"/>
      <c r="JD23" s="15"/>
      <c r="JE23" s="15"/>
      <c r="JF23" s="15"/>
      <c r="JG23" s="23" t="s">
        <v>50</v>
      </c>
      <c r="JH23" s="23" t="s">
        <v>50</v>
      </c>
      <c r="JJ23" s="15"/>
      <c r="JK23" s="15"/>
      <c r="JL23" s="14"/>
      <c r="JM23" s="15"/>
      <c r="JN23" s="23" t="s">
        <v>50</v>
      </c>
      <c r="JO23" s="23" t="s">
        <v>50</v>
      </c>
      <c r="JP23" s="10" t="s">
        <v>53</v>
      </c>
      <c r="JQ23" s="15"/>
      <c r="JR23" s="15"/>
      <c r="JS23" s="15"/>
      <c r="JT23" s="15"/>
      <c r="JU23" s="23" t="s">
        <v>50</v>
      </c>
      <c r="JV23" s="23" t="s">
        <v>50</v>
      </c>
      <c r="JW23" s="15"/>
      <c r="JX23" s="15"/>
      <c r="JY23" s="15"/>
      <c r="JZ23" s="15"/>
      <c r="KA23" s="15"/>
      <c r="KB23" s="23" t="s">
        <v>50</v>
      </c>
      <c r="KC23" s="23" t="s">
        <v>50</v>
      </c>
      <c r="KD23" s="15"/>
      <c r="KE23" s="15"/>
      <c r="KF23" s="15"/>
      <c r="KG23" s="15"/>
      <c r="KH23" s="15"/>
      <c r="KI23" s="23" t="s">
        <v>50</v>
      </c>
      <c r="KJ23" s="23" t="s">
        <v>50</v>
      </c>
      <c r="KK23" s="15"/>
      <c r="KL23" s="15"/>
      <c r="KM23" s="15"/>
      <c r="KN23" s="15"/>
      <c r="KO23" s="15"/>
      <c r="KP23" s="23" t="s">
        <v>50</v>
      </c>
      <c r="KQ23" s="23" t="s">
        <v>50</v>
      </c>
      <c r="KR23" s="15"/>
      <c r="KS23" s="15"/>
      <c r="KT23" s="15"/>
      <c r="KU23" s="15"/>
      <c r="KV23" s="15"/>
      <c r="KW23" s="23" t="s">
        <v>50</v>
      </c>
      <c r="KX23" s="23" t="s">
        <v>50</v>
      </c>
      <c r="KY23" s="15"/>
      <c r="KZ23" s="15"/>
      <c r="LA23" s="15"/>
      <c r="LB23" s="15"/>
      <c r="LC23" s="15"/>
      <c r="LD23" s="23" t="s">
        <v>50</v>
      </c>
      <c r="LE23" s="23" t="s">
        <v>50</v>
      </c>
      <c r="LF23" s="15"/>
      <c r="LG23" s="15"/>
      <c r="LH23" s="15"/>
      <c r="LI23" s="15"/>
      <c r="LJ23" s="15"/>
      <c r="LK23" s="23" t="s">
        <v>50</v>
      </c>
      <c r="LL23" s="23" t="s">
        <v>50</v>
      </c>
      <c r="LM23" s="15"/>
      <c r="LN23" s="15"/>
      <c r="LO23" s="15"/>
      <c r="LP23" s="15"/>
      <c r="LQ23" s="15"/>
      <c r="LR23" s="23" t="s">
        <v>50</v>
      </c>
      <c r="LS23" s="23" t="s">
        <v>50</v>
      </c>
      <c r="LT23" s="15"/>
      <c r="LU23" s="15"/>
      <c r="LV23" s="15"/>
      <c r="LW23" s="15"/>
      <c r="LX23" s="15"/>
      <c r="LY23" s="23" t="s">
        <v>50</v>
      </c>
      <c r="LZ23" s="23" t="s">
        <v>50</v>
      </c>
      <c r="MA23" s="15"/>
      <c r="MB23" s="15"/>
      <c r="MC23" s="15"/>
      <c r="MD23" s="15"/>
      <c r="ME23" s="15"/>
      <c r="MF23" s="23" t="s">
        <v>50</v>
      </c>
      <c r="MG23" s="23" t="s">
        <v>50</v>
      </c>
      <c r="MH23" s="15"/>
      <c r="MI23" s="15"/>
      <c r="MJ23" s="15"/>
      <c r="MK23" s="15"/>
      <c r="ML23" s="15"/>
      <c r="MM23" s="23" t="s">
        <v>50</v>
      </c>
      <c r="MN23" s="23" t="s">
        <v>50</v>
      </c>
      <c r="MO23" s="15"/>
      <c r="MP23" s="15"/>
      <c r="MQ23" s="15"/>
      <c r="MR23" s="15"/>
      <c r="MS23" s="15"/>
      <c r="MT23" s="23" t="s">
        <v>50</v>
      </c>
      <c r="MU23" s="23" t="s">
        <v>50</v>
      </c>
      <c r="MV23" s="15"/>
      <c r="MW23" s="15"/>
      <c r="MX23" s="15"/>
      <c r="MY23" s="15"/>
      <c r="MZ23" s="15"/>
      <c r="NA23" s="23" t="s">
        <v>50</v>
      </c>
      <c r="NB23" s="23" t="s">
        <v>50</v>
      </c>
      <c r="NC23" s="15"/>
      <c r="ND23" s="15"/>
      <c r="NE23" s="15"/>
      <c r="NF23" s="15"/>
      <c r="NG23" s="15"/>
      <c r="NH23" s="23" t="s">
        <v>50</v>
      </c>
      <c r="NI23" s="23" t="s">
        <v>50</v>
      </c>
      <c r="NJ23" s="15"/>
      <c r="NK23" s="15"/>
      <c r="NL23" s="15"/>
      <c r="NM23" s="15"/>
      <c r="NN23" s="15"/>
      <c r="NO23" s="23" t="s">
        <v>50</v>
      </c>
      <c r="NP23" s="23" t="s">
        <v>50</v>
      </c>
      <c r="NQ23" s="15"/>
      <c r="NR23" s="15"/>
      <c r="NS23" s="15"/>
      <c r="NT23" s="15"/>
      <c r="NU23" s="15"/>
      <c r="NV23" s="23" t="s">
        <v>50</v>
      </c>
      <c r="NW23" s="23" t="s">
        <v>50</v>
      </c>
      <c r="NX23" s="30"/>
      <c r="NY23" s="14"/>
      <c r="OB23" s="9" t="s">
        <v>54</v>
      </c>
      <c r="OC23" s="23" t="s">
        <v>50</v>
      </c>
      <c r="OD23" s="23" t="s">
        <v>50</v>
      </c>
      <c r="OE23" s="9" t="s">
        <v>55</v>
      </c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</row>
    <row r="24" spans="1:442" ht="18.75" customHeight="1" thickBot="1">
      <c r="A24" s="13" t="s">
        <v>79</v>
      </c>
      <c r="B24" s="12">
        <v>24</v>
      </c>
      <c r="C24" s="38">
        <f t="shared" si="7"/>
        <v>0</v>
      </c>
      <c r="D24" s="28">
        <f t="shared" si="8"/>
        <v>0</v>
      </c>
      <c r="E24" s="28">
        <f t="shared" si="9"/>
        <v>0</v>
      </c>
      <c r="F24" s="14">
        <f t="shared" ref="F24:F29" si="40">G24+H24/2</f>
        <v>0</v>
      </c>
      <c r="G24" s="28">
        <f t="shared" si="11"/>
        <v>0</v>
      </c>
      <c r="H24" s="28">
        <f t="shared" si="12"/>
        <v>0</v>
      </c>
      <c r="I24" s="32">
        <f xml:space="preserve"> B24 - F24</f>
        <v>24</v>
      </c>
      <c r="J24" s="14">
        <f t="shared" si="13"/>
        <v>0</v>
      </c>
      <c r="K24" s="28">
        <f t="shared" si="0"/>
        <v>0</v>
      </c>
      <c r="L24" s="28">
        <f t="shared" si="1"/>
        <v>0</v>
      </c>
      <c r="M24" s="38">
        <f t="shared" si="14"/>
        <v>0</v>
      </c>
      <c r="N24" s="28">
        <f t="shared" si="15"/>
        <v>0</v>
      </c>
      <c r="O24" s="28">
        <f t="shared" si="16"/>
        <v>0</v>
      </c>
      <c r="P24" s="52">
        <f t="shared" si="17"/>
        <v>0</v>
      </c>
      <c r="Q24" s="14">
        <f t="shared" si="18"/>
        <v>1</v>
      </c>
      <c r="R24" s="28">
        <f t="shared" si="35"/>
        <v>1</v>
      </c>
      <c r="S24" s="28">
        <f t="shared" si="36"/>
        <v>0</v>
      </c>
      <c r="T24" s="38">
        <f t="shared" si="37"/>
        <v>1</v>
      </c>
      <c r="U24" s="28">
        <f t="shared" si="20"/>
        <v>1</v>
      </c>
      <c r="V24" s="28">
        <f t="shared" si="21"/>
        <v>0</v>
      </c>
      <c r="W24" s="52">
        <f t="shared" si="22"/>
        <v>4.5454545454545456E-2</v>
      </c>
      <c r="X24" s="14">
        <v>0</v>
      </c>
      <c r="Y24" s="38">
        <f t="shared" si="2"/>
        <v>0</v>
      </c>
      <c r="Z24" s="14">
        <f t="shared" si="3"/>
        <v>0</v>
      </c>
      <c r="AA24" s="38">
        <f t="shared" si="4"/>
        <v>0</v>
      </c>
      <c r="AB24" s="14">
        <f t="shared" si="5"/>
        <v>0</v>
      </c>
      <c r="AC24" s="38">
        <f t="shared" si="23"/>
        <v>0</v>
      </c>
      <c r="AD24" s="52">
        <f t="shared" si="24"/>
        <v>0</v>
      </c>
      <c r="AE24" s="57"/>
      <c r="AF24" s="54"/>
      <c r="AG24" s="24" t="s">
        <v>49</v>
      </c>
      <c r="AH24" s="15"/>
      <c r="AI24" s="15"/>
      <c r="AJ24" s="23" t="s">
        <v>50</v>
      </c>
      <c r="AK24" s="23" t="s">
        <v>50</v>
      </c>
      <c r="AL24" s="15" t="s">
        <v>39</v>
      </c>
      <c r="AM24" s="15"/>
      <c r="AN24" s="15"/>
      <c r="AO24" s="15"/>
      <c r="AP24" s="15"/>
      <c r="AQ24" s="23"/>
      <c r="AR24" s="23"/>
      <c r="AS24" s="15"/>
      <c r="AT24" s="15"/>
      <c r="AU24" s="15"/>
      <c r="AV24" s="15"/>
      <c r="AW24" s="15"/>
      <c r="AX24" s="23"/>
      <c r="AY24" s="23"/>
      <c r="AZ24" s="15"/>
      <c r="BA24" s="15"/>
      <c r="BB24" s="15"/>
      <c r="BC24" s="15"/>
      <c r="BD24" s="15"/>
      <c r="BE24" s="23"/>
      <c r="BF24" s="23"/>
      <c r="BG24" s="15"/>
      <c r="BH24" s="15"/>
      <c r="BI24" s="15"/>
      <c r="BJ24" s="15"/>
      <c r="BK24" s="15"/>
      <c r="BL24" s="23"/>
      <c r="BM24" s="23"/>
      <c r="BN24" s="15"/>
      <c r="BO24" s="15"/>
      <c r="BP24" s="15"/>
      <c r="BQ24" s="15"/>
      <c r="BR24" s="15"/>
      <c r="BS24" s="23"/>
      <c r="BT24" s="23"/>
      <c r="BU24" s="15"/>
      <c r="BV24" s="15"/>
      <c r="BW24" s="15"/>
      <c r="BX24" s="25"/>
      <c r="BY24" s="25"/>
      <c r="BZ24" s="23"/>
      <c r="CA24" s="23"/>
      <c r="CB24" s="25"/>
      <c r="CC24" s="25"/>
      <c r="CD24" s="25"/>
      <c r="CE24" s="25"/>
      <c r="CF24" s="25"/>
      <c r="CG24" s="23"/>
      <c r="CH24" s="23"/>
      <c r="CI24" s="25"/>
      <c r="CJ24" s="25"/>
      <c r="CK24" s="15"/>
      <c r="CL24" s="15"/>
      <c r="CM24" s="15"/>
      <c r="CN24" s="23"/>
      <c r="CO24" s="23"/>
      <c r="CP24" s="15"/>
      <c r="CQ24" s="15"/>
      <c r="CR24" s="15"/>
      <c r="CS24" s="15"/>
      <c r="CT24" s="15"/>
      <c r="CU24" s="23"/>
      <c r="CV24" s="23"/>
      <c r="CW24" s="15"/>
      <c r="CX24" s="15"/>
      <c r="CY24" s="15"/>
      <c r="CZ24" s="15"/>
      <c r="DA24" s="15"/>
      <c r="DB24" s="23"/>
      <c r="DC24" s="23"/>
      <c r="DD24" s="15"/>
      <c r="DE24" s="15"/>
      <c r="DF24" s="15"/>
      <c r="DG24" s="15"/>
      <c r="DH24" s="15"/>
      <c r="DI24" s="23"/>
      <c r="DJ24" s="23"/>
      <c r="DK24" s="15"/>
      <c r="DL24" s="15"/>
      <c r="DM24" s="15"/>
      <c r="DN24" s="15"/>
      <c r="DO24" s="30"/>
      <c r="DP24" s="23"/>
      <c r="DQ24" s="23"/>
      <c r="DR24" s="35"/>
      <c r="DS24" s="15"/>
      <c r="DT24" s="15"/>
      <c r="DU24" s="15"/>
      <c r="DV24" s="15"/>
      <c r="DW24" s="23"/>
      <c r="DX24" s="23"/>
      <c r="DY24" s="15"/>
      <c r="DZ24" s="15"/>
      <c r="EA24" s="15"/>
      <c r="EB24" s="15"/>
      <c r="EC24" s="9"/>
      <c r="ED24" s="23"/>
      <c r="EE24" s="23"/>
      <c r="EF24" s="10"/>
      <c r="EG24" s="15"/>
      <c r="EH24" s="15"/>
      <c r="EI24" s="15"/>
      <c r="EK24" s="23"/>
      <c r="EL24" s="23"/>
      <c r="EN24" s="15"/>
      <c r="EO24" s="15"/>
      <c r="EP24" s="15"/>
      <c r="EQ24" s="15"/>
      <c r="ER24" s="23" t="s">
        <v>50</v>
      </c>
      <c r="ES24" s="23" t="s">
        <v>50</v>
      </c>
      <c r="ET24" s="15"/>
      <c r="EU24" s="15"/>
      <c r="EV24" s="15"/>
      <c r="EW24" s="15"/>
      <c r="EX24" s="15"/>
      <c r="EY24" s="23" t="s">
        <v>50</v>
      </c>
      <c r="EZ24" s="23" t="s">
        <v>50</v>
      </c>
      <c r="FA24" s="15"/>
      <c r="FB24" s="15"/>
      <c r="FC24" s="15"/>
      <c r="FD24" s="15"/>
      <c r="FE24" s="9" t="s">
        <v>51</v>
      </c>
      <c r="FF24" s="23" t="s">
        <v>50</v>
      </c>
      <c r="FG24" s="23" t="s">
        <v>50</v>
      </c>
      <c r="FH24" s="15"/>
      <c r="FI24" s="15"/>
      <c r="FJ24" s="15"/>
      <c r="FK24" s="15"/>
      <c r="FL24" s="15"/>
      <c r="FM24" s="23"/>
      <c r="FN24" s="23"/>
      <c r="FO24" s="15"/>
      <c r="FP24" s="15"/>
      <c r="FQ24" s="15"/>
      <c r="FR24" s="15"/>
      <c r="FS24" s="15"/>
      <c r="FT24" s="23"/>
      <c r="FU24" s="23"/>
      <c r="FV24" s="9"/>
      <c r="FW24" s="15"/>
      <c r="FX24" s="15"/>
      <c r="FY24" s="15"/>
      <c r="FZ24" s="15"/>
      <c r="GA24" s="23"/>
      <c r="GB24" s="23"/>
      <c r="GC24" s="15"/>
      <c r="GD24" s="15"/>
      <c r="GE24" s="15"/>
      <c r="GF24" s="15"/>
      <c r="GG24" s="15"/>
      <c r="GH24" s="23"/>
      <c r="GI24" s="23"/>
      <c r="GJ24" s="15"/>
      <c r="GK24" s="15"/>
      <c r="GL24" s="15"/>
      <c r="GM24" s="15"/>
      <c r="GN24" s="15"/>
      <c r="GO24" s="23"/>
      <c r="GP24" s="23"/>
      <c r="GQ24" s="15"/>
      <c r="GR24" s="15"/>
      <c r="GS24" s="15"/>
      <c r="GT24" s="15"/>
      <c r="GU24" s="15"/>
      <c r="GV24" s="23"/>
      <c r="GW24" s="23"/>
      <c r="GX24" s="15"/>
      <c r="GY24" s="15"/>
      <c r="GZ24" s="15"/>
      <c r="HA24" s="15"/>
      <c r="HB24" s="15"/>
      <c r="HC24" s="23"/>
      <c r="HD24" s="23"/>
      <c r="HE24" s="15"/>
      <c r="HF24" s="15"/>
      <c r="HG24" s="15"/>
      <c r="HH24" s="15"/>
      <c r="HI24" s="15"/>
      <c r="HJ24" s="23"/>
      <c r="HK24" s="23"/>
      <c r="HL24" s="15"/>
      <c r="HM24" s="15"/>
      <c r="HN24" s="15"/>
      <c r="HO24" s="15"/>
      <c r="HP24" s="15"/>
      <c r="HQ24" s="23"/>
      <c r="HR24" s="23"/>
      <c r="HS24" s="15"/>
      <c r="HT24" s="15"/>
      <c r="HU24" s="15"/>
      <c r="HV24" s="15"/>
      <c r="HW24" s="15"/>
      <c r="HX24" s="23"/>
      <c r="HY24" s="23"/>
      <c r="HZ24" s="15"/>
      <c r="IA24" s="15"/>
      <c r="IB24" s="15"/>
      <c r="IC24" s="15"/>
      <c r="ID24" s="15"/>
      <c r="IE24" s="23" t="s">
        <v>50</v>
      </c>
      <c r="IF24" s="23" t="s">
        <v>50</v>
      </c>
      <c r="IG24" s="15"/>
      <c r="IH24" s="15"/>
      <c r="II24" s="15"/>
      <c r="IJ24" s="15"/>
      <c r="IK24" s="15"/>
      <c r="IL24" s="23"/>
      <c r="IM24" s="23"/>
      <c r="IN24" s="15"/>
      <c r="IO24" s="15"/>
      <c r="IP24" s="15"/>
      <c r="IQ24" s="15"/>
      <c r="IR24" s="15"/>
      <c r="IS24" s="23"/>
      <c r="IT24" s="23"/>
      <c r="IU24" s="15"/>
      <c r="IV24" s="15"/>
      <c r="IW24" s="15"/>
      <c r="IX24" s="15"/>
      <c r="IY24" s="15"/>
      <c r="IZ24" s="23"/>
      <c r="JA24" s="23"/>
      <c r="JB24" s="15"/>
      <c r="JC24" s="15"/>
      <c r="JD24" s="15"/>
      <c r="JE24" s="15"/>
      <c r="JF24" s="15"/>
      <c r="JG24" s="23"/>
      <c r="JH24" s="23"/>
      <c r="JJ24" s="15"/>
      <c r="JK24" s="15"/>
      <c r="JL24" s="15"/>
      <c r="JM24" s="15"/>
      <c r="JN24" s="23"/>
      <c r="JO24" s="23"/>
      <c r="JP24" s="10"/>
      <c r="JQ24" s="15"/>
      <c r="JR24" s="15"/>
      <c r="JS24" s="15"/>
      <c r="JT24" s="15"/>
      <c r="JU24" s="23"/>
      <c r="JV24" s="23"/>
      <c r="JW24" s="15"/>
      <c r="JX24" s="15"/>
      <c r="JY24" s="15"/>
      <c r="JZ24" s="15"/>
      <c r="KA24" s="15"/>
      <c r="KB24" s="23"/>
      <c r="KC24" s="23"/>
      <c r="KD24" s="15"/>
      <c r="KE24" s="15"/>
      <c r="KF24" s="15"/>
      <c r="KG24" s="15"/>
      <c r="KH24" s="15"/>
      <c r="KI24" s="23"/>
      <c r="KJ24" s="23"/>
      <c r="KK24" s="15"/>
      <c r="KL24" s="15"/>
      <c r="KM24" s="15"/>
      <c r="KN24" s="15"/>
      <c r="KO24" s="15"/>
      <c r="KP24" s="23" t="s">
        <v>50</v>
      </c>
      <c r="KQ24" s="23" t="s">
        <v>50</v>
      </c>
      <c r="KR24" s="15"/>
      <c r="KS24" s="15"/>
      <c r="KT24" s="15"/>
      <c r="KU24" s="15"/>
      <c r="KV24" s="15"/>
      <c r="KW24" s="23" t="s">
        <v>50</v>
      </c>
      <c r="KX24" s="23" t="s">
        <v>50</v>
      </c>
      <c r="KY24" s="15"/>
      <c r="KZ24" s="15"/>
      <c r="LA24" s="15"/>
      <c r="LB24" s="15"/>
      <c r="LC24" s="15"/>
      <c r="LD24" s="23"/>
      <c r="LE24" s="23"/>
      <c r="LF24" s="15"/>
      <c r="LG24" s="15"/>
      <c r="LH24" s="15"/>
      <c r="LI24" s="15"/>
      <c r="LJ24" s="15"/>
      <c r="LK24" s="23"/>
      <c r="LL24" s="23"/>
      <c r="LM24" s="15"/>
      <c r="LN24" s="15"/>
      <c r="LO24" s="15"/>
      <c r="LP24" s="15"/>
      <c r="LQ24" s="15"/>
      <c r="LR24" s="23"/>
      <c r="LS24" s="23"/>
      <c r="LT24" s="15"/>
      <c r="LU24" s="15"/>
      <c r="LV24" s="15"/>
      <c r="LW24" s="15"/>
      <c r="LX24" s="15"/>
      <c r="LY24" s="23"/>
      <c r="LZ24" s="23"/>
      <c r="MA24" s="15"/>
      <c r="MB24" s="15"/>
      <c r="MC24" s="15"/>
      <c r="MD24" s="15"/>
      <c r="ME24" s="15"/>
      <c r="MF24" s="23"/>
      <c r="MG24" s="23"/>
      <c r="MH24" s="15"/>
      <c r="MI24" s="15"/>
      <c r="MJ24" s="15"/>
      <c r="MK24" s="15"/>
      <c r="ML24" s="15"/>
      <c r="MM24" s="23"/>
      <c r="MN24" s="23"/>
      <c r="MO24" s="15"/>
      <c r="MP24" s="15"/>
      <c r="MQ24" s="15"/>
      <c r="MR24" s="15"/>
      <c r="MS24" s="15"/>
      <c r="MT24" s="23"/>
      <c r="MU24" s="23"/>
      <c r="MV24" s="15"/>
      <c r="MW24" s="15"/>
      <c r="MX24" s="15"/>
      <c r="MY24" s="15"/>
      <c r="MZ24" s="15"/>
      <c r="NA24" s="23"/>
      <c r="NB24" s="23"/>
      <c r="NC24" s="15"/>
      <c r="ND24" s="15"/>
      <c r="NE24" s="15"/>
      <c r="NF24" s="15"/>
      <c r="NG24" s="15"/>
      <c r="NH24" s="23"/>
      <c r="NI24" s="23"/>
      <c r="NJ24" s="15"/>
      <c r="NK24" s="15"/>
      <c r="NL24" s="15"/>
      <c r="NM24" s="15"/>
      <c r="NN24" s="15"/>
      <c r="NO24" s="23"/>
      <c r="NP24" s="23"/>
      <c r="NQ24" s="15"/>
      <c r="NR24" s="15"/>
      <c r="NS24" s="15"/>
      <c r="NT24" s="15"/>
      <c r="NU24" s="15"/>
      <c r="NV24" s="23"/>
      <c r="NW24" s="23"/>
      <c r="NX24" s="30"/>
      <c r="NY24" s="14"/>
      <c r="OB24" s="9" t="s">
        <v>54</v>
      </c>
      <c r="OC24" s="23" t="s">
        <v>50</v>
      </c>
      <c r="OD24" s="23" t="s">
        <v>50</v>
      </c>
      <c r="OE24" s="9" t="s">
        <v>55</v>
      </c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</row>
    <row r="25" spans="1:442" ht="18.75" customHeight="1" thickBot="1">
      <c r="A25" s="13" t="s">
        <v>80</v>
      </c>
      <c r="B25" s="12">
        <v>23</v>
      </c>
      <c r="C25" s="38">
        <f t="shared" si="7"/>
        <v>0</v>
      </c>
      <c r="D25" s="28">
        <f t="shared" si="8"/>
        <v>0</v>
      </c>
      <c r="E25" s="28">
        <f t="shared" si="9"/>
        <v>0</v>
      </c>
      <c r="F25" s="14">
        <f t="shared" si="40"/>
        <v>13</v>
      </c>
      <c r="G25" s="28">
        <f t="shared" si="11"/>
        <v>13</v>
      </c>
      <c r="H25" s="28">
        <f t="shared" si="12"/>
        <v>0</v>
      </c>
      <c r="I25" s="26">
        <f>B25-F25</f>
        <v>10</v>
      </c>
      <c r="J25" s="14">
        <f t="shared" si="13"/>
        <v>0</v>
      </c>
      <c r="K25" s="28">
        <f t="shared" si="0"/>
        <v>0</v>
      </c>
      <c r="L25" s="28">
        <f t="shared" si="1"/>
        <v>0</v>
      </c>
      <c r="M25" s="38">
        <f t="shared" si="14"/>
        <v>0</v>
      </c>
      <c r="N25" s="28">
        <f t="shared" si="15"/>
        <v>0</v>
      </c>
      <c r="O25" s="28">
        <f t="shared" si="16"/>
        <v>0</v>
      </c>
      <c r="P25" s="52">
        <f t="shared" si="17"/>
        <v>0</v>
      </c>
      <c r="Q25" s="14">
        <f t="shared" si="18"/>
        <v>0</v>
      </c>
      <c r="R25" s="28">
        <f t="shared" si="35"/>
        <v>0</v>
      </c>
      <c r="S25" s="28">
        <f t="shared" si="36"/>
        <v>0</v>
      </c>
      <c r="T25" s="38">
        <f t="shared" si="37"/>
        <v>0</v>
      </c>
      <c r="U25" s="28">
        <f t="shared" si="20"/>
        <v>0</v>
      </c>
      <c r="V25" s="28">
        <f t="shared" si="21"/>
        <v>0</v>
      </c>
      <c r="W25" s="52">
        <f t="shared" si="22"/>
        <v>0</v>
      </c>
      <c r="X25" s="14">
        <f t="shared" ref="X25:X29" si="41">COUNTIF($AG25:$OE25,"Unpaid leave")</f>
        <v>0</v>
      </c>
      <c r="Y25" s="38">
        <f t="shared" si="2"/>
        <v>0</v>
      </c>
      <c r="Z25" s="14">
        <f t="shared" si="3"/>
        <v>0</v>
      </c>
      <c r="AA25" s="38">
        <f t="shared" si="4"/>
        <v>0</v>
      </c>
      <c r="AB25" s="14">
        <f t="shared" si="5"/>
        <v>0</v>
      </c>
      <c r="AC25" s="38">
        <f t="shared" si="23"/>
        <v>0</v>
      </c>
      <c r="AD25" s="52">
        <f t="shared" si="24"/>
        <v>0</v>
      </c>
      <c r="AE25" s="57"/>
      <c r="AF25" s="54"/>
      <c r="AG25" s="24" t="s">
        <v>49</v>
      </c>
      <c r="AH25" s="15"/>
      <c r="AI25" s="15"/>
      <c r="AJ25" s="23" t="s">
        <v>50</v>
      </c>
      <c r="AK25" s="23" t="s">
        <v>50</v>
      </c>
      <c r="AL25" s="15"/>
      <c r="AM25" s="15"/>
      <c r="AN25" s="15"/>
      <c r="AO25" s="15"/>
      <c r="AP25" s="15"/>
      <c r="AQ25" s="23"/>
      <c r="AR25" s="23"/>
      <c r="AS25" s="15"/>
      <c r="AT25" s="15"/>
      <c r="AU25" s="15"/>
      <c r="AV25" s="15"/>
      <c r="AW25" s="15"/>
      <c r="AX25" s="23"/>
      <c r="AY25" s="23"/>
      <c r="AZ25" s="15"/>
      <c r="BA25" s="15"/>
      <c r="BB25" s="15"/>
      <c r="BC25" s="15"/>
      <c r="BD25" s="15"/>
      <c r="BE25" s="23"/>
      <c r="BF25" s="23"/>
      <c r="BG25" s="15"/>
      <c r="BH25" s="15"/>
      <c r="BI25" s="15"/>
      <c r="BJ25" s="15"/>
      <c r="BK25" s="15"/>
      <c r="BL25" s="23"/>
      <c r="BM25" s="23"/>
      <c r="BN25" s="15"/>
      <c r="BO25" s="15"/>
      <c r="BP25" s="15"/>
      <c r="BQ25" s="15"/>
      <c r="BR25" s="15"/>
      <c r="BS25" s="23"/>
      <c r="BT25" s="23"/>
      <c r="BU25" s="15"/>
      <c r="BV25" s="15"/>
      <c r="BW25" s="15"/>
      <c r="BX25" s="15" t="s">
        <v>12</v>
      </c>
      <c r="BY25" s="15" t="s">
        <v>12</v>
      </c>
      <c r="BZ25" s="23"/>
      <c r="CA25" s="23"/>
      <c r="CB25" s="25" t="s">
        <v>12</v>
      </c>
      <c r="CC25" s="25" t="s">
        <v>12</v>
      </c>
      <c r="CD25" s="25" t="s">
        <v>12</v>
      </c>
      <c r="CE25" s="25" t="s">
        <v>12</v>
      </c>
      <c r="CF25" s="25" t="s">
        <v>12</v>
      </c>
      <c r="CG25" s="23"/>
      <c r="CH25" s="23"/>
      <c r="CI25" s="15" t="s">
        <v>12</v>
      </c>
      <c r="CJ25" s="15"/>
      <c r="CK25" s="14"/>
      <c r="CL25" s="15"/>
      <c r="CM25" s="15"/>
      <c r="CN25" s="23"/>
      <c r="CO25" s="23"/>
      <c r="CP25" s="15"/>
      <c r="CQ25" s="15"/>
      <c r="CR25" s="15"/>
      <c r="CS25" s="15"/>
      <c r="CT25" s="15"/>
      <c r="CU25" s="23"/>
      <c r="CV25" s="23"/>
      <c r="CW25" s="15"/>
      <c r="CX25" s="15"/>
      <c r="CY25" s="15"/>
      <c r="CZ25" s="15"/>
      <c r="DA25" s="15"/>
      <c r="DB25" s="23"/>
      <c r="DC25" s="23"/>
      <c r="DD25" s="15"/>
      <c r="DE25" s="15"/>
      <c r="DF25" s="15"/>
      <c r="DG25" s="15"/>
      <c r="DH25" s="15"/>
      <c r="DI25" s="23" t="s">
        <v>50</v>
      </c>
      <c r="DJ25" s="23" t="s">
        <v>50</v>
      </c>
      <c r="DK25" s="15"/>
      <c r="DL25" s="15"/>
      <c r="DM25" s="15"/>
      <c r="DN25" s="15"/>
      <c r="DO25" s="30"/>
      <c r="DP25" s="23" t="s">
        <v>50</v>
      </c>
      <c r="DQ25" s="23" t="s">
        <v>50</v>
      </c>
      <c r="DR25" s="35"/>
      <c r="DS25" s="15"/>
      <c r="DT25" s="15"/>
      <c r="DU25" s="15"/>
      <c r="DV25" s="15"/>
      <c r="DW25" s="23"/>
      <c r="DX25" s="23"/>
      <c r="DY25" s="15"/>
      <c r="DZ25" s="15"/>
      <c r="EA25" s="15"/>
      <c r="EB25" s="15"/>
      <c r="EC25" s="9" t="s">
        <v>29</v>
      </c>
      <c r="ED25" s="23"/>
      <c r="EE25" s="23"/>
      <c r="EF25" s="10" t="s">
        <v>30</v>
      </c>
      <c r="EG25" s="15"/>
      <c r="EH25" s="15"/>
      <c r="EI25" s="15"/>
      <c r="EK25" s="23"/>
      <c r="EL25" s="23"/>
      <c r="EN25" s="15"/>
      <c r="EO25" s="15"/>
      <c r="EP25" s="15"/>
      <c r="EQ25" s="15"/>
      <c r="ER25" s="23" t="s">
        <v>50</v>
      </c>
      <c r="ES25" s="23" t="s">
        <v>50</v>
      </c>
      <c r="ET25" s="15"/>
      <c r="EU25" s="15"/>
      <c r="EV25" s="15"/>
      <c r="EW25" s="15"/>
      <c r="EX25" s="15"/>
      <c r="EY25" s="23" t="s">
        <v>50</v>
      </c>
      <c r="EZ25" s="23" t="s">
        <v>50</v>
      </c>
      <c r="FA25" s="15"/>
      <c r="FB25" s="15"/>
      <c r="FC25" s="15"/>
      <c r="FD25" s="15"/>
      <c r="FE25" s="9" t="s">
        <v>51</v>
      </c>
      <c r="FF25" s="23" t="s">
        <v>50</v>
      </c>
      <c r="FG25" s="23" t="s">
        <v>50</v>
      </c>
      <c r="FH25" s="15"/>
      <c r="FI25" s="15"/>
      <c r="FJ25" s="15"/>
      <c r="FK25" s="15"/>
      <c r="FL25" s="15"/>
      <c r="FM25" s="23"/>
      <c r="FN25" s="23"/>
      <c r="FO25" s="15"/>
      <c r="FP25" s="15"/>
      <c r="FQ25" s="15"/>
      <c r="FR25" s="15"/>
      <c r="FS25" s="15"/>
      <c r="FT25" s="23"/>
      <c r="FU25" s="23"/>
      <c r="FV25" s="9"/>
      <c r="FW25" s="15"/>
      <c r="FX25" s="15"/>
      <c r="FY25" s="15"/>
      <c r="FZ25" s="15"/>
      <c r="GA25" s="23"/>
      <c r="GB25" s="23"/>
      <c r="GC25" s="15" t="s">
        <v>12</v>
      </c>
      <c r="GD25" s="15" t="s">
        <v>12</v>
      </c>
      <c r="GE25" s="15" t="s">
        <v>12</v>
      </c>
      <c r="GF25" s="15" t="s">
        <v>12</v>
      </c>
      <c r="GG25" s="15" t="s">
        <v>12</v>
      </c>
      <c r="GH25" s="23"/>
      <c r="GI25" s="23"/>
      <c r="GJ25" s="15"/>
      <c r="GK25" s="15"/>
      <c r="GL25" s="15"/>
      <c r="GM25" s="15"/>
      <c r="GN25" s="15"/>
      <c r="GO25" s="23"/>
      <c r="GP25" s="23"/>
      <c r="GQ25" s="15"/>
      <c r="GR25" s="15"/>
      <c r="GS25" s="15"/>
      <c r="GT25" s="15"/>
      <c r="GU25" s="15"/>
      <c r="GV25" s="23"/>
      <c r="GW25" s="23"/>
      <c r="GX25" s="15"/>
      <c r="GY25" s="15"/>
      <c r="GZ25" s="15"/>
      <c r="HA25" s="15"/>
      <c r="HB25" s="15"/>
      <c r="HC25" s="23"/>
      <c r="HD25" s="23"/>
      <c r="HE25" s="15"/>
      <c r="HF25" s="15"/>
      <c r="HG25" s="15"/>
      <c r="HH25" s="15"/>
      <c r="HI25" s="15"/>
      <c r="HJ25" s="23"/>
      <c r="HK25" s="23"/>
      <c r="HL25" s="15"/>
      <c r="HM25" s="15"/>
      <c r="HN25" s="15"/>
      <c r="HO25" s="15"/>
      <c r="HP25" s="15"/>
      <c r="HQ25" s="23"/>
      <c r="HR25" s="23"/>
      <c r="HS25" s="15"/>
      <c r="HT25" s="15"/>
      <c r="HU25" s="15"/>
      <c r="HV25" s="15"/>
      <c r="HW25" s="15"/>
      <c r="HX25" s="23"/>
      <c r="HY25" s="23"/>
      <c r="HZ25" s="15"/>
      <c r="IA25" s="15"/>
      <c r="IB25" s="15"/>
      <c r="IC25" s="15"/>
      <c r="ID25" s="15"/>
      <c r="IE25" s="23" t="s">
        <v>50</v>
      </c>
      <c r="IF25" s="23" t="s">
        <v>50</v>
      </c>
      <c r="IG25" s="15"/>
      <c r="IH25" s="15"/>
      <c r="II25" s="15"/>
      <c r="IJ25" s="15"/>
      <c r="IK25" s="15"/>
      <c r="IL25" s="23"/>
      <c r="IM25" s="23"/>
      <c r="IN25" s="15"/>
      <c r="IO25" s="15"/>
      <c r="IP25" s="15"/>
      <c r="IQ25" s="15"/>
      <c r="IR25" s="15"/>
      <c r="IS25" s="23"/>
      <c r="IT25" s="23"/>
      <c r="IU25" s="15"/>
      <c r="IV25" s="15"/>
      <c r="IW25" s="15"/>
      <c r="IX25" s="15"/>
      <c r="IY25" s="15"/>
      <c r="IZ25" s="23"/>
      <c r="JA25" s="23"/>
      <c r="JB25" s="15"/>
      <c r="JC25" s="15"/>
      <c r="JD25" s="15"/>
      <c r="JE25" s="15"/>
      <c r="JF25" s="15"/>
      <c r="JG25" s="23"/>
      <c r="JH25" s="23"/>
      <c r="JJ25" s="15"/>
      <c r="JK25" s="15"/>
      <c r="JL25" s="15"/>
      <c r="JM25" s="15"/>
      <c r="JN25" s="23"/>
      <c r="JO25" s="23"/>
      <c r="JP25" s="10"/>
      <c r="JQ25" s="15"/>
      <c r="JR25" s="15"/>
      <c r="JS25" s="15"/>
      <c r="JT25" s="15"/>
      <c r="JU25" s="23"/>
      <c r="JV25" s="23"/>
      <c r="JW25" s="15"/>
      <c r="JX25" s="15"/>
      <c r="JY25" s="15"/>
      <c r="JZ25" s="15"/>
      <c r="KA25" s="15"/>
      <c r="KB25" s="23"/>
      <c r="KC25" s="23"/>
      <c r="KD25" s="15"/>
      <c r="KE25" s="15"/>
      <c r="KF25" s="15"/>
      <c r="KG25" s="15"/>
      <c r="KH25" s="15"/>
      <c r="KI25" s="23"/>
      <c r="KJ25" s="23"/>
      <c r="KK25" s="15"/>
      <c r="KL25" s="15"/>
      <c r="KM25" s="15"/>
      <c r="KN25" s="15"/>
      <c r="KO25" s="15"/>
      <c r="KP25" s="23" t="s">
        <v>50</v>
      </c>
      <c r="KQ25" s="23" t="s">
        <v>50</v>
      </c>
      <c r="KR25" s="15"/>
      <c r="KS25" s="15"/>
      <c r="KT25" s="15"/>
      <c r="KU25" s="15"/>
      <c r="KV25" s="15"/>
      <c r="KW25" s="23" t="s">
        <v>50</v>
      </c>
      <c r="KX25" s="23" t="s">
        <v>50</v>
      </c>
      <c r="KY25" s="15"/>
      <c r="KZ25" s="15"/>
      <c r="LA25" s="15"/>
      <c r="LB25" s="15"/>
      <c r="LC25" s="15"/>
      <c r="LD25" s="23"/>
      <c r="LE25" s="23"/>
      <c r="LF25" s="15"/>
      <c r="LG25" s="15"/>
      <c r="LH25" s="15"/>
      <c r="LI25" s="15"/>
      <c r="LJ25" s="15"/>
      <c r="LK25" s="23"/>
      <c r="LL25" s="23"/>
      <c r="LM25" s="15"/>
      <c r="LN25" s="15"/>
      <c r="LO25" s="15"/>
      <c r="LP25" s="15"/>
      <c r="LQ25" s="15"/>
      <c r="LR25" s="23"/>
      <c r="LS25" s="23"/>
      <c r="LT25" s="15"/>
      <c r="LU25" s="15"/>
      <c r="LV25" s="15"/>
      <c r="LW25" s="15"/>
      <c r="LX25" s="15"/>
      <c r="LY25" s="23"/>
      <c r="LZ25" s="23"/>
      <c r="MA25" s="15"/>
      <c r="MB25" s="15"/>
      <c r="MC25" s="15"/>
      <c r="MD25" s="15"/>
      <c r="ME25" s="15"/>
      <c r="MF25" s="23"/>
      <c r="MG25" s="23"/>
      <c r="MH25" s="15"/>
      <c r="MI25" s="15"/>
      <c r="MJ25" s="15"/>
      <c r="MK25" s="15"/>
      <c r="ML25" s="15"/>
      <c r="MM25" s="23"/>
      <c r="MN25" s="23"/>
      <c r="MO25" s="15"/>
      <c r="MP25" s="15"/>
      <c r="MQ25" s="15"/>
      <c r="MR25" s="15"/>
      <c r="MS25" s="15"/>
      <c r="MT25" s="23"/>
      <c r="MU25" s="23"/>
      <c r="MV25" s="15"/>
      <c r="MW25" s="15"/>
      <c r="MX25" s="15"/>
      <c r="MY25" s="15"/>
      <c r="MZ25" s="15"/>
      <c r="NA25" s="23"/>
      <c r="NB25" s="23"/>
      <c r="NC25" s="15"/>
      <c r="ND25" s="15"/>
      <c r="NE25" s="15"/>
      <c r="NF25" s="15"/>
      <c r="NG25" s="15"/>
      <c r="NH25" s="23"/>
      <c r="NI25" s="23"/>
      <c r="NJ25" s="15"/>
      <c r="NK25" s="15"/>
      <c r="NL25" s="15"/>
      <c r="NM25" s="15"/>
      <c r="NN25" s="15"/>
      <c r="NO25" s="23"/>
      <c r="NP25" s="23"/>
      <c r="NQ25" s="15"/>
      <c r="NR25" s="15"/>
      <c r="NS25" s="15"/>
      <c r="NT25" s="15"/>
      <c r="NU25" s="15"/>
      <c r="NV25" s="23"/>
      <c r="NW25" s="23"/>
      <c r="NX25" s="30"/>
      <c r="NY25" s="14"/>
      <c r="OB25" s="9" t="s">
        <v>54</v>
      </c>
      <c r="OC25" s="23" t="s">
        <v>50</v>
      </c>
      <c r="OD25" s="23" t="s">
        <v>50</v>
      </c>
      <c r="OE25" s="9" t="s">
        <v>55</v>
      </c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</row>
    <row r="26" spans="1:442" ht="19.5" customHeight="1" thickBot="1">
      <c r="A26" s="13" t="s">
        <v>81</v>
      </c>
      <c r="B26" s="12">
        <v>26</v>
      </c>
      <c r="C26" s="38">
        <f t="shared" si="7"/>
        <v>13</v>
      </c>
      <c r="D26" s="28">
        <f t="shared" si="8"/>
        <v>13</v>
      </c>
      <c r="E26" s="28">
        <f t="shared" si="9"/>
        <v>0</v>
      </c>
      <c r="F26" s="14">
        <f t="shared" si="40"/>
        <v>13</v>
      </c>
      <c r="G26" s="28">
        <f t="shared" si="11"/>
        <v>13</v>
      </c>
      <c r="H26" s="28">
        <f t="shared" si="12"/>
        <v>0</v>
      </c>
      <c r="I26" s="26">
        <f t="shared" ref="I26:I28" si="42">B26-F26</f>
        <v>13</v>
      </c>
      <c r="J26" s="14">
        <v>0</v>
      </c>
      <c r="K26" s="28">
        <f t="shared" si="0"/>
        <v>0</v>
      </c>
      <c r="L26" s="28">
        <f t="shared" si="1"/>
        <v>0</v>
      </c>
      <c r="M26" s="38">
        <f t="shared" si="14"/>
        <v>0</v>
      </c>
      <c r="N26" s="28">
        <f t="shared" si="15"/>
        <v>0</v>
      </c>
      <c r="O26" s="28">
        <f t="shared" si="16"/>
        <v>0</v>
      </c>
      <c r="P26" s="52">
        <f t="shared" si="17"/>
        <v>0</v>
      </c>
      <c r="Q26" s="14">
        <f t="shared" si="18"/>
        <v>0</v>
      </c>
      <c r="R26" s="28">
        <f t="shared" si="35"/>
        <v>0</v>
      </c>
      <c r="S26" s="28">
        <f t="shared" si="36"/>
        <v>0</v>
      </c>
      <c r="T26" s="38">
        <f t="shared" si="37"/>
        <v>0</v>
      </c>
      <c r="U26" s="28">
        <f t="shared" si="20"/>
        <v>0</v>
      </c>
      <c r="V26" s="28">
        <f t="shared" si="21"/>
        <v>0</v>
      </c>
      <c r="W26" s="52">
        <f t="shared" si="22"/>
        <v>0</v>
      </c>
      <c r="X26" s="14">
        <f t="shared" si="41"/>
        <v>0</v>
      </c>
      <c r="Y26" s="38">
        <f t="shared" si="2"/>
        <v>0</v>
      </c>
      <c r="Z26" s="14">
        <f t="shared" si="3"/>
        <v>0</v>
      </c>
      <c r="AA26" s="38">
        <f t="shared" si="4"/>
        <v>0</v>
      </c>
      <c r="AB26" s="14">
        <f t="shared" si="5"/>
        <v>0</v>
      </c>
      <c r="AC26" s="38">
        <f t="shared" si="23"/>
        <v>0</v>
      </c>
      <c r="AD26" s="52">
        <f t="shared" si="24"/>
        <v>0</v>
      </c>
      <c r="AE26" s="57"/>
      <c r="AF26" s="54"/>
      <c r="AG26" s="24" t="s">
        <v>49</v>
      </c>
      <c r="AH26" s="15"/>
      <c r="AI26" s="15"/>
      <c r="AJ26" s="23" t="s">
        <v>50</v>
      </c>
      <c r="AK26" s="23" t="s">
        <v>50</v>
      </c>
      <c r="AL26" s="14"/>
      <c r="AM26" s="15" t="s">
        <v>12</v>
      </c>
      <c r="AN26" s="15" t="s">
        <v>12</v>
      </c>
      <c r="AO26" s="15" t="s">
        <v>12</v>
      </c>
      <c r="AP26" s="15" t="s">
        <v>12</v>
      </c>
      <c r="AQ26" s="23"/>
      <c r="AR26" s="23"/>
      <c r="AS26" s="15" t="s">
        <v>12</v>
      </c>
      <c r="AT26" s="15" t="s">
        <v>12</v>
      </c>
      <c r="AU26" s="15" t="s">
        <v>12</v>
      </c>
      <c r="AV26" s="15" t="s">
        <v>12</v>
      </c>
      <c r="AW26" s="15" t="s">
        <v>12</v>
      </c>
      <c r="AX26" s="23"/>
      <c r="AY26" s="23"/>
      <c r="AZ26" s="15" t="s">
        <v>12</v>
      </c>
      <c r="BA26" s="15" t="s">
        <v>12</v>
      </c>
      <c r="BB26" s="15" t="s">
        <v>12</v>
      </c>
      <c r="BC26" s="15" t="s">
        <v>12</v>
      </c>
      <c r="BD26" s="15"/>
      <c r="BE26" s="23"/>
      <c r="BF26" s="23"/>
      <c r="BG26" s="15"/>
      <c r="BH26" s="15"/>
      <c r="BI26" s="15"/>
      <c r="BJ26" s="15"/>
      <c r="BK26" s="15"/>
      <c r="BL26" s="23"/>
      <c r="BM26" s="23"/>
      <c r="BN26" s="15"/>
      <c r="BO26" s="15"/>
      <c r="BP26" s="15"/>
      <c r="BQ26" s="15"/>
      <c r="BR26" s="15"/>
      <c r="BS26" s="23"/>
      <c r="BT26" s="23"/>
      <c r="BU26" s="15"/>
      <c r="BV26" s="15"/>
      <c r="BW26" s="15"/>
      <c r="BX26" s="15"/>
      <c r="BY26" s="15"/>
      <c r="BZ26" s="23"/>
      <c r="CA26" s="23"/>
      <c r="CB26" s="25"/>
      <c r="CC26" s="14"/>
      <c r="CD26" s="25"/>
      <c r="CE26" s="25"/>
      <c r="CF26" s="25"/>
      <c r="CG26" s="23"/>
      <c r="CH26" s="23"/>
      <c r="CI26" s="15"/>
      <c r="CJ26" s="15"/>
      <c r="CK26" s="15"/>
      <c r="CL26" s="15"/>
      <c r="CM26" s="15"/>
      <c r="CN26" s="23"/>
      <c r="CO26" s="23"/>
      <c r="CP26" s="15"/>
      <c r="CQ26" s="15"/>
      <c r="CR26" s="15"/>
      <c r="CS26" s="15"/>
      <c r="CT26" s="15"/>
      <c r="CU26" s="23"/>
      <c r="CV26" s="23"/>
      <c r="CW26" s="15"/>
      <c r="CX26" s="15"/>
      <c r="CY26" s="15"/>
      <c r="CZ26" s="15"/>
      <c r="DA26" s="15"/>
      <c r="DB26" s="23"/>
      <c r="DC26" s="23"/>
      <c r="DD26" s="15"/>
      <c r="DE26" s="15"/>
      <c r="DF26" s="15"/>
      <c r="DG26" s="15"/>
      <c r="DH26" s="15"/>
      <c r="DI26" s="23"/>
      <c r="DJ26" s="23"/>
      <c r="DK26" s="15"/>
      <c r="DL26" s="15"/>
      <c r="DM26" s="15"/>
      <c r="DN26" s="15"/>
      <c r="DO26" s="30"/>
      <c r="DP26" s="23"/>
      <c r="DQ26" s="23"/>
      <c r="DR26" s="35"/>
      <c r="DS26" s="15"/>
      <c r="DT26" s="15"/>
      <c r="DU26" s="15"/>
      <c r="DV26" s="15"/>
      <c r="DW26" s="23"/>
      <c r="DX26" s="23"/>
      <c r="DY26" s="15"/>
      <c r="DZ26" s="15"/>
      <c r="EA26" s="15"/>
      <c r="EB26" s="15"/>
      <c r="EC26" s="9"/>
      <c r="ED26" s="23"/>
      <c r="EE26" s="23"/>
      <c r="EF26" s="10"/>
      <c r="EG26" s="15"/>
      <c r="EH26" s="15"/>
      <c r="EI26" s="15"/>
      <c r="EK26" s="23"/>
      <c r="EL26" s="23"/>
      <c r="EN26" s="15"/>
      <c r="EO26" s="15"/>
      <c r="EP26" s="15"/>
      <c r="EQ26" s="15"/>
      <c r="ER26" s="23" t="s">
        <v>50</v>
      </c>
      <c r="ES26" s="23" t="s">
        <v>50</v>
      </c>
      <c r="ET26" s="15"/>
      <c r="EU26" s="15"/>
      <c r="EV26" s="15"/>
      <c r="EW26" s="15"/>
      <c r="EX26" s="15"/>
      <c r="EY26" s="23" t="s">
        <v>50</v>
      </c>
      <c r="EZ26" s="23" t="s">
        <v>50</v>
      </c>
      <c r="FA26" s="15"/>
      <c r="FB26" s="15"/>
      <c r="FC26" s="15"/>
      <c r="FD26" s="15"/>
      <c r="FE26" s="9" t="s">
        <v>51</v>
      </c>
      <c r="FF26" s="23" t="s">
        <v>50</v>
      </c>
      <c r="FG26" s="23" t="s">
        <v>50</v>
      </c>
      <c r="FH26" s="15"/>
      <c r="FI26" s="15"/>
      <c r="FJ26" s="15"/>
      <c r="FK26" s="15"/>
      <c r="FL26" s="15"/>
      <c r="FM26" s="23"/>
      <c r="FN26" s="23"/>
      <c r="FO26" s="15"/>
      <c r="FP26" s="15"/>
      <c r="FQ26" s="15"/>
      <c r="FR26" s="15"/>
      <c r="FS26" s="15"/>
      <c r="FT26" s="23"/>
      <c r="FU26" s="23"/>
      <c r="FV26" s="9"/>
      <c r="FW26" s="15"/>
      <c r="FX26" s="15"/>
      <c r="FY26" s="15"/>
      <c r="FZ26" s="15"/>
      <c r="GA26" s="23"/>
      <c r="GB26" s="23"/>
      <c r="GC26" s="15"/>
      <c r="GD26" s="15"/>
      <c r="GE26" s="15"/>
      <c r="GF26" s="15"/>
      <c r="GG26" s="15"/>
      <c r="GH26" s="23"/>
      <c r="GI26" s="23"/>
      <c r="GJ26" s="15"/>
      <c r="GK26" s="15"/>
      <c r="GL26" s="15"/>
      <c r="GM26" s="15"/>
      <c r="GN26" s="15"/>
      <c r="GO26" s="23"/>
      <c r="GP26" s="23"/>
      <c r="GQ26" s="15"/>
      <c r="GR26" s="15"/>
      <c r="GS26" s="15"/>
      <c r="GT26" s="15"/>
      <c r="GU26" s="15"/>
      <c r="GV26" s="23"/>
      <c r="GW26" s="23"/>
      <c r="GX26" s="15"/>
      <c r="GY26" s="15"/>
      <c r="GZ26" s="15"/>
      <c r="HA26" s="15"/>
      <c r="HB26" s="15"/>
      <c r="HC26" s="23"/>
      <c r="HD26" s="23"/>
      <c r="HE26" s="15"/>
      <c r="HF26" s="15"/>
      <c r="HG26" s="15"/>
      <c r="HH26" s="15"/>
      <c r="HI26" s="15"/>
      <c r="HJ26" s="23"/>
      <c r="HK26" s="23"/>
      <c r="HL26" s="15"/>
      <c r="HM26" s="15"/>
      <c r="HN26" s="15"/>
      <c r="HO26" s="15"/>
      <c r="HP26" s="15"/>
      <c r="HQ26" s="23"/>
      <c r="HR26" s="23"/>
      <c r="HS26" s="15"/>
      <c r="HT26" s="15"/>
      <c r="HU26" s="15"/>
      <c r="HV26" s="15"/>
      <c r="HW26" s="15"/>
      <c r="HX26" s="23"/>
      <c r="HY26" s="23"/>
      <c r="HZ26" s="15"/>
      <c r="IA26" s="15"/>
      <c r="IB26" s="15"/>
      <c r="IC26" s="15"/>
      <c r="ID26" s="15"/>
      <c r="IE26" s="23" t="s">
        <v>50</v>
      </c>
      <c r="IF26" s="23" t="s">
        <v>50</v>
      </c>
      <c r="IG26" s="15"/>
      <c r="IH26" s="15"/>
      <c r="II26" s="15"/>
      <c r="IJ26" s="15"/>
      <c r="IK26" s="15"/>
      <c r="IL26" s="23"/>
      <c r="IM26" s="23"/>
      <c r="IN26" s="15"/>
      <c r="IO26" s="15"/>
      <c r="IP26" s="15"/>
      <c r="IQ26" s="15"/>
      <c r="IR26" s="15"/>
      <c r="IS26" s="23"/>
      <c r="IT26" s="23"/>
      <c r="IU26" s="15"/>
      <c r="IV26" s="15"/>
      <c r="IW26" s="15"/>
      <c r="IX26" s="15"/>
      <c r="IY26" s="15"/>
      <c r="IZ26" s="23"/>
      <c r="JA26" s="23"/>
      <c r="JB26" s="15"/>
      <c r="JC26" s="15"/>
      <c r="JD26" s="15"/>
      <c r="JE26" s="15"/>
      <c r="JF26" s="15"/>
      <c r="JG26" s="23"/>
      <c r="JH26" s="23"/>
      <c r="JJ26" s="15"/>
      <c r="JK26" s="15"/>
      <c r="JL26" s="15"/>
      <c r="JM26" s="15"/>
      <c r="JN26" s="23"/>
      <c r="JO26" s="23"/>
      <c r="JP26" s="10"/>
      <c r="JQ26" s="15"/>
      <c r="JR26" s="15"/>
      <c r="JS26" s="15"/>
      <c r="JT26" s="15"/>
      <c r="JU26" s="23"/>
      <c r="JV26" s="23"/>
      <c r="JW26" s="15"/>
      <c r="JX26" s="15"/>
      <c r="JY26" s="15"/>
      <c r="JZ26" s="15"/>
      <c r="KA26" s="15"/>
      <c r="KB26" s="23"/>
      <c r="KC26" s="23"/>
      <c r="KD26" s="15"/>
      <c r="KE26" s="15"/>
      <c r="KF26" s="15"/>
      <c r="KG26" s="15"/>
      <c r="KH26" s="15"/>
      <c r="KI26" s="23"/>
      <c r="KJ26" s="23"/>
      <c r="KK26" s="15"/>
      <c r="KL26" s="15"/>
      <c r="KM26" s="15"/>
      <c r="KN26" s="15"/>
      <c r="KO26" s="15"/>
      <c r="KP26" s="23"/>
      <c r="KQ26" s="23"/>
      <c r="KR26" s="15"/>
      <c r="KS26" s="15"/>
      <c r="KT26" s="15"/>
      <c r="KU26" s="15"/>
      <c r="KV26" s="15"/>
      <c r="KW26" s="23"/>
      <c r="KX26" s="23"/>
      <c r="KY26" s="15"/>
      <c r="KZ26" s="15"/>
      <c r="LA26" s="15"/>
      <c r="LB26" s="15"/>
      <c r="LC26" s="15"/>
      <c r="LD26" s="23"/>
      <c r="LE26" s="23"/>
      <c r="LF26" s="15"/>
      <c r="LG26" s="15"/>
      <c r="LH26" s="15"/>
      <c r="LI26" s="15"/>
      <c r="LJ26" s="15"/>
      <c r="LK26" s="23"/>
      <c r="LL26" s="23"/>
      <c r="LM26" s="15"/>
      <c r="LN26" s="15"/>
      <c r="LO26" s="15"/>
      <c r="LP26" s="15"/>
      <c r="LQ26" s="15"/>
      <c r="LR26" s="23"/>
      <c r="LS26" s="23"/>
      <c r="LT26" s="15"/>
      <c r="LU26" s="15"/>
      <c r="LV26" s="15"/>
      <c r="LW26" s="15"/>
      <c r="LX26" s="15"/>
      <c r="LY26" s="23"/>
      <c r="LZ26" s="23"/>
      <c r="MA26" s="15"/>
      <c r="MB26" s="15"/>
      <c r="MC26" s="15"/>
      <c r="MD26" s="15"/>
      <c r="ME26" s="15"/>
      <c r="MF26" s="23"/>
      <c r="MG26" s="23"/>
      <c r="MH26" s="15"/>
      <c r="MI26" s="15"/>
      <c r="MJ26" s="15"/>
      <c r="MK26" s="15"/>
      <c r="ML26" s="15"/>
      <c r="MM26" s="23"/>
      <c r="MN26" s="23"/>
      <c r="MO26" s="15"/>
      <c r="MP26" s="15"/>
      <c r="MQ26" s="15"/>
      <c r="MR26" s="15"/>
      <c r="MS26" s="15"/>
      <c r="MT26" s="23"/>
      <c r="MU26" s="23"/>
      <c r="MV26" s="15"/>
      <c r="MW26" s="15"/>
      <c r="MX26" s="15"/>
      <c r="MY26" s="15"/>
      <c r="MZ26" s="15"/>
      <c r="NA26" s="23"/>
      <c r="NB26" s="23"/>
      <c r="NC26" s="15"/>
      <c r="ND26" s="15"/>
      <c r="NE26" s="15"/>
      <c r="NF26" s="15"/>
      <c r="NG26" s="15"/>
      <c r="NH26" s="23"/>
      <c r="NI26" s="23"/>
      <c r="NJ26" s="15"/>
      <c r="NK26" s="15"/>
      <c r="NL26" s="15"/>
      <c r="NM26" s="15"/>
      <c r="NN26" s="15"/>
      <c r="NO26" s="23"/>
      <c r="NP26" s="23"/>
      <c r="NQ26" s="15"/>
      <c r="NR26" s="15"/>
      <c r="NS26" s="15"/>
      <c r="NT26" s="15"/>
      <c r="NU26" s="15"/>
      <c r="NV26" s="23"/>
      <c r="NW26" s="23"/>
      <c r="NX26" s="15"/>
      <c r="NY26" s="14"/>
      <c r="OB26" s="9"/>
      <c r="OC26" s="23"/>
      <c r="OD26" s="23"/>
      <c r="OE26" s="9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</row>
    <row r="27" spans="1:442" ht="18.75" customHeight="1" thickBot="1">
      <c r="A27" s="13" t="s">
        <v>82</v>
      </c>
      <c r="B27" s="12">
        <v>20</v>
      </c>
      <c r="C27" s="38">
        <f t="shared" si="7"/>
        <v>0</v>
      </c>
      <c r="D27" s="28">
        <f t="shared" si="8"/>
        <v>0</v>
      </c>
      <c r="E27" s="28">
        <f t="shared" si="9"/>
        <v>0</v>
      </c>
      <c r="F27" s="14">
        <f t="shared" si="40"/>
        <v>0</v>
      </c>
      <c r="G27" s="28">
        <f t="shared" si="11"/>
        <v>0</v>
      </c>
      <c r="H27" s="28">
        <f t="shared" si="12"/>
        <v>0</v>
      </c>
      <c r="I27" s="26">
        <f t="shared" si="42"/>
        <v>20</v>
      </c>
      <c r="J27" s="14">
        <v>0</v>
      </c>
      <c r="K27" s="28">
        <f t="shared" si="0"/>
        <v>0</v>
      </c>
      <c r="L27" s="28">
        <f t="shared" si="1"/>
        <v>0</v>
      </c>
      <c r="M27" s="38">
        <f t="shared" si="14"/>
        <v>0</v>
      </c>
      <c r="N27" s="28">
        <f t="shared" si="15"/>
        <v>0</v>
      </c>
      <c r="O27" s="28">
        <f t="shared" si="16"/>
        <v>0</v>
      </c>
      <c r="P27" s="52">
        <f t="shared" si="17"/>
        <v>0</v>
      </c>
      <c r="Q27" s="14">
        <f t="shared" si="18"/>
        <v>1</v>
      </c>
      <c r="R27" s="28">
        <f t="shared" si="35"/>
        <v>1</v>
      </c>
      <c r="S27" s="28">
        <f t="shared" si="36"/>
        <v>0</v>
      </c>
      <c r="T27" s="38">
        <f t="shared" si="37"/>
        <v>1</v>
      </c>
      <c r="U27" s="28">
        <f t="shared" si="20"/>
        <v>1</v>
      </c>
      <c r="V27" s="28">
        <f t="shared" si="21"/>
        <v>0</v>
      </c>
      <c r="W27" s="52">
        <f t="shared" si="22"/>
        <v>4.5454545454545456E-2</v>
      </c>
      <c r="X27" s="14">
        <f t="shared" si="41"/>
        <v>0</v>
      </c>
      <c r="Y27" s="38">
        <f t="shared" si="2"/>
        <v>0</v>
      </c>
      <c r="Z27" s="14">
        <f t="shared" si="3"/>
        <v>0</v>
      </c>
      <c r="AA27" s="38">
        <f t="shared" si="4"/>
        <v>0</v>
      </c>
      <c r="AB27" s="14">
        <f t="shared" si="5"/>
        <v>0</v>
      </c>
      <c r="AC27" s="38">
        <f t="shared" si="23"/>
        <v>0</v>
      </c>
      <c r="AD27" s="52">
        <f t="shared" si="24"/>
        <v>0</v>
      </c>
      <c r="AE27" s="57"/>
      <c r="AF27" s="54"/>
      <c r="AG27" s="24" t="s">
        <v>49</v>
      </c>
      <c r="AH27" s="15"/>
      <c r="AI27" s="15"/>
      <c r="AJ27" s="23" t="s">
        <v>50</v>
      </c>
      <c r="AK27" s="23" t="s">
        <v>50</v>
      </c>
      <c r="AL27" s="15"/>
      <c r="AM27" s="15"/>
      <c r="AN27" s="15"/>
      <c r="AO27" s="15"/>
      <c r="AP27" s="15"/>
      <c r="AQ27" s="23"/>
      <c r="AR27" s="23"/>
      <c r="AS27" s="15"/>
      <c r="AT27" s="15"/>
      <c r="AU27" s="15"/>
      <c r="AV27" s="15" t="s">
        <v>39</v>
      </c>
      <c r="AW27" s="15"/>
      <c r="AX27" s="23"/>
      <c r="AY27" s="23"/>
      <c r="AZ27" s="15"/>
      <c r="BA27" s="15"/>
      <c r="BB27" s="15"/>
      <c r="BC27" s="15"/>
      <c r="BD27" s="15"/>
      <c r="BE27" s="23"/>
      <c r="BF27" s="23"/>
      <c r="BG27" s="15"/>
      <c r="BH27" s="15"/>
      <c r="BI27" s="15"/>
      <c r="BJ27" s="15"/>
      <c r="BK27" s="15"/>
      <c r="BL27" s="23"/>
      <c r="BM27" s="23"/>
      <c r="BN27" s="15"/>
      <c r="BO27" s="15"/>
      <c r="BP27" s="15"/>
      <c r="BQ27" s="15"/>
      <c r="BR27" s="15"/>
      <c r="BS27" s="23"/>
      <c r="BT27" s="23"/>
      <c r="BU27" s="15"/>
      <c r="BV27" s="15"/>
      <c r="BW27" s="15"/>
      <c r="BX27" s="15"/>
      <c r="BY27" s="15"/>
      <c r="BZ27" s="23"/>
      <c r="CA27" s="23"/>
      <c r="CB27" s="25"/>
      <c r="CC27" s="25"/>
      <c r="CD27" s="25"/>
      <c r="CE27" s="25"/>
      <c r="CF27" s="25"/>
      <c r="CG27" s="23"/>
      <c r="CH27" s="23"/>
      <c r="CI27" s="15"/>
      <c r="CJ27" s="15"/>
      <c r="CK27" s="15"/>
      <c r="CL27" s="15"/>
      <c r="CM27" s="15"/>
      <c r="CN27" s="23"/>
      <c r="CO27" s="23"/>
      <c r="CP27" s="15"/>
      <c r="CQ27" s="15"/>
      <c r="CR27" s="15"/>
      <c r="CS27" s="15"/>
      <c r="CT27" s="15"/>
      <c r="CU27" s="23"/>
      <c r="CV27" s="23"/>
      <c r="CW27" s="15"/>
      <c r="CX27" s="15"/>
      <c r="CY27" s="15"/>
      <c r="CZ27" s="15"/>
      <c r="DA27" s="15"/>
      <c r="DB27" s="23"/>
      <c r="DC27" s="23"/>
      <c r="DD27" s="15"/>
      <c r="DE27" s="15"/>
      <c r="DF27" s="15"/>
      <c r="DG27" s="15"/>
      <c r="DH27" s="15"/>
      <c r="DI27" s="23"/>
      <c r="DJ27" s="23"/>
      <c r="DK27" s="15"/>
      <c r="DL27" s="15"/>
      <c r="DM27" s="15"/>
      <c r="DN27" s="15"/>
      <c r="DO27" s="30"/>
      <c r="DP27" s="23"/>
      <c r="DQ27" s="23"/>
      <c r="DR27" s="35"/>
      <c r="DS27" s="15"/>
      <c r="DT27" s="15"/>
      <c r="DU27" s="15"/>
      <c r="DV27" s="15"/>
      <c r="DW27" s="23"/>
      <c r="DX27" s="23"/>
      <c r="DY27" s="15"/>
      <c r="DZ27" s="15"/>
      <c r="EA27" s="15"/>
      <c r="EB27" s="15"/>
      <c r="EC27" s="9"/>
      <c r="ED27" s="23"/>
      <c r="EE27" s="23"/>
      <c r="EF27" s="10"/>
      <c r="EG27" s="15"/>
      <c r="EH27" s="15"/>
      <c r="EI27" s="15"/>
      <c r="EK27" s="23"/>
      <c r="EL27" s="23"/>
      <c r="EN27" s="15"/>
      <c r="EO27" s="15"/>
      <c r="EP27" s="15"/>
      <c r="EQ27" s="15"/>
      <c r="ER27" s="23" t="s">
        <v>50</v>
      </c>
      <c r="ES27" s="23" t="s">
        <v>50</v>
      </c>
      <c r="ET27" s="15"/>
      <c r="EU27" s="15"/>
      <c r="EV27" s="15"/>
      <c r="EW27" s="15"/>
      <c r="EX27" s="15"/>
      <c r="EY27" s="23" t="s">
        <v>50</v>
      </c>
      <c r="EZ27" s="23" t="s">
        <v>50</v>
      </c>
      <c r="FA27" s="15"/>
      <c r="FB27" s="15"/>
      <c r="FC27" s="15"/>
      <c r="FD27" s="15"/>
      <c r="FE27" s="9" t="s">
        <v>51</v>
      </c>
      <c r="FF27" s="23" t="s">
        <v>50</v>
      </c>
      <c r="FG27" s="23" t="s">
        <v>50</v>
      </c>
      <c r="FH27" s="15"/>
      <c r="FI27" s="15"/>
      <c r="FJ27" s="15"/>
      <c r="FK27" s="15"/>
      <c r="FL27" s="15"/>
      <c r="FM27" s="23"/>
      <c r="FN27" s="23"/>
      <c r="FO27" s="15"/>
      <c r="FP27" s="15"/>
      <c r="FQ27" s="15"/>
      <c r="FR27" s="15"/>
      <c r="FS27" s="15"/>
      <c r="FT27" s="23"/>
      <c r="FU27" s="23"/>
      <c r="FV27" s="9"/>
      <c r="FW27" s="15"/>
      <c r="FX27" s="15"/>
      <c r="FY27" s="15"/>
      <c r="FZ27" s="15"/>
      <c r="GA27" s="23"/>
      <c r="GB27" s="23"/>
      <c r="GC27" s="15"/>
      <c r="GD27" s="15"/>
      <c r="GE27" s="15"/>
      <c r="GF27" s="15"/>
      <c r="GG27" s="15"/>
      <c r="GH27" s="23"/>
      <c r="GI27" s="23"/>
      <c r="GJ27" s="15"/>
      <c r="GK27" s="15"/>
      <c r="GL27" s="15"/>
      <c r="GM27" s="15"/>
      <c r="GN27" s="15"/>
      <c r="GO27" s="23"/>
      <c r="GP27" s="23"/>
      <c r="GQ27" s="15"/>
      <c r="GR27" s="15"/>
      <c r="GS27" s="15"/>
      <c r="GT27" s="15"/>
      <c r="GU27" s="15"/>
      <c r="GV27" s="23"/>
      <c r="GW27" s="23"/>
      <c r="GX27" s="15"/>
      <c r="GY27" s="15"/>
      <c r="GZ27" s="15"/>
      <c r="HA27" s="15"/>
      <c r="HB27" s="15"/>
      <c r="HC27" s="23"/>
      <c r="HD27" s="23"/>
      <c r="HE27" s="15"/>
      <c r="HF27" s="15"/>
      <c r="HG27" s="15"/>
      <c r="HH27" s="15"/>
      <c r="HI27" s="15"/>
      <c r="HJ27" s="23"/>
      <c r="HK27" s="23"/>
      <c r="HL27" s="15"/>
      <c r="HM27" s="15"/>
      <c r="HN27" s="15"/>
      <c r="HO27" s="15"/>
      <c r="HP27" s="15"/>
      <c r="HQ27" s="23"/>
      <c r="HR27" s="23"/>
      <c r="HS27" s="15"/>
      <c r="HT27" s="15"/>
      <c r="HU27" s="15"/>
      <c r="HV27" s="15"/>
      <c r="HW27" s="15"/>
      <c r="HX27" s="23"/>
      <c r="HY27" s="23"/>
      <c r="HZ27" s="15"/>
      <c r="IA27" s="15"/>
      <c r="IB27" s="15"/>
      <c r="IC27" s="15"/>
      <c r="ID27" s="15"/>
      <c r="IE27" s="23" t="s">
        <v>50</v>
      </c>
      <c r="IF27" s="23" t="s">
        <v>50</v>
      </c>
      <c r="IG27" s="15"/>
      <c r="IH27" s="15"/>
      <c r="II27" s="15"/>
      <c r="IJ27" s="15"/>
      <c r="IK27" s="15"/>
      <c r="IL27" s="23"/>
      <c r="IM27" s="23"/>
      <c r="IN27" s="15"/>
      <c r="IO27" s="15"/>
      <c r="IP27" s="15"/>
      <c r="IQ27" s="15"/>
      <c r="IR27" s="15"/>
      <c r="IS27" s="23"/>
      <c r="IT27" s="23"/>
      <c r="IU27" s="15"/>
      <c r="IV27" s="15"/>
      <c r="IW27" s="15"/>
      <c r="IX27" s="15"/>
      <c r="IY27" s="15"/>
      <c r="IZ27" s="23"/>
      <c r="JA27" s="23"/>
      <c r="JB27" s="15"/>
      <c r="JC27" s="15"/>
      <c r="JD27" s="15"/>
      <c r="JE27" s="15"/>
      <c r="JF27" s="15"/>
      <c r="JG27" s="23"/>
      <c r="JH27" s="23"/>
      <c r="JJ27" s="15"/>
      <c r="JK27" s="15"/>
      <c r="JL27" s="15"/>
      <c r="JM27" s="15"/>
      <c r="JN27" s="23"/>
      <c r="JO27" s="23"/>
      <c r="JP27" s="10"/>
      <c r="JQ27" s="15"/>
      <c r="JR27" s="15"/>
      <c r="JS27" s="15"/>
      <c r="JT27" s="15"/>
      <c r="JU27" s="23"/>
      <c r="JV27" s="23"/>
      <c r="JW27" s="15"/>
      <c r="JX27" s="15"/>
      <c r="JY27" s="15"/>
      <c r="JZ27" s="15"/>
      <c r="KA27" s="15"/>
      <c r="KB27" s="23"/>
      <c r="KC27" s="23"/>
      <c r="KD27" s="15"/>
      <c r="KE27" s="15"/>
      <c r="KF27" s="15"/>
      <c r="KG27" s="15"/>
      <c r="KH27" s="15"/>
      <c r="KI27" s="23"/>
      <c r="KJ27" s="23"/>
      <c r="KK27" s="15"/>
      <c r="KL27" s="15"/>
      <c r="KM27" s="15"/>
      <c r="KN27" s="15"/>
      <c r="KO27" s="15"/>
      <c r="KP27" s="23"/>
      <c r="KQ27" s="23"/>
      <c r="KR27" s="15"/>
      <c r="KS27" s="15"/>
      <c r="KT27" s="15"/>
      <c r="KU27" s="15"/>
      <c r="KV27" s="15"/>
      <c r="KW27" s="23"/>
      <c r="KX27" s="23"/>
      <c r="KY27" s="15"/>
      <c r="KZ27" s="15"/>
      <c r="LA27" s="15"/>
      <c r="LB27" s="15"/>
      <c r="LC27" s="15"/>
      <c r="LD27" s="23"/>
      <c r="LE27" s="23"/>
      <c r="LF27" s="15"/>
      <c r="LG27" s="15"/>
      <c r="LH27" s="15"/>
      <c r="LI27" s="15"/>
      <c r="LJ27" s="15"/>
      <c r="LK27" s="23"/>
      <c r="LL27" s="23"/>
      <c r="LM27" s="15"/>
      <c r="LN27" s="15"/>
      <c r="LO27" s="15"/>
      <c r="LP27" s="15"/>
      <c r="LQ27" s="15"/>
      <c r="LR27" s="23"/>
      <c r="LS27" s="23"/>
      <c r="LT27" s="15"/>
      <c r="LU27" s="15"/>
      <c r="LV27" s="15"/>
      <c r="LW27" s="15"/>
      <c r="LX27" s="15"/>
      <c r="LY27" s="23"/>
      <c r="LZ27" s="23"/>
      <c r="MA27" s="15"/>
      <c r="MB27" s="15"/>
      <c r="MC27" s="15"/>
      <c r="MD27" s="15"/>
      <c r="ME27" s="15"/>
      <c r="MF27" s="23"/>
      <c r="MG27" s="23"/>
      <c r="MH27" s="15"/>
      <c r="MI27" s="15"/>
      <c r="MJ27" s="15"/>
      <c r="MK27" s="15"/>
      <c r="ML27" s="15"/>
      <c r="MM27" s="23"/>
      <c r="MN27" s="23"/>
      <c r="MO27" s="15"/>
      <c r="MP27" s="15"/>
      <c r="MQ27" s="15"/>
      <c r="MR27" s="15"/>
      <c r="MS27" s="15"/>
      <c r="MT27" s="23"/>
      <c r="MU27" s="23"/>
      <c r="MV27" s="15"/>
      <c r="MW27" s="15"/>
      <c r="MX27" s="15"/>
      <c r="MY27" s="15"/>
      <c r="MZ27" s="15"/>
      <c r="NA27" s="23"/>
      <c r="NB27" s="23"/>
      <c r="NC27" s="15"/>
      <c r="ND27" s="15"/>
      <c r="NE27" s="15"/>
      <c r="NF27" s="15"/>
      <c r="NG27" s="15"/>
      <c r="NH27" s="23"/>
      <c r="NI27" s="23"/>
      <c r="NJ27" s="15"/>
      <c r="NK27" s="15"/>
      <c r="NL27" s="15"/>
      <c r="NM27" s="15"/>
      <c r="NN27" s="15"/>
      <c r="NO27" s="23"/>
      <c r="NP27" s="23"/>
      <c r="NQ27" s="15"/>
      <c r="NR27" s="15"/>
      <c r="NS27" s="15"/>
      <c r="NT27" s="15"/>
      <c r="NU27" s="15"/>
      <c r="NV27" s="23"/>
      <c r="NW27" s="23"/>
      <c r="NX27" s="15"/>
      <c r="NY27" s="14"/>
      <c r="OB27" s="9"/>
      <c r="OC27" s="23"/>
      <c r="OD27" s="23"/>
      <c r="OE27" s="9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</row>
    <row r="28" spans="1:442" ht="18.75" customHeight="1">
      <c r="A28" s="13" t="s">
        <v>83</v>
      </c>
      <c r="B28" s="12">
        <v>26</v>
      </c>
      <c r="C28" s="38">
        <f t="shared" si="7"/>
        <v>11</v>
      </c>
      <c r="D28" s="28">
        <f t="shared" si="8"/>
        <v>11</v>
      </c>
      <c r="E28" s="28">
        <f t="shared" si="9"/>
        <v>0</v>
      </c>
      <c r="F28" s="14">
        <f t="shared" si="40"/>
        <v>11</v>
      </c>
      <c r="G28" s="28">
        <f t="shared" si="11"/>
        <v>11</v>
      </c>
      <c r="H28" s="28">
        <f t="shared" si="12"/>
        <v>0</v>
      </c>
      <c r="I28" s="26">
        <f t="shared" si="42"/>
        <v>15</v>
      </c>
      <c r="J28" s="14">
        <v>0</v>
      </c>
      <c r="K28" s="28">
        <f t="shared" si="0"/>
        <v>0</v>
      </c>
      <c r="L28" s="28">
        <f t="shared" si="1"/>
        <v>0</v>
      </c>
      <c r="M28" s="38">
        <f t="shared" si="14"/>
        <v>0</v>
      </c>
      <c r="N28" s="28">
        <f t="shared" si="15"/>
        <v>0</v>
      </c>
      <c r="O28" s="28">
        <f t="shared" si="16"/>
        <v>0</v>
      </c>
      <c r="P28" s="52">
        <f t="shared" si="17"/>
        <v>0</v>
      </c>
      <c r="Q28" s="14">
        <f t="shared" si="18"/>
        <v>0</v>
      </c>
      <c r="R28" s="28">
        <f t="shared" si="35"/>
        <v>0</v>
      </c>
      <c r="S28" s="28">
        <f t="shared" si="36"/>
        <v>0</v>
      </c>
      <c r="T28" s="38">
        <f t="shared" si="37"/>
        <v>0</v>
      </c>
      <c r="U28" s="28">
        <f t="shared" si="20"/>
        <v>0</v>
      </c>
      <c r="V28" s="28">
        <f t="shared" si="21"/>
        <v>0</v>
      </c>
      <c r="W28" s="52">
        <f t="shared" si="22"/>
        <v>0</v>
      </c>
      <c r="X28" s="14">
        <f t="shared" si="41"/>
        <v>0</v>
      </c>
      <c r="Y28" s="38">
        <f t="shared" si="2"/>
        <v>0</v>
      </c>
      <c r="Z28" s="14">
        <f t="shared" si="3"/>
        <v>0</v>
      </c>
      <c r="AA28" s="38">
        <f t="shared" si="4"/>
        <v>0</v>
      </c>
      <c r="AB28" s="14">
        <f t="shared" si="5"/>
        <v>0</v>
      </c>
      <c r="AC28" s="38">
        <f t="shared" si="23"/>
        <v>0</v>
      </c>
      <c r="AD28" s="52">
        <f t="shared" si="24"/>
        <v>0</v>
      </c>
      <c r="AE28" s="57"/>
      <c r="AF28" s="54"/>
      <c r="AG28" s="24" t="s">
        <v>49</v>
      </c>
      <c r="AH28" s="15"/>
      <c r="AI28" s="15"/>
      <c r="AJ28" s="23" t="s">
        <v>50</v>
      </c>
      <c r="AK28" s="23" t="s">
        <v>50</v>
      </c>
      <c r="AL28" s="15"/>
      <c r="AM28" s="15"/>
      <c r="AN28" s="15"/>
      <c r="AO28" s="15"/>
      <c r="AP28" s="15"/>
      <c r="AQ28" s="23"/>
      <c r="AR28" s="23"/>
      <c r="AS28" s="15"/>
      <c r="AT28" s="15"/>
      <c r="AU28" s="15"/>
      <c r="AV28" s="15"/>
      <c r="AW28" s="15" t="s">
        <v>12</v>
      </c>
      <c r="AX28" s="23"/>
      <c r="AY28" s="23"/>
      <c r="AZ28" s="15" t="s">
        <v>12</v>
      </c>
      <c r="BA28" s="15" t="s">
        <v>12</v>
      </c>
      <c r="BB28" s="15" t="s">
        <v>12</v>
      </c>
      <c r="BC28" s="15" t="s">
        <v>12</v>
      </c>
      <c r="BD28" s="15" t="s">
        <v>12</v>
      </c>
      <c r="BE28" s="23"/>
      <c r="BF28" s="23"/>
      <c r="BG28" s="15" t="s">
        <v>12</v>
      </c>
      <c r="BH28" s="15" t="s">
        <v>12</v>
      </c>
      <c r="BI28" s="15" t="s">
        <v>12</v>
      </c>
      <c r="BJ28" s="15" t="s">
        <v>12</v>
      </c>
      <c r="BK28" s="15" t="s">
        <v>12</v>
      </c>
      <c r="BL28" s="23"/>
      <c r="BM28" s="23"/>
      <c r="BN28" s="15"/>
      <c r="BO28" s="15"/>
      <c r="BP28" s="15"/>
      <c r="BQ28" s="15"/>
      <c r="BR28" s="15"/>
      <c r="BS28" s="23"/>
      <c r="BT28" s="23"/>
      <c r="BU28" s="15"/>
      <c r="BV28" s="15"/>
      <c r="BW28" s="15"/>
      <c r="BX28" s="15"/>
      <c r="BY28" s="15"/>
      <c r="BZ28" s="23"/>
      <c r="CA28" s="23"/>
      <c r="CB28" s="25"/>
      <c r="CC28" s="25"/>
      <c r="CD28" s="25"/>
      <c r="CE28" s="25"/>
      <c r="CF28" s="25"/>
      <c r="CG28" s="23"/>
      <c r="CH28" s="23"/>
      <c r="CI28" s="15"/>
      <c r="CJ28" s="15"/>
      <c r="CK28" s="15"/>
      <c r="CL28" s="15"/>
      <c r="CM28" s="15"/>
      <c r="CN28" s="23"/>
      <c r="CO28" s="23"/>
      <c r="CP28" s="15"/>
      <c r="CQ28" s="15"/>
      <c r="CR28" s="15"/>
      <c r="CS28" s="15"/>
      <c r="CT28" s="15"/>
      <c r="CU28" s="23"/>
      <c r="CV28" s="23"/>
      <c r="CW28" s="15"/>
      <c r="CX28" s="15"/>
      <c r="CY28" s="15"/>
      <c r="CZ28" s="15"/>
      <c r="DA28" s="15"/>
      <c r="DB28" s="23"/>
      <c r="DC28" s="23"/>
      <c r="DD28" s="15"/>
      <c r="DE28" s="15"/>
      <c r="DF28" s="15"/>
      <c r="DG28" s="15"/>
      <c r="DH28" s="15"/>
      <c r="DI28" s="23"/>
      <c r="DJ28" s="23"/>
      <c r="DK28" s="15"/>
      <c r="DL28" s="15"/>
      <c r="DM28" s="15"/>
      <c r="DN28" s="15"/>
      <c r="DO28" s="30"/>
      <c r="DP28" s="23"/>
      <c r="DQ28" s="23"/>
      <c r="DR28" s="35"/>
      <c r="DS28" s="15"/>
      <c r="DT28" s="15"/>
      <c r="DU28" s="15"/>
      <c r="DV28" s="15"/>
      <c r="DW28" s="23"/>
      <c r="DX28" s="23"/>
      <c r="DY28" s="15"/>
      <c r="DZ28" s="15"/>
      <c r="EA28" s="15"/>
      <c r="EB28" s="15"/>
      <c r="EC28" s="9"/>
      <c r="ED28" s="23"/>
      <c r="EE28" s="23"/>
      <c r="EF28" s="10"/>
      <c r="EG28" s="15"/>
      <c r="EH28" s="15"/>
      <c r="EI28" s="15"/>
      <c r="EK28" s="23"/>
      <c r="EL28" s="23"/>
      <c r="EN28" s="15"/>
      <c r="EO28" s="15"/>
      <c r="EP28" s="15"/>
      <c r="EQ28" s="15"/>
      <c r="ER28" s="23" t="s">
        <v>50</v>
      </c>
      <c r="ES28" s="23" t="s">
        <v>50</v>
      </c>
      <c r="ET28" s="15"/>
      <c r="EU28" s="15"/>
      <c r="EV28" s="15"/>
      <c r="EW28" s="15"/>
      <c r="EX28" s="15"/>
      <c r="EY28" s="23" t="s">
        <v>50</v>
      </c>
      <c r="EZ28" s="23" t="s">
        <v>50</v>
      </c>
      <c r="FA28" s="15"/>
      <c r="FB28" s="15"/>
      <c r="FC28" s="15"/>
      <c r="FD28" s="15"/>
      <c r="FE28" s="9" t="s">
        <v>51</v>
      </c>
      <c r="FF28" s="23" t="s">
        <v>50</v>
      </c>
      <c r="FG28" s="23" t="s">
        <v>50</v>
      </c>
      <c r="FH28" s="15"/>
      <c r="FI28" s="15"/>
      <c r="FJ28" s="15"/>
      <c r="FK28" s="15"/>
      <c r="FL28" s="15"/>
      <c r="FM28" s="23"/>
      <c r="FN28" s="23"/>
      <c r="FO28" s="15"/>
      <c r="FP28" s="15"/>
      <c r="FQ28" s="15"/>
      <c r="FR28" s="15"/>
      <c r="FS28" s="15"/>
      <c r="FT28" s="23"/>
      <c r="FU28" s="23"/>
      <c r="FV28" s="9"/>
      <c r="FW28" s="15"/>
      <c r="FX28" s="15"/>
      <c r="FY28" s="15"/>
      <c r="FZ28" s="15"/>
      <c r="GA28" s="23"/>
      <c r="GB28" s="23"/>
      <c r="GC28" s="15"/>
      <c r="GD28" s="15"/>
      <c r="GE28" s="15"/>
      <c r="GF28" s="15"/>
      <c r="GG28" s="15"/>
      <c r="GH28" s="23"/>
      <c r="GI28" s="23"/>
      <c r="GJ28" s="15"/>
      <c r="GK28" s="15"/>
      <c r="GL28" s="15"/>
      <c r="GM28" s="15"/>
      <c r="GN28" s="15"/>
      <c r="GO28" s="23"/>
      <c r="GP28" s="23"/>
      <c r="GQ28" s="15"/>
      <c r="GR28" s="15"/>
      <c r="GS28" s="15"/>
      <c r="GT28" s="15"/>
      <c r="GU28" s="15"/>
      <c r="GV28" s="23"/>
      <c r="GW28" s="23"/>
      <c r="GX28" s="15"/>
      <c r="GY28" s="15"/>
      <c r="GZ28" s="15"/>
      <c r="HA28" s="15"/>
      <c r="HB28" s="15"/>
      <c r="HC28" s="23"/>
      <c r="HD28" s="23"/>
      <c r="HE28" s="15"/>
      <c r="HF28" s="15"/>
      <c r="HG28" s="15"/>
      <c r="HH28" s="15"/>
      <c r="HI28" s="15"/>
      <c r="HJ28" s="23"/>
      <c r="HK28" s="23"/>
      <c r="HL28" s="15"/>
      <c r="HM28" s="15"/>
      <c r="HN28" s="15"/>
      <c r="HO28" s="15"/>
      <c r="HP28" s="15"/>
      <c r="HQ28" s="23"/>
      <c r="HR28" s="23"/>
      <c r="HS28" s="15"/>
      <c r="HT28" s="15"/>
      <c r="HU28" s="15"/>
      <c r="HV28" s="15"/>
      <c r="HW28" s="15"/>
      <c r="HX28" s="23"/>
      <c r="HY28" s="23"/>
      <c r="HZ28" s="15"/>
      <c r="IA28" s="15"/>
      <c r="IB28" s="15"/>
      <c r="IC28" s="15"/>
      <c r="ID28" s="15"/>
      <c r="IE28" s="23" t="s">
        <v>50</v>
      </c>
      <c r="IF28" s="23" t="s">
        <v>50</v>
      </c>
      <c r="IG28" s="15"/>
      <c r="IH28" s="15"/>
      <c r="II28" s="15"/>
      <c r="IJ28" s="15"/>
      <c r="IK28" s="15"/>
      <c r="IL28" s="23"/>
      <c r="IM28" s="23"/>
      <c r="IN28" s="15"/>
      <c r="IO28" s="15"/>
      <c r="IP28" s="15"/>
      <c r="IQ28" s="15"/>
      <c r="IR28" s="15"/>
      <c r="IS28" s="23"/>
      <c r="IT28" s="23"/>
      <c r="IU28" s="15"/>
      <c r="IV28" s="15"/>
      <c r="IW28" s="15"/>
      <c r="IX28" s="15"/>
      <c r="IY28" s="15"/>
      <c r="IZ28" s="23"/>
      <c r="JA28" s="23"/>
      <c r="JB28" s="15"/>
      <c r="JC28" s="15"/>
      <c r="JD28" s="15"/>
      <c r="JE28" s="15"/>
      <c r="JF28" s="15"/>
      <c r="JG28" s="23"/>
      <c r="JH28" s="23"/>
      <c r="JJ28" s="15"/>
      <c r="JK28" s="15"/>
      <c r="JL28" s="15"/>
      <c r="JM28" s="15"/>
      <c r="JN28" s="23"/>
      <c r="JO28" s="23"/>
      <c r="JP28" s="10"/>
      <c r="JQ28" s="15"/>
      <c r="JR28" s="15"/>
      <c r="JS28" s="15"/>
      <c r="JT28" s="15"/>
      <c r="JU28" s="23"/>
      <c r="JV28" s="23"/>
      <c r="JW28" s="15"/>
      <c r="JX28" s="15"/>
      <c r="JY28" s="15"/>
      <c r="JZ28" s="15"/>
      <c r="KA28" s="15"/>
      <c r="KB28" s="23"/>
      <c r="KC28" s="23"/>
      <c r="KD28" s="15"/>
      <c r="KE28" s="15"/>
      <c r="KF28" s="15"/>
      <c r="KG28" s="15"/>
      <c r="KH28" s="15"/>
      <c r="KI28" s="23"/>
      <c r="KJ28" s="23"/>
      <c r="KK28" s="15"/>
      <c r="KL28" s="15"/>
      <c r="KM28" s="15"/>
      <c r="KN28" s="15"/>
      <c r="KO28" s="15"/>
      <c r="KP28" s="23"/>
      <c r="KQ28" s="23"/>
      <c r="KR28" s="15"/>
      <c r="KS28" s="15"/>
      <c r="KT28" s="15"/>
      <c r="KU28" s="15"/>
      <c r="KV28" s="15"/>
      <c r="KW28" s="23"/>
      <c r="KX28" s="23"/>
      <c r="KY28" s="15"/>
      <c r="KZ28" s="15"/>
      <c r="LA28" s="15"/>
      <c r="LB28" s="15"/>
      <c r="LC28" s="15"/>
      <c r="LD28" s="23"/>
      <c r="LE28" s="23"/>
      <c r="LF28" s="15"/>
      <c r="LG28" s="15"/>
      <c r="LH28" s="15"/>
      <c r="LI28" s="15"/>
      <c r="LJ28" s="15"/>
      <c r="LK28" s="23"/>
      <c r="LL28" s="23"/>
      <c r="LM28" s="15"/>
      <c r="LN28" s="15"/>
      <c r="LO28" s="15"/>
      <c r="LP28" s="15"/>
      <c r="LQ28" s="15"/>
      <c r="LR28" s="23"/>
      <c r="LS28" s="23"/>
      <c r="LT28" s="15"/>
      <c r="LU28" s="15"/>
      <c r="LV28" s="15"/>
      <c r="LW28" s="15"/>
      <c r="LX28" s="15"/>
      <c r="LY28" s="23"/>
      <c r="LZ28" s="23"/>
      <c r="MA28" s="15"/>
      <c r="MB28" s="15"/>
      <c r="MC28" s="15"/>
      <c r="MD28" s="15"/>
      <c r="ME28" s="15"/>
      <c r="MF28" s="23"/>
      <c r="MG28" s="23"/>
      <c r="MH28" s="15"/>
      <c r="MI28" s="15"/>
      <c r="MJ28" s="15"/>
      <c r="MK28" s="15"/>
      <c r="ML28" s="15"/>
      <c r="MM28" s="23"/>
      <c r="MN28" s="23"/>
      <c r="MO28" s="15"/>
      <c r="MP28" s="15"/>
      <c r="MQ28" s="15"/>
      <c r="MR28" s="15"/>
      <c r="MS28" s="15"/>
      <c r="MT28" s="23"/>
      <c r="MU28" s="23"/>
      <c r="MV28" s="15"/>
      <c r="MW28" s="15"/>
      <c r="MX28" s="15"/>
      <c r="MY28" s="15"/>
      <c r="MZ28" s="15"/>
      <c r="NA28" s="23"/>
      <c r="NB28" s="23"/>
      <c r="NC28" s="15"/>
      <c r="ND28" s="15"/>
      <c r="NE28" s="15"/>
      <c r="NF28" s="15"/>
      <c r="NG28" s="15"/>
      <c r="NH28" s="23"/>
      <c r="NI28" s="23"/>
      <c r="NJ28" s="15"/>
      <c r="NK28" s="15"/>
      <c r="NL28" s="15"/>
      <c r="NM28" s="15"/>
      <c r="NN28" s="15"/>
      <c r="NO28" s="23"/>
      <c r="NP28" s="23"/>
      <c r="NQ28" s="15"/>
      <c r="NR28" s="15"/>
      <c r="NS28" s="15"/>
      <c r="NT28" s="15"/>
      <c r="NU28" s="15"/>
      <c r="NV28" s="23"/>
      <c r="NW28" s="23"/>
      <c r="NX28" s="15"/>
      <c r="NY28" s="14"/>
      <c r="OB28" s="9"/>
      <c r="OC28" s="23"/>
      <c r="OD28" s="23"/>
      <c r="OE28" s="9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</row>
    <row r="29" spans="1:442" ht="18.75" customHeight="1" thickBot="1">
      <c r="A29" s="13" t="s">
        <v>84</v>
      </c>
      <c r="B29" s="12">
        <v>20</v>
      </c>
      <c r="C29" s="38">
        <f t="shared" si="7"/>
        <v>10</v>
      </c>
      <c r="D29" s="28">
        <f t="shared" si="8"/>
        <v>10</v>
      </c>
      <c r="E29" s="28">
        <f t="shared" si="9"/>
        <v>0</v>
      </c>
      <c r="F29" s="14">
        <f t="shared" si="40"/>
        <v>10</v>
      </c>
      <c r="G29" s="28">
        <f t="shared" si="11"/>
        <v>10</v>
      </c>
      <c r="H29" s="28">
        <f t="shared" si="12"/>
        <v>0</v>
      </c>
      <c r="I29" s="26">
        <f>B29-F29</f>
        <v>10</v>
      </c>
      <c r="J29" s="14">
        <v>0</v>
      </c>
      <c r="K29" s="28">
        <f t="shared" si="0"/>
        <v>0</v>
      </c>
      <c r="L29" s="28">
        <f t="shared" si="1"/>
        <v>0</v>
      </c>
      <c r="M29" s="38">
        <f t="shared" si="14"/>
        <v>0</v>
      </c>
      <c r="N29" s="28">
        <f t="shared" si="15"/>
        <v>0</v>
      </c>
      <c r="O29" s="28">
        <f t="shared" si="16"/>
        <v>0</v>
      </c>
      <c r="P29" s="52">
        <f t="shared" si="17"/>
        <v>0</v>
      </c>
      <c r="Q29" s="14">
        <f t="shared" si="18"/>
        <v>0</v>
      </c>
      <c r="R29" s="28">
        <f t="shared" si="35"/>
        <v>0</v>
      </c>
      <c r="S29" s="28">
        <f t="shared" si="36"/>
        <v>0</v>
      </c>
      <c r="T29" s="38">
        <f t="shared" si="37"/>
        <v>0</v>
      </c>
      <c r="U29" s="28">
        <f t="shared" si="20"/>
        <v>0</v>
      </c>
      <c r="V29" s="28">
        <f t="shared" si="21"/>
        <v>0</v>
      </c>
      <c r="W29" s="52">
        <f t="shared" si="22"/>
        <v>0</v>
      </c>
      <c r="X29" s="14">
        <f t="shared" si="41"/>
        <v>0</v>
      </c>
      <c r="Y29" s="38">
        <f t="shared" si="2"/>
        <v>0</v>
      </c>
      <c r="Z29" s="14">
        <f t="shared" si="3"/>
        <v>0</v>
      </c>
      <c r="AA29" s="38">
        <f t="shared" si="4"/>
        <v>0</v>
      </c>
      <c r="AB29" s="14">
        <f t="shared" si="5"/>
        <v>0</v>
      </c>
      <c r="AC29" s="38">
        <f t="shared" si="23"/>
        <v>0</v>
      </c>
      <c r="AD29" s="52">
        <f t="shared" si="24"/>
        <v>0</v>
      </c>
      <c r="AE29" s="57"/>
      <c r="AF29" s="54"/>
      <c r="AG29" s="24" t="s">
        <v>49</v>
      </c>
      <c r="AH29" s="15"/>
      <c r="AI29" s="15"/>
      <c r="AJ29" s="23" t="s">
        <v>50</v>
      </c>
      <c r="AK29" s="23" t="s">
        <v>50</v>
      </c>
      <c r="AL29" s="15"/>
      <c r="AM29" s="15"/>
      <c r="AN29" s="15"/>
      <c r="AO29" s="15"/>
      <c r="AP29" s="15"/>
      <c r="AQ29" s="23"/>
      <c r="AR29" s="23"/>
      <c r="AS29" s="15"/>
      <c r="AT29" s="15"/>
      <c r="AU29" s="15"/>
      <c r="AV29" s="15"/>
      <c r="AW29" s="15"/>
      <c r="AX29" s="23"/>
      <c r="AY29" s="23"/>
      <c r="AZ29" s="15" t="s">
        <v>12</v>
      </c>
      <c r="BA29" s="15" t="s">
        <v>12</v>
      </c>
      <c r="BB29" s="15" t="s">
        <v>12</v>
      </c>
      <c r="BC29" s="15" t="s">
        <v>12</v>
      </c>
      <c r="BD29" s="15" t="s">
        <v>12</v>
      </c>
      <c r="BE29" s="23"/>
      <c r="BF29" s="23"/>
      <c r="BG29" s="15" t="s">
        <v>12</v>
      </c>
      <c r="BH29" s="15" t="s">
        <v>12</v>
      </c>
      <c r="BI29" s="15" t="s">
        <v>12</v>
      </c>
      <c r="BJ29" s="15" t="s">
        <v>12</v>
      </c>
      <c r="BK29" s="15" t="s">
        <v>12</v>
      </c>
      <c r="BL29" s="23"/>
      <c r="BM29" s="23"/>
      <c r="BN29" s="15"/>
      <c r="BO29" s="15"/>
      <c r="BP29" s="15"/>
      <c r="BQ29" s="15"/>
      <c r="BR29" s="15"/>
      <c r="BS29" s="23"/>
      <c r="BT29" s="23"/>
      <c r="BU29" s="15"/>
      <c r="BV29" s="15"/>
      <c r="BW29" s="15"/>
      <c r="BX29" s="15"/>
      <c r="BY29" s="15"/>
      <c r="BZ29" s="23"/>
      <c r="CA29" s="23"/>
      <c r="CB29" s="25"/>
      <c r="CC29" s="25"/>
      <c r="CD29" s="25"/>
      <c r="CE29" s="25"/>
      <c r="CF29" s="25"/>
      <c r="CG29" s="23"/>
      <c r="CH29" s="23"/>
      <c r="CI29" s="15"/>
      <c r="CJ29" s="15"/>
      <c r="CK29" s="15"/>
      <c r="CL29" s="15"/>
      <c r="CM29" s="15"/>
      <c r="CN29" s="23"/>
      <c r="CO29" s="23"/>
      <c r="CP29" s="15"/>
      <c r="CQ29" s="15"/>
      <c r="CR29" s="15"/>
      <c r="CS29" s="15"/>
      <c r="CT29" s="15"/>
      <c r="CU29" s="23"/>
      <c r="CV29" s="23"/>
      <c r="CW29" s="15"/>
      <c r="CX29" s="15"/>
      <c r="CY29" s="15"/>
      <c r="CZ29" s="15"/>
      <c r="DA29" s="15"/>
      <c r="DB29" s="23"/>
      <c r="DC29" s="23"/>
      <c r="DD29" s="15"/>
      <c r="DE29" s="15"/>
      <c r="DF29" s="15"/>
      <c r="DG29" s="15"/>
      <c r="DH29" s="15"/>
      <c r="DI29" s="23"/>
      <c r="DJ29" s="23"/>
      <c r="DK29" s="15"/>
      <c r="DL29" s="15"/>
      <c r="DM29" s="15"/>
      <c r="DN29" s="15"/>
      <c r="DO29" s="30"/>
      <c r="DP29" s="23"/>
      <c r="DQ29" s="23"/>
      <c r="DR29" s="35"/>
      <c r="DS29" s="15"/>
      <c r="DT29" s="15"/>
      <c r="DU29" s="15"/>
      <c r="DV29" s="15"/>
      <c r="DW29" s="23"/>
      <c r="DX29" s="23"/>
      <c r="DY29" s="15"/>
      <c r="DZ29" s="15"/>
      <c r="EA29" s="15"/>
      <c r="EB29" s="15"/>
      <c r="EC29" s="9"/>
      <c r="ED29" s="23"/>
      <c r="EE29" s="23"/>
      <c r="EF29" s="10"/>
      <c r="EG29" s="15"/>
      <c r="EH29" s="15"/>
      <c r="EI29" s="15"/>
      <c r="EK29" s="23"/>
      <c r="EL29" s="23"/>
      <c r="EN29" s="15"/>
      <c r="EO29" s="15"/>
      <c r="EP29" s="15"/>
      <c r="EQ29" s="15"/>
      <c r="ER29" s="23" t="s">
        <v>50</v>
      </c>
      <c r="ES29" s="23" t="s">
        <v>50</v>
      </c>
      <c r="ET29" s="15"/>
      <c r="EU29" s="15"/>
      <c r="EV29" s="15"/>
      <c r="EW29" s="15"/>
      <c r="EX29" s="15"/>
      <c r="EY29" s="23" t="s">
        <v>50</v>
      </c>
      <c r="EZ29" s="23" t="s">
        <v>50</v>
      </c>
      <c r="FA29" s="15"/>
      <c r="FB29" s="15"/>
      <c r="FC29" s="15"/>
      <c r="FD29" s="15"/>
      <c r="FE29" s="9" t="s">
        <v>51</v>
      </c>
      <c r="FF29" s="23" t="s">
        <v>50</v>
      </c>
      <c r="FG29" s="23" t="s">
        <v>50</v>
      </c>
      <c r="FH29" s="15"/>
      <c r="FI29" s="15"/>
      <c r="FJ29" s="15"/>
      <c r="FK29" s="15"/>
      <c r="FL29" s="15"/>
      <c r="FM29" s="23"/>
      <c r="FN29" s="23"/>
      <c r="FO29" s="15"/>
      <c r="FP29" s="15"/>
      <c r="FQ29" s="15"/>
      <c r="FR29" s="15"/>
      <c r="FS29" s="15"/>
      <c r="FT29" s="23"/>
      <c r="FU29" s="23"/>
      <c r="FV29" s="9"/>
      <c r="FW29" s="15"/>
      <c r="FX29" s="15"/>
      <c r="FY29" s="15"/>
      <c r="FZ29" s="15"/>
      <c r="GA29" s="23"/>
      <c r="GB29" s="23"/>
      <c r="GC29" s="15"/>
      <c r="GD29" s="15"/>
      <c r="GE29" s="15"/>
      <c r="GF29" s="15"/>
      <c r="GG29" s="15"/>
      <c r="GH29" s="23"/>
      <c r="GI29" s="23"/>
      <c r="GJ29" s="15"/>
      <c r="GK29" s="15"/>
      <c r="GL29" s="15"/>
      <c r="GM29" s="15"/>
      <c r="GN29" s="15"/>
      <c r="GO29" s="23"/>
      <c r="GP29" s="23"/>
      <c r="GQ29" s="15"/>
      <c r="GR29" s="15"/>
      <c r="GS29" s="15"/>
      <c r="GT29" s="15"/>
      <c r="GU29" s="15"/>
      <c r="GV29" s="23"/>
      <c r="GW29" s="23"/>
      <c r="GX29" s="15"/>
      <c r="GY29" s="15"/>
      <c r="GZ29" s="15"/>
      <c r="HA29" s="15"/>
      <c r="HB29" s="15"/>
      <c r="HC29" s="23"/>
      <c r="HD29" s="23"/>
      <c r="HE29" s="15"/>
      <c r="HF29" s="15"/>
      <c r="HG29" s="15"/>
      <c r="HH29" s="15"/>
      <c r="HI29" s="15"/>
      <c r="HJ29" s="23"/>
      <c r="HK29" s="23"/>
      <c r="HL29" s="15"/>
      <c r="HM29" s="15"/>
      <c r="HN29" s="15"/>
      <c r="HO29" s="15"/>
      <c r="HP29" s="15"/>
      <c r="HQ29" s="23"/>
      <c r="HR29" s="23"/>
      <c r="HS29" s="15"/>
      <c r="HT29" s="15"/>
      <c r="HU29" s="15"/>
      <c r="HV29" s="15"/>
      <c r="HW29" s="15"/>
      <c r="HX29" s="23"/>
      <c r="HY29" s="23"/>
      <c r="HZ29" s="15"/>
      <c r="IA29" s="15"/>
      <c r="IB29" s="15"/>
      <c r="IC29" s="15"/>
      <c r="ID29" s="15"/>
      <c r="IE29" s="23" t="s">
        <v>50</v>
      </c>
      <c r="IF29" s="23" t="s">
        <v>50</v>
      </c>
      <c r="IG29" s="15"/>
      <c r="IH29" s="15"/>
      <c r="II29" s="15"/>
      <c r="IJ29" s="15"/>
      <c r="IK29" s="15"/>
      <c r="IL29" s="23"/>
      <c r="IM29" s="23"/>
      <c r="IN29" s="15"/>
      <c r="IO29" s="15"/>
      <c r="IP29" s="15"/>
      <c r="IQ29" s="15"/>
      <c r="IR29" s="15"/>
      <c r="IS29" s="23"/>
      <c r="IT29" s="23"/>
      <c r="IU29" s="15"/>
      <c r="IV29" s="15"/>
      <c r="IW29" s="15"/>
      <c r="IX29" s="15"/>
      <c r="IY29" s="15"/>
      <c r="IZ29" s="23"/>
      <c r="JA29" s="23"/>
      <c r="JB29" s="15"/>
      <c r="JC29" s="15"/>
      <c r="JD29" s="15"/>
      <c r="JE29" s="15"/>
      <c r="JF29" s="15"/>
      <c r="JG29" s="23"/>
      <c r="JH29" s="23"/>
      <c r="JJ29" s="15"/>
      <c r="JK29" s="15"/>
      <c r="JL29" s="15"/>
      <c r="JM29" s="15"/>
      <c r="JN29" s="23"/>
      <c r="JO29" s="23"/>
      <c r="JP29" s="10"/>
      <c r="JQ29" s="15"/>
      <c r="JR29" s="15"/>
      <c r="JS29" s="15"/>
      <c r="JT29" s="15"/>
      <c r="JU29" s="23"/>
      <c r="JV29" s="23"/>
      <c r="JW29" s="15"/>
      <c r="JX29" s="15"/>
      <c r="JY29" s="15"/>
      <c r="JZ29" s="15"/>
      <c r="KA29" s="15"/>
      <c r="KB29" s="23"/>
      <c r="KC29" s="23"/>
      <c r="KD29" s="15"/>
      <c r="KE29" s="15"/>
      <c r="KF29" s="15"/>
      <c r="KG29" s="15"/>
      <c r="KH29" s="15"/>
      <c r="KI29" s="23"/>
      <c r="KJ29" s="23"/>
      <c r="KK29" s="15"/>
      <c r="KL29" s="15"/>
      <c r="KM29" s="15"/>
      <c r="KN29" s="15"/>
      <c r="KO29" s="15"/>
      <c r="KP29" s="23"/>
      <c r="KQ29" s="23"/>
      <c r="KR29" s="15"/>
      <c r="KS29" s="15"/>
      <c r="KT29" s="15"/>
      <c r="KU29" s="15"/>
      <c r="KV29" s="15"/>
      <c r="KW29" s="23"/>
      <c r="KX29" s="23"/>
      <c r="KY29" s="15"/>
      <c r="KZ29" s="15"/>
      <c r="LA29" s="15"/>
      <c r="LB29" s="15"/>
      <c r="LC29" s="15"/>
      <c r="LD29" s="23"/>
      <c r="LE29" s="23"/>
      <c r="LF29" s="15"/>
      <c r="LG29" s="15"/>
      <c r="LH29" s="15"/>
      <c r="LI29" s="15"/>
      <c r="LJ29" s="15"/>
      <c r="LK29" s="23"/>
      <c r="LL29" s="23"/>
      <c r="LM29" s="15"/>
      <c r="LN29" s="15"/>
      <c r="LO29" s="15"/>
      <c r="LP29" s="15"/>
      <c r="LQ29" s="15"/>
      <c r="LR29" s="23"/>
      <c r="LS29" s="23"/>
      <c r="LT29" s="15"/>
      <c r="LU29" s="15"/>
      <c r="LV29" s="15"/>
      <c r="LW29" s="15"/>
      <c r="LX29" s="15"/>
      <c r="LY29" s="23"/>
      <c r="LZ29" s="23"/>
      <c r="MA29" s="15"/>
      <c r="MB29" s="15"/>
      <c r="MC29" s="15"/>
      <c r="MD29" s="15"/>
      <c r="ME29" s="15"/>
      <c r="MF29" s="23"/>
      <c r="MG29" s="23"/>
      <c r="MH29" s="15"/>
      <c r="MI29" s="15"/>
      <c r="MJ29" s="15"/>
      <c r="MK29" s="15"/>
      <c r="ML29" s="15"/>
      <c r="MM29" s="23"/>
      <c r="MN29" s="23"/>
      <c r="MO29" s="15"/>
      <c r="MP29" s="15"/>
      <c r="MQ29" s="15"/>
      <c r="MR29" s="15"/>
      <c r="MS29" s="15"/>
      <c r="MT29" s="23"/>
      <c r="MU29" s="23"/>
      <c r="MV29" s="15"/>
      <c r="MW29" s="15"/>
      <c r="MX29" s="15"/>
      <c r="MY29" s="15"/>
      <c r="MZ29" s="15"/>
      <c r="NA29" s="23"/>
      <c r="NB29" s="23"/>
      <c r="NC29" s="15"/>
      <c r="ND29" s="15"/>
      <c r="NE29" s="15"/>
      <c r="NF29" s="15"/>
      <c r="NG29" s="15"/>
      <c r="NH29" s="23"/>
      <c r="NI29" s="23"/>
      <c r="NJ29" s="15"/>
      <c r="NK29" s="15"/>
      <c r="NL29" s="15"/>
      <c r="NM29" s="15"/>
      <c r="NN29" s="15"/>
      <c r="NO29" s="23"/>
      <c r="NP29" s="23"/>
      <c r="NQ29" s="15"/>
      <c r="NR29" s="15"/>
      <c r="NS29" s="15"/>
      <c r="NT29" s="15"/>
      <c r="NU29" s="15"/>
      <c r="NV29" s="23"/>
      <c r="NW29" s="23"/>
      <c r="NX29" s="15"/>
      <c r="NY29" s="14"/>
      <c r="OB29" s="9"/>
      <c r="OC29" s="23"/>
      <c r="OD29" s="23"/>
      <c r="OE29" s="9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</row>
    <row r="30" spans="1:442" ht="18.75" hidden="1" customHeight="1">
      <c r="A30" s="13" t="s">
        <v>85</v>
      </c>
      <c r="B30" s="12">
        <v>20</v>
      </c>
      <c r="D30" s="28">
        <f t="shared" si="8"/>
        <v>0</v>
      </c>
      <c r="E30" s="28">
        <f t="shared" si="9"/>
        <v>0</v>
      </c>
      <c r="G30" s="28">
        <f t="shared" si="11"/>
        <v>0</v>
      </c>
      <c r="H30" s="28">
        <f t="shared" si="12"/>
        <v>0</v>
      </c>
      <c r="I30" s="14"/>
      <c r="K30" s="28"/>
      <c r="L30" s="28"/>
      <c r="M30" s="38">
        <f t="shared" si="14"/>
        <v>0</v>
      </c>
      <c r="N30" s="28">
        <f t="shared" si="15"/>
        <v>0</v>
      </c>
      <c r="O30" s="28">
        <f t="shared" si="16"/>
        <v>0</v>
      </c>
      <c r="P30" s="52">
        <f t="shared" si="17"/>
        <v>0</v>
      </c>
      <c r="Q30" s="14"/>
      <c r="R30" s="28"/>
      <c r="S30" s="28"/>
      <c r="T30" s="38"/>
      <c r="U30" s="28">
        <f t="shared" si="20"/>
        <v>0</v>
      </c>
      <c r="V30" s="28">
        <f t="shared" si="21"/>
        <v>0</v>
      </c>
      <c r="W30" s="52">
        <f t="shared" si="22"/>
        <v>0</v>
      </c>
      <c r="X30" s="14"/>
      <c r="Y30" s="38"/>
      <c r="Z30" s="14"/>
      <c r="AA30" s="38"/>
      <c r="AB30" s="14"/>
      <c r="AC30" s="38">
        <f t="shared" si="23"/>
        <v>0</v>
      </c>
      <c r="AD30" s="52">
        <f t="shared" si="24"/>
        <v>0</v>
      </c>
      <c r="AE30" s="57"/>
      <c r="AF30" s="54"/>
      <c r="AG30" s="24" t="s">
        <v>49</v>
      </c>
      <c r="AH30" s="15"/>
      <c r="AI30" s="15"/>
      <c r="AJ30" s="23" t="s">
        <v>50</v>
      </c>
      <c r="AK30" s="23" t="s">
        <v>50</v>
      </c>
      <c r="AL30" s="15"/>
      <c r="AM30" s="15"/>
      <c r="AN30" s="15"/>
      <c r="AO30" s="15"/>
      <c r="AP30" s="15"/>
      <c r="AQ30" s="23"/>
      <c r="AR30" s="23"/>
      <c r="AS30" s="15"/>
      <c r="AT30" s="15"/>
      <c r="AU30" s="15"/>
      <c r="AV30" s="15"/>
      <c r="AW30" s="15"/>
      <c r="AX30" s="23"/>
      <c r="AY30" s="23"/>
      <c r="AZ30" s="15"/>
      <c r="BA30" s="15"/>
      <c r="BB30" s="15"/>
      <c r="BC30" s="15"/>
      <c r="BD30" s="15"/>
      <c r="BE30" s="23"/>
      <c r="BF30" s="23"/>
      <c r="BG30" s="15"/>
      <c r="BH30" s="15"/>
      <c r="BI30" s="15"/>
      <c r="BJ30" s="15"/>
      <c r="BK30" s="15"/>
      <c r="BL30" s="23"/>
      <c r="BM30" s="23"/>
      <c r="BN30" s="15"/>
      <c r="BO30" s="15"/>
      <c r="BP30" s="15"/>
      <c r="BQ30" s="15"/>
      <c r="BR30" s="15"/>
      <c r="BS30" s="23"/>
      <c r="BT30" s="23"/>
      <c r="BU30" s="15"/>
      <c r="BV30" s="15"/>
      <c r="BW30" s="15"/>
      <c r="BX30" s="15"/>
      <c r="BY30" s="15"/>
      <c r="BZ30" s="23"/>
      <c r="CA30" s="23"/>
      <c r="CB30" s="25"/>
      <c r="CC30" s="25"/>
      <c r="CD30" s="25"/>
      <c r="CE30" s="25"/>
      <c r="CF30" s="25"/>
      <c r="CG30" s="23"/>
      <c r="CH30" s="23"/>
      <c r="CI30" s="15"/>
      <c r="CJ30" s="15"/>
      <c r="CK30" s="15"/>
      <c r="CL30" s="15"/>
      <c r="CM30" s="15"/>
      <c r="CN30" s="23"/>
      <c r="CO30" s="23"/>
      <c r="CP30" s="15"/>
      <c r="CQ30" s="15"/>
      <c r="CR30" s="15"/>
      <c r="CS30" s="15"/>
      <c r="CT30" s="15"/>
      <c r="CU30" s="23"/>
      <c r="CV30" s="23"/>
      <c r="CW30" s="15"/>
      <c r="CX30" s="15"/>
      <c r="CY30" s="15"/>
      <c r="CZ30" s="15"/>
      <c r="DA30" s="15"/>
      <c r="DB30" s="23"/>
      <c r="DC30" s="23"/>
      <c r="DD30" s="15"/>
      <c r="DE30" s="15"/>
      <c r="DF30" s="15"/>
      <c r="DG30" s="15"/>
      <c r="DH30" s="15"/>
      <c r="DI30" s="23"/>
      <c r="DJ30" s="23"/>
      <c r="DK30" s="15"/>
      <c r="DL30" s="15"/>
      <c r="DM30" s="15"/>
      <c r="DN30" s="15"/>
      <c r="DO30" s="30"/>
      <c r="DP30" s="23"/>
      <c r="DQ30" s="23"/>
      <c r="DR30" s="35"/>
      <c r="DS30" s="15"/>
      <c r="DT30" s="15"/>
      <c r="DU30" s="15"/>
      <c r="DV30" s="15"/>
      <c r="DW30" s="23"/>
      <c r="DX30" s="23"/>
      <c r="DY30" s="15"/>
      <c r="DZ30" s="15"/>
      <c r="EA30" s="15"/>
      <c r="EB30" s="15"/>
      <c r="EC30" s="9"/>
      <c r="ED30" s="23"/>
      <c r="EE30" s="23"/>
      <c r="EF30" s="10"/>
      <c r="EG30" s="15"/>
      <c r="EH30" s="15"/>
      <c r="EI30" s="15"/>
      <c r="EK30" s="23"/>
      <c r="EL30" s="23"/>
      <c r="EN30" s="15"/>
      <c r="EO30" s="15"/>
      <c r="EP30" s="15"/>
      <c r="EQ30" s="15"/>
      <c r="ER30" s="23" t="s">
        <v>50</v>
      </c>
      <c r="ES30" s="23" t="s">
        <v>50</v>
      </c>
      <c r="ET30" s="15"/>
      <c r="EU30" s="15"/>
      <c r="EV30" s="15"/>
      <c r="EW30" s="15"/>
      <c r="EX30" s="15"/>
      <c r="EY30" s="23" t="s">
        <v>50</v>
      </c>
      <c r="EZ30" s="23" t="s">
        <v>50</v>
      </c>
      <c r="FA30" s="15"/>
      <c r="FB30" s="15"/>
      <c r="FC30" s="15"/>
      <c r="FD30" s="15"/>
      <c r="FE30" s="9" t="s">
        <v>51</v>
      </c>
      <c r="FF30" s="23" t="s">
        <v>50</v>
      </c>
      <c r="FG30" s="23" t="s">
        <v>50</v>
      </c>
      <c r="FH30" s="15"/>
      <c r="FI30" s="15"/>
      <c r="FJ30" s="15"/>
      <c r="FK30" s="15"/>
      <c r="FL30" s="15"/>
      <c r="FM30" s="23"/>
      <c r="FN30" s="23"/>
      <c r="FO30" s="15"/>
      <c r="FP30" s="15"/>
      <c r="FQ30" s="15"/>
      <c r="FR30" s="15"/>
      <c r="FS30" s="15"/>
      <c r="FT30" s="23"/>
      <c r="FU30" s="23"/>
      <c r="FV30" s="9"/>
      <c r="FW30" s="15"/>
      <c r="FX30" s="15"/>
      <c r="FY30" s="15"/>
      <c r="FZ30" s="15"/>
      <c r="GA30" s="23"/>
      <c r="GB30" s="23"/>
      <c r="GC30" s="15"/>
      <c r="GD30" s="15"/>
      <c r="GE30" s="15"/>
      <c r="GF30" s="15"/>
      <c r="GG30" s="15"/>
      <c r="GH30" s="23"/>
      <c r="GI30" s="23"/>
      <c r="GJ30" s="15"/>
      <c r="GK30" s="15"/>
      <c r="GL30" s="15"/>
      <c r="GM30" s="15"/>
      <c r="GN30" s="15"/>
      <c r="GO30" s="23"/>
      <c r="GP30" s="23"/>
      <c r="GQ30" s="15"/>
      <c r="GR30" s="15"/>
      <c r="GS30" s="15"/>
      <c r="GT30" s="15"/>
      <c r="GU30" s="15"/>
      <c r="GV30" s="23"/>
      <c r="GW30" s="23"/>
      <c r="GX30" s="15"/>
      <c r="GY30" s="15"/>
      <c r="GZ30" s="15"/>
      <c r="HA30" s="15"/>
      <c r="HB30" s="15"/>
      <c r="HC30" s="23"/>
      <c r="HD30" s="23"/>
      <c r="HE30" s="15"/>
      <c r="HF30" s="15"/>
      <c r="HG30" s="15"/>
      <c r="HH30" s="15"/>
      <c r="HI30" s="15"/>
      <c r="HJ30" s="23"/>
      <c r="HK30" s="23"/>
      <c r="HL30" s="15"/>
      <c r="HM30" s="15"/>
      <c r="HN30" s="15"/>
      <c r="HO30" s="15"/>
      <c r="HP30" s="15"/>
      <c r="HQ30" s="23"/>
      <c r="HR30" s="23"/>
      <c r="HS30" s="15"/>
      <c r="HT30" s="15"/>
      <c r="HU30" s="15"/>
      <c r="HV30" s="15"/>
      <c r="HW30" s="15"/>
      <c r="HX30" s="23"/>
      <c r="HY30" s="23"/>
      <c r="HZ30" s="15"/>
      <c r="IA30" s="15"/>
      <c r="IB30" s="15"/>
      <c r="IC30" s="15"/>
      <c r="ID30" s="15"/>
      <c r="IE30" s="23" t="s">
        <v>50</v>
      </c>
      <c r="IF30" s="23" t="s">
        <v>50</v>
      </c>
      <c r="IG30" s="15"/>
      <c r="IH30" s="15"/>
      <c r="II30" s="15"/>
      <c r="IJ30" s="15"/>
      <c r="IK30" s="15"/>
      <c r="IL30" s="23"/>
      <c r="IM30" s="23"/>
      <c r="IN30" s="15"/>
      <c r="IO30" s="15"/>
      <c r="IP30" s="15"/>
      <c r="IQ30" s="15"/>
      <c r="IR30" s="15"/>
      <c r="IS30" s="23"/>
      <c r="IT30" s="23"/>
      <c r="IU30" s="15"/>
      <c r="IV30" s="15"/>
      <c r="IW30" s="15"/>
      <c r="IX30" s="15"/>
      <c r="IY30" s="15"/>
      <c r="IZ30" s="23"/>
      <c r="JA30" s="23"/>
      <c r="JB30" s="15"/>
      <c r="JC30" s="15"/>
      <c r="JD30" s="15"/>
      <c r="JE30" s="15"/>
      <c r="JF30" s="15"/>
      <c r="JG30" s="23"/>
      <c r="JH30" s="23"/>
      <c r="JJ30" s="15"/>
      <c r="JK30" s="15"/>
      <c r="JL30" s="15"/>
      <c r="JM30" s="15"/>
      <c r="JN30" s="23"/>
      <c r="JO30" s="23"/>
      <c r="JP30" s="10"/>
      <c r="JQ30" s="15"/>
      <c r="JR30" s="15"/>
      <c r="JS30" s="15"/>
      <c r="JT30" s="15"/>
      <c r="JU30" s="23"/>
      <c r="JV30" s="23"/>
      <c r="JW30" s="15"/>
      <c r="JX30" s="15"/>
      <c r="JY30" s="15"/>
      <c r="JZ30" s="15"/>
      <c r="KA30" s="15"/>
      <c r="KB30" s="23"/>
      <c r="KC30" s="23"/>
      <c r="KD30" s="15"/>
      <c r="KE30" s="15"/>
      <c r="KF30" s="15"/>
      <c r="KG30" s="15"/>
      <c r="KH30" s="15"/>
      <c r="KI30" s="23"/>
      <c r="KJ30" s="23"/>
      <c r="KK30" s="15"/>
      <c r="KL30" s="15"/>
      <c r="KM30" s="15"/>
      <c r="KN30" s="15"/>
      <c r="KO30" s="15"/>
      <c r="KP30" s="23"/>
      <c r="KQ30" s="23"/>
      <c r="KR30" s="15"/>
      <c r="KS30" s="15"/>
      <c r="KT30" s="15"/>
      <c r="KU30" s="15"/>
      <c r="KV30" s="15"/>
      <c r="KW30" s="23"/>
      <c r="KX30" s="23"/>
      <c r="KY30" s="15"/>
      <c r="KZ30" s="15"/>
      <c r="LA30" s="15"/>
      <c r="LB30" s="15"/>
      <c r="LC30" s="15"/>
      <c r="LD30" s="23"/>
      <c r="LE30" s="23"/>
      <c r="LF30" s="15"/>
      <c r="LG30" s="15"/>
      <c r="LH30" s="15"/>
      <c r="LI30" s="15"/>
      <c r="LJ30" s="15"/>
      <c r="LK30" s="23"/>
      <c r="LL30" s="23"/>
      <c r="LM30" s="15"/>
      <c r="LN30" s="15"/>
      <c r="LO30" s="15"/>
      <c r="LP30" s="15"/>
      <c r="LQ30" s="15"/>
      <c r="LR30" s="23"/>
      <c r="LS30" s="23"/>
      <c r="LT30" s="15"/>
      <c r="LU30" s="15"/>
      <c r="LV30" s="15"/>
      <c r="LW30" s="15"/>
      <c r="LX30" s="15"/>
      <c r="LY30" s="23"/>
      <c r="LZ30" s="23"/>
      <c r="MA30" s="15"/>
      <c r="MB30" s="15"/>
      <c r="MC30" s="15"/>
      <c r="MD30" s="15"/>
      <c r="ME30" s="15"/>
      <c r="MF30" s="23"/>
      <c r="MG30" s="23"/>
      <c r="MH30" s="15"/>
      <c r="MI30" s="15"/>
      <c r="MJ30" s="15"/>
      <c r="MK30" s="15"/>
      <c r="ML30" s="15"/>
      <c r="MM30" s="23"/>
      <c r="MN30" s="23"/>
      <c r="MO30" s="15"/>
      <c r="MP30" s="15"/>
      <c r="MQ30" s="15"/>
      <c r="MR30" s="15"/>
      <c r="MS30" s="15"/>
      <c r="MT30" s="23"/>
      <c r="MU30" s="23"/>
      <c r="MV30" s="15"/>
      <c r="MW30" s="15"/>
      <c r="MX30" s="15"/>
      <c r="MY30" s="15"/>
      <c r="MZ30" s="15"/>
      <c r="NA30" s="23"/>
      <c r="NB30" s="23"/>
      <c r="NC30" s="15"/>
      <c r="ND30" s="15"/>
      <c r="NE30" s="15"/>
      <c r="NF30" s="15"/>
      <c r="NG30" s="15"/>
      <c r="NH30" s="23"/>
      <c r="NI30" s="23"/>
      <c r="NJ30" s="15"/>
      <c r="NK30" s="15"/>
      <c r="NL30" s="15"/>
      <c r="NM30" s="15"/>
      <c r="NN30" s="15"/>
      <c r="NO30" s="23"/>
      <c r="NP30" s="23"/>
      <c r="NQ30" s="15"/>
      <c r="NR30" s="15"/>
      <c r="NS30" s="15"/>
      <c r="NT30" s="15"/>
      <c r="NU30" s="15"/>
      <c r="NV30" s="23"/>
      <c r="NW30" s="23"/>
      <c r="NX30" s="15"/>
      <c r="NY30" s="14"/>
      <c r="OB30" s="9"/>
      <c r="OC30" s="23"/>
      <c r="OD30" s="23"/>
      <c r="OE30" s="9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</row>
    <row r="31" spans="1:442" ht="18.75" customHeight="1" thickBot="1">
      <c r="A31" s="13" t="s">
        <v>86</v>
      </c>
      <c r="B31" s="12">
        <v>20</v>
      </c>
      <c r="D31" s="28">
        <f t="shared" si="8"/>
        <v>0</v>
      </c>
      <c r="E31" s="28">
        <f t="shared" si="9"/>
        <v>0</v>
      </c>
      <c r="G31" s="28">
        <f t="shared" si="11"/>
        <v>0</v>
      </c>
      <c r="H31" s="28">
        <f t="shared" si="12"/>
        <v>0</v>
      </c>
      <c r="I31" s="14"/>
      <c r="K31" s="28"/>
      <c r="L31" s="28"/>
      <c r="M31" s="38">
        <f t="shared" si="14"/>
        <v>0</v>
      </c>
      <c r="N31" s="28">
        <f t="shared" si="15"/>
        <v>0</v>
      </c>
      <c r="O31" s="28">
        <f t="shared" si="16"/>
        <v>0</v>
      </c>
      <c r="P31" s="52">
        <f t="shared" si="17"/>
        <v>0</v>
      </c>
      <c r="Q31" s="14"/>
      <c r="R31" s="28"/>
      <c r="S31" s="28"/>
      <c r="T31" s="38"/>
      <c r="U31" s="28">
        <f t="shared" si="20"/>
        <v>0</v>
      </c>
      <c r="V31" s="28">
        <f t="shared" si="21"/>
        <v>0</v>
      </c>
      <c r="W31" s="52">
        <f t="shared" si="22"/>
        <v>0</v>
      </c>
      <c r="X31" s="14"/>
      <c r="Y31" s="38"/>
      <c r="Z31" s="14"/>
      <c r="AA31" s="38"/>
      <c r="AB31" s="14"/>
      <c r="AC31" s="38">
        <f t="shared" si="23"/>
        <v>0</v>
      </c>
      <c r="AD31" s="52">
        <f t="shared" si="24"/>
        <v>0</v>
      </c>
      <c r="AE31" s="57"/>
      <c r="AF31" s="54"/>
      <c r="AG31" s="24" t="s">
        <v>49</v>
      </c>
      <c r="AH31" s="15"/>
      <c r="AI31" s="15"/>
      <c r="AJ31" s="23" t="s">
        <v>50</v>
      </c>
      <c r="AK31" s="23" t="s">
        <v>50</v>
      </c>
      <c r="AL31" s="15"/>
      <c r="AM31" s="15"/>
      <c r="AN31" s="15"/>
      <c r="AO31" s="15"/>
      <c r="AP31" s="15"/>
      <c r="AQ31" s="23"/>
      <c r="AR31" s="23"/>
      <c r="AS31" s="15"/>
      <c r="AT31" s="15"/>
      <c r="AU31" s="15"/>
      <c r="AV31" s="15"/>
      <c r="AW31" s="15"/>
      <c r="AX31" s="23"/>
      <c r="AY31" s="23"/>
      <c r="AZ31" s="15"/>
      <c r="BA31" s="15"/>
      <c r="BB31" s="15"/>
      <c r="BC31" s="15"/>
      <c r="BD31" s="15"/>
      <c r="BE31" s="23"/>
      <c r="BF31" s="23"/>
      <c r="BG31" s="15"/>
      <c r="BH31" s="15"/>
      <c r="BI31" s="15"/>
      <c r="BJ31" s="15"/>
      <c r="BK31" s="15"/>
      <c r="BL31" s="23"/>
      <c r="BM31" s="23"/>
      <c r="BN31" s="15"/>
      <c r="BO31" s="15"/>
      <c r="BP31" s="15"/>
      <c r="BQ31" s="15"/>
      <c r="BR31" s="15"/>
      <c r="BS31" s="23"/>
      <c r="BT31" s="23"/>
      <c r="BU31" s="15"/>
      <c r="BV31" s="15"/>
      <c r="BW31" s="15"/>
      <c r="BX31" s="15"/>
      <c r="BY31" s="15"/>
      <c r="BZ31" s="23"/>
      <c r="CA31" s="23"/>
      <c r="CB31" s="25"/>
      <c r="CC31" s="25"/>
      <c r="CD31" s="25"/>
      <c r="CE31" s="25"/>
      <c r="CF31" s="25"/>
      <c r="CG31" s="23"/>
      <c r="CH31" s="23"/>
      <c r="CI31" s="15"/>
      <c r="CJ31" s="15"/>
      <c r="CK31" s="15"/>
      <c r="CL31" s="15"/>
      <c r="CM31" s="15"/>
      <c r="CN31" s="23"/>
      <c r="CO31" s="23"/>
      <c r="CP31" s="15"/>
      <c r="CQ31" s="15"/>
      <c r="CR31" s="15"/>
      <c r="CS31" s="15"/>
      <c r="CT31" s="15"/>
      <c r="CU31" s="23"/>
      <c r="CV31" s="23"/>
      <c r="CW31" s="15"/>
      <c r="CX31" s="15"/>
      <c r="CY31" s="15"/>
      <c r="CZ31" s="15"/>
      <c r="DA31" s="15"/>
      <c r="DB31" s="23"/>
      <c r="DC31" s="23"/>
      <c r="DD31" s="15"/>
      <c r="DE31" s="15"/>
      <c r="DF31" s="15"/>
      <c r="DG31" s="15"/>
      <c r="DH31" s="15"/>
      <c r="DI31" s="23"/>
      <c r="DJ31" s="23"/>
      <c r="DK31" s="15"/>
      <c r="DL31" s="15"/>
      <c r="DM31" s="15"/>
      <c r="DN31" s="15"/>
      <c r="DO31" s="30"/>
      <c r="DP31" s="23"/>
      <c r="DQ31" s="23"/>
      <c r="DR31" s="35"/>
      <c r="DS31" s="15"/>
      <c r="DT31" s="15"/>
      <c r="DU31" s="15"/>
      <c r="DV31" s="15"/>
      <c r="DW31" s="23"/>
      <c r="DX31" s="23"/>
      <c r="DY31" s="15"/>
      <c r="DZ31" s="15"/>
      <c r="EA31" s="15"/>
      <c r="EB31" s="15"/>
      <c r="EC31" s="9"/>
      <c r="ED31" s="23"/>
      <c r="EE31" s="23"/>
      <c r="EF31" s="10"/>
      <c r="EG31" s="15"/>
      <c r="EH31" s="15"/>
      <c r="EI31" s="15"/>
      <c r="EK31" s="23"/>
      <c r="EL31" s="23"/>
      <c r="EN31" s="15"/>
      <c r="EO31" s="15"/>
      <c r="EP31" s="15"/>
      <c r="EQ31" s="15"/>
      <c r="ER31" s="23"/>
      <c r="ES31" s="23"/>
      <c r="ET31" s="15"/>
      <c r="EU31" s="15"/>
      <c r="EV31" s="15"/>
      <c r="EW31" s="15"/>
      <c r="EX31" s="15"/>
      <c r="EY31" s="23"/>
      <c r="EZ31" s="23"/>
      <c r="FA31" s="15"/>
      <c r="FB31" s="15"/>
      <c r="FC31" s="15"/>
      <c r="FD31" s="15"/>
      <c r="FE31" s="9"/>
      <c r="FF31" s="23"/>
      <c r="FG31" s="23"/>
      <c r="FH31" s="15"/>
      <c r="FI31" s="15"/>
      <c r="FJ31" s="15"/>
      <c r="FK31" s="15"/>
      <c r="FL31" s="15"/>
      <c r="FM31" s="23"/>
      <c r="FN31" s="23"/>
      <c r="FO31" s="15"/>
      <c r="FP31" s="15"/>
      <c r="FQ31" s="15"/>
      <c r="FR31" s="15"/>
      <c r="FS31" s="15"/>
      <c r="FT31" s="23"/>
      <c r="FU31" s="23"/>
      <c r="FV31" s="9"/>
      <c r="FW31" s="15"/>
      <c r="FX31" s="15"/>
      <c r="FY31" s="15"/>
      <c r="FZ31" s="15"/>
      <c r="GA31" s="23"/>
      <c r="GB31" s="23"/>
      <c r="GC31" s="15"/>
      <c r="GD31" s="15"/>
      <c r="GE31" s="15"/>
      <c r="GF31" s="15"/>
      <c r="GG31" s="15"/>
      <c r="GH31" s="23"/>
      <c r="GI31" s="23"/>
      <c r="GJ31" s="15"/>
      <c r="GK31" s="15"/>
      <c r="GL31" s="15"/>
      <c r="GM31" s="15"/>
      <c r="GN31" s="15"/>
      <c r="GO31" s="23"/>
      <c r="GP31" s="23"/>
      <c r="GQ31" s="15"/>
      <c r="GR31" s="15"/>
      <c r="GS31" s="15"/>
      <c r="GT31" s="15"/>
      <c r="GU31" s="15"/>
      <c r="GV31" s="23"/>
      <c r="GW31" s="23"/>
      <c r="GX31" s="15"/>
      <c r="GY31" s="15"/>
      <c r="GZ31" s="15"/>
      <c r="HA31" s="15"/>
      <c r="HB31" s="15"/>
      <c r="HC31" s="23"/>
      <c r="HD31" s="23"/>
      <c r="HE31" s="15"/>
      <c r="HF31" s="15"/>
      <c r="HG31" s="15"/>
      <c r="HH31" s="15"/>
      <c r="HI31" s="15"/>
      <c r="HJ31" s="23"/>
      <c r="HK31" s="23"/>
      <c r="HL31" s="15"/>
      <c r="HM31" s="15"/>
      <c r="HN31" s="15"/>
      <c r="HO31" s="15"/>
      <c r="HP31" s="15"/>
      <c r="HQ31" s="23"/>
      <c r="HR31" s="23"/>
      <c r="HS31" s="15"/>
      <c r="HT31" s="15"/>
      <c r="HU31" s="15"/>
      <c r="HV31" s="15"/>
      <c r="HW31" s="15"/>
      <c r="HX31" s="23"/>
      <c r="HY31" s="23"/>
      <c r="HZ31" s="15"/>
      <c r="IA31" s="15"/>
      <c r="IB31" s="15"/>
      <c r="IC31" s="15"/>
      <c r="ID31" s="15"/>
      <c r="IE31" s="23" t="s">
        <v>50</v>
      </c>
      <c r="IF31" s="23" t="s">
        <v>50</v>
      </c>
      <c r="IG31" s="15"/>
      <c r="IH31" s="15"/>
      <c r="II31" s="15"/>
      <c r="IJ31" s="15"/>
      <c r="IK31" s="15"/>
      <c r="IL31" s="23"/>
      <c r="IM31" s="23"/>
      <c r="IN31" s="15"/>
      <c r="IO31" s="15"/>
      <c r="IP31" s="15"/>
      <c r="IQ31" s="15"/>
      <c r="IR31" s="15"/>
      <c r="IS31" s="23"/>
      <c r="IT31" s="23"/>
      <c r="IU31" s="15"/>
      <c r="IV31" s="15"/>
      <c r="IW31" s="15"/>
      <c r="IX31" s="15"/>
      <c r="IY31" s="15"/>
      <c r="IZ31" s="23"/>
      <c r="JA31" s="23"/>
      <c r="JB31" s="15"/>
      <c r="JC31" s="15"/>
      <c r="JD31" s="15"/>
      <c r="JE31" s="15"/>
      <c r="JF31" s="15"/>
      <c r="JG31" s="23"/>
      <c r="JH31" s="23"/>
      <c r="JJ31" s="15"/>
      <c r="JK31" s="15"/>
      <c r="JL31" s="15"/>
      <c r="JM31" s="15"/>
      <c r="JN31" s="23"/>
      <c r="JO31" s="23"/>
      <c r="JP31" s="10"/>
      <c r="JQ31" s="15"/>
      <c r="JR31" s="15"/>
      <c r="JS31" s="15"/>
      <c r="JT31" s="15"/>
      <c r="JU31" s="23"/>
      <c r="JV31" s="23"/>
      <c r="JW31" s="15"/>
      <c r="JX31" s="15"/>
      <c r="JY31" s="15"/>
      <c r="JZ31" s="15"/>
      <c r="KA31" s="15"/>
      <c r="KB31" s="23"/>
      <c r="KC31" s="23"/>
      <c r="KD31" s="15"/>
      <c r="KE31" s="15"/>
      <c r="KF31" s="15"/>
      <c r="KG31" s="15"/>
      <c r="KH31" s="15"/>
      <c r="KI31" s="23"/>
      <c r="KJ31" s="23"/>
      <c r="KK31" s="15"/>
      <c r="KL31" s="15"/>
      <c r="KM31" s="15"/>
      <c r="KN31" s="15"/>
      <c r="KO31" s="15"/>
      <c r="KP31" s="23"/>
      <c r="KQ31" s="23"/>
      <c r="KR31" s="15"/>
      <c r="KS31" s="15"/>
      <c r="KT31" s="15"/>
      <c r="KU31" s="15"/>
      <c r="KV31" s="15"/>
      <c r="KW31" s="23"/>
      <c r="KX31" s="23"/>
      <c r="KY31" s="15"/>
      <c r="KZ31" s="15"/>
      <c r="LA31" s="15"/>
      <c r="LB31" s="15"/>
      <c r="LC31" s="15"/>
      <c r="LD31" s="23"/>
      <c r="LE31" s="23"/>
      <c r="LF31" s="15"/>
      <c r="LG31" s="15"/>
      <c r="LH31" s="15"/>
      <c r="LI31" s="15"/>
      <c r="LJ31" s="15"/>
      <c r="LK31" s="23"/>
      <c r="LL31" s="23"/>
      <c r="LM31" s="15"/>
      <c r="LN31" s="15"/>
      <c r="LO31" s="15"/>
      <c r="LP31" s="15"/>
      <c r="LQ31" s="15"/>
      <c r="LR31" s="23"/>
      <c r="LS31" s="23"/>
      <c r="LT31" s="15"/>
      <c r="LU31" s="15"/>
      <c r="LV31" s="15"/>
      <c r="LW31" s="15"/>
      <c r="LX31" s="15"/>
      <c r="LY31" s="23"/>
      <c r="LZ31" s="23"/>
      <c r="MA31" s="15"/>
      <c r="MB31" s="15"/>
      <c r="MC31" s="15"/>
      <c r="MD31" s="15"/>
      <c r="ME31" s="15"/>
      <c r="MF31" s="23"/>
      <c r="MG31" s="23"/>
      <c r="MH31" s="15"/>
      <c r="MI31" s="15"/>
      <c r="MJ31" s="15"/>
      <c r="MK31" s="15"/>
      <c r="ML31" s="15"/>
      <c r="MM31" s="23"/>
      <c r="MN31" s="23"/>
      <c r="MO31" s="15"/>
      <c r="MP31" s="15"/>
      <c r="MQ31" s="15"/>
      <c r="MR31" s="15"/>
      <c r="MS31" s="15"/>
      <c r="MT31" s="23"/>
      <c r="MU31" s="23"/>
      <c r="MV31" s="15"/>
      <c r="MW31" s="15"/>
      <c r="MX31" s="15"/>
      <c r="MY31" s="15"/>
      <c r="MZ31" s="15"/>
      <c r="NA31" s="23"/>
      <c r="NB31" s="23"/>
      <c r="NC31" s="15"/>
      <c r="ND31" s="15"/>
      <c r="NE31" s="15"/>
      <c r="NF31" s="15"/>
      <c r="NG31" s="15"/>
      <c r="NH31" s="23"/>
      <c r="NI31" s="23"/>
      <c r="NJ31" s="15"/>
      <c r="NK31" s="15"/>
      <c r="NL31" s="15"/>
      <c r="NM31" s="15"/>
      <c r="NN31" s="15"/>
      <c r="NO31" s="23"/>
      <c r="NP31" s="23"/>
      <c r="NQ31" s="15"/>
      <c r="NR31" s="15"/>
      <c r="NS31" s="15"/>
      <c r="NT31" s="15"/>
      <c r="NU31" s="15"/>
      <c r="NV31" s="23"/>
      <c r="NW31" s="23"/>
      <c r="NX31" s="15"/>
      <c r="NY31" s="14"/>
      <c r="OB31" s="9"/>
      <c r="OC31" s="23"/>
      <c r="OD31" s="23"/>
      <c r="OE31" s="9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</row>
    <row r="32" spans="1:442" s="86" customFormat="1" ht="18.75" customHeight="1" thickBot="1">
      <c r="A32" s="82" t="s">
        <v>87</v>
      </c>
      <c r="B32" s="22"/>
      <c r="C32" s="22"/>
      <c r="D32" s="78">
        <f t="shared" si="8"/>
        <v>0</v>
      </c>
      <c r="E32" s="78">
        <f t="shared" si="9"/>
        <v>0</v>
      </c>
      <c r="F32" s="22"/>
      <c r="G32" s="78">
        <f t="shared" si="11"/>
        <v>0</v>
      </c>
      <c r="H32" s="78">
        <f t="shared" si="12"/>
        <v>0</v>
      </c>
      <c r="I32" s="22"/>
      <c r="J32" s="78"/>
      <c r="K32" s="78"/>
      <c r="L32" s="78"/>
      <c r="M32" s="78">
        <f t="shared" si="14"/>
        <v>0</v>
      </c>
      <c r="N32" s="78">
        <f t="shared" si="15"/>
        <v>0</v>
      </c>
      <c r="O32" s="78">
        <f t="shared" si="16"/>
        <v>0</v>
      </c>
      <c r="P32" s="79">
        <f t="shared" si="17"/>
        <v>0</v>
      </c>
      <c r="Q32" s="78"/>
      <c r="R32" s="78"/>
      <c r="S32" s="78"/>
      <c r="T32" s="78"/>
      <c r="U32" s="78">
        <f t="shared" si="20"/>
        <v>0</v>
      </c>
      <c r="V32" s="78">
        <f t="shared" si="21"/>
        <v>0</v>
      </c>
      <c r="W32" s="79">
        <f t="shared" si="22"/>
        <v>0</v>
      </c>
      <c r="X32" s="22"/>
      <c r="Y32" s="78">
        <f t="shared" ref="Y32:Y38" si="43">COUNTIF($AG32:$BB32,"Unpaid leave")</f>
        <v>0</v>
      </c>
      <c r="Z32" s="78">
        <f t="shared" ref="Z32:Z38" si="44">COUNTIF($AG32:$OE32,"Personal reason")</f>
        <v>0</v>
      </c>
      <c r="AA32" s="78">
        <f t="shared" ref="AA32:AA38" si="45">COUNTIF($AG32:$BC32,"Personal reason")</f>
        <v>0</v>
      </c>
      <c r="AB32" s="78">
        <f t="shared" ref="AB32:AB38" si="46">COUNTIF($AG32:$OE32,"Late")</f>
        <v>0</v>
      </c>
      <c r="AC32" s="78">
        <f t="shared" si="23"/>
        <v>0</v>
      </c>
      <c r="AD32" s="79">
        <f t="shared" si="24"/>
        <v>0</v>
      </c>
      <c r="AE32" s="80"/>
      <c r="AF32" s="80"/>
      <c r="AG32" s="81"/>
      <c r="AH32" s="22"/>
      <c r="AI32" s="22"/>
      <c r="AJ32" s="81"/>
      <c r="AK32" s="81"/>
      <c r="AL32" s="81"/>
      <c r="AM32" s="81"/>
      <c r="AN32" s="22"/>
      <c r="AO32" s="22"/>
      <c r="AP32" s="22"/>
      <c r="AQ32" s="81"/>
      <c r="AR32" s="81"/>
      <c r="AS32" s="81"/>
      <c r="AT32" s="81"/>
      <c r="AU32" s="22"/>
      <c r="AV32" s="22"/>
      <c r="AW32" s="22"/>
      <c r="AX32" s="81"/>
      <c r="AY32" s="81"/>
      <c r="AZ32" s="81"/>
      <c r="BA32" s="81"/>
      <c r="BB32" s="22"/>
      <c r="BC32" s="22"/>
      <c r="BD32" s="22"/>
      <c r="BE32" s="81"/>
      <c r="BF32" s="81"/>
      <c r="BG32" s="81"/>
      <c r="BH32" s="81"/>
      <c r="BI32" s="22"/>
      <c r="BJ32" s="22"/>
      <c r="BK32" s="22"/>
      <c r="BL32" s="81"/>
      <c r="BM32" s="81"/>
      <c r="BN32" s="81"/>
      <c r="BO32" s="81"/>
      <c r="BP32" s="22"/>
      <c r="BQ32" s="22"/>
      <c r="BR32" s="22"/>
      <c r="BS32" s="81"/>
      <c r="BT32" s="81"/>
      <c r="BU32" s="81"/>
      <c r="BV32" s="81"/>
      <c r="BW32" s="78"/>
      <c r="BX32" s="78"/>
      <c r="BY32" s="78"/>
      <c r="BZ32" s="81"/>
      <c r="CA32" s="81"/>
      <c r="CB32" s="81"/>
      <c r="CC32" s="81"/>
      <c r="CD32" s="22"/>
      <c r="CE32" s="22"/>
      <c r="CF32" s="22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78"/>
      <c r="CR32" s="78"/>
      <c r="CS32" s="78"/>
      <c r="CT32" s="78"/>
      <c r="CU32" s="81"/>
      <c r="CV32" s="81"/>
      <c r="CW32" s="81"/>
      <c r="CX32" s="22"/>
      <c r="CY32" s="22"/>
      <c r="CZ32" s="22"/>
      <c r="DA32" s="22"/>
      <c r="DB32" s="81"/>
      <c r="DC32" s="81"/>
      <c r="DD32" s="81"/>
      <c r="DE32" s="22"/>
      <c r="DF32" s="22"/>
      <c r="DG32" s="22"/>
      <c r="DH32" s="22"/>
      <c r="DI32" s="81"/>
      <c r="DJ32" s="81"/>
      <c r="DK32" s="81"/>
      <c r="DL32" s="81"/>
      <c r="DM32" s="81"/>
      <c r="DN32" s="81"/>
      <c r="DO32" s="83"/>
      <c r="DP32" s="81"/>
      <c r="DQ32" s="81"/>
      <c r="DR32" s="84"/>
      <c r="DS32" s="22"/>
      <c r="DT32" s="22"/>
      <c r="DU32" s="22"/>
      <c r="DV32" s="22"/>
      <c r="DW32" s="81"/>
      <c r="DX32" s="81"/>
      <c r="DY32" s="81"/>
      <c r="DZ32" s="22"/>
      <c r="EA32" s="22"/>
      <c r="EB32" s="22"/>
      <c r="EC32" s="83"/>
      <c r="ED32" s="81"/>
      <c r="EE32" s="81"/>
      <c r="EF32" s="84"/>
      <c r="EG32" s="22"/>
      <c r="EH32" s="22"/>
      <c r="EI32" s="22"/>
      <c r="EJ32" s="22"/>
      <c r="EK32" s="81"/>
      <c r="EL32" s="81"/>
      <c r="EM32" s="22"/>
      <c r="EN32" s="22"/>
      <c r="EO32" s="22"/>
      <c r="EP32" s="22"/>
      <c r="EQ32" s="22"/>
      <c r="ER32" s="81"/>
      <c r="ES32" s="81"/>
      <c r="ET32" s="22"/>
      <c r="EU32" s="81"/>
      <c r="EV32" s="22"/>
      <c r="EW32" s="22"/>
      <c r="EX32" s="22"/>
      <c r="EY32" s="81"/>
      <c r="EZ32" s="81"/>
      <c r="FA32" s="22"/>
      <c r="FB32" s="22"/>
      <c r="FC32" s="22"/>
      <c r="FD32" s="22"/>
      <c r="FE32" s="83"/>
      <c r="FF32" s="81"/>
      <c r="FG32" s="81"/>
      <c r="FH32" s="81"/>
      <c r="FI32" s="22"/>
      <c r="FJ32" s="22"/>
      <c r="FK32" s="22"/>
      <c r="FL32" s="22"/>
      <c r="FM32" s="81"/>
      <c r="FN32" s="81"/>
      <c r="FO32" s="81"/>
      <c r="FP32" s="22"/>
      <c r="FQ32" s="22"/>
      <c r="FR32" s="22"/>
      <c r="FS32" s="22"/>
      <c r="FT32" s="81"/>
      <c r="FU32" s="81"/>
      <c r="FV32" s="83"/>
      <c r="FW32" s="81"/>
      <c r="FX32" s="22"/>
      <c r="FY32" s="22"/>
      <c r="FZ32" s="22"/>
      <c r="GA32" s="81"/>
      <c r="GB32" s="81"/>
      <c r="GC32" s="81"/>
      <c r="GD32" s="22"/>
      <c r="GE32" s="22"/>
      <c r="GF32" s="22"/>
      <c r="GG32" s="22"/>
      <c r="GH32" s="81"/>
      <c r="GI32" s="81"/>
      <c r="GJ32" s="81"/>
      <c r="GK32" s="22"/>
      <c r="GL32" s="22"/>
      <c r="GM32" s="22"/>
      <c r="GN32" s="22"/>
      <c r="GO32" s="81"/>
      <c r="GP32" s="81"/>
      <c r="GQ32" s="81"/>
      <c r="GR32" s="22"/>
      <c r="GS32" s="22"/>
      <c r="GT32" s="22"/>
      <c r="GU32" s="22"/>
      <c r="GV32" s="81"/>
      <c r="GW32" s="81"/>
      <c r="GX32" s="81"/>
      <c r="GY32" s="22"/>
      <c r="GZ32" s="22"/>
      <c r="HA32" s="22"/>
      <c r="HB32" s="22"/>
      <c r="HC32" s="81"/>
      <c r="HD32" s="81"/>
      <c r="HE32" s="81"/>
      <c r="HF32" s="22"/>
      <c r="HG32" s="22"/>
      <c r="HH32" s="22"/>
      <c r="HI32" s="22"/>
      <c r="HJ32" s="81"/>
      <c r="HK32" s="81"/>
      <c r="HL32" s="81"/>
      <c r="HM32" s="22"/>
      <c r="HN32" s="22"/>
      <c r="HO32" s="22"/>
      <c r="HP32" s="22"/>
      <c r="HQ32" s="81"/>
      <c r="HR32" s="81"/>
      <c r="HS32" s="81"/>
      <c r="HT32" s="22"/>
      <c r="HU32" s="22"/>
      <c r="HV32" s="22"/>
      <c r="HW32" s="22"/>
      <c r="HX32" s="81"/>
      <c r="HY32" s="81"/>
      <c r="HZ32" s="81"/>
      <c r="IA32" s="22"/>
      <c r="IB32" s="22"/>
      <c r="IC32" s="22"/>
      <c r="ID32" s="22"/>
      <c r="IE32" s="81"/>
      <c r="IF32" s="81"/>
      <c r="IG32" s="81"/>
      <c r="IH32" s="22"/>
      <c r="II32" s="22"/>
      <c r="IJ32" s="22"/>
      <c r="IK32" s="22"/>
      <c r="IL32" s="81"/>
      <c r="IM32" s="81"/>
      <c r="IN32" s="81"/>
      <c r="IO32" s="22"/>
      <c r="IP32" s="22"/>
      <c r="IQ32" s="22"/>
      <c r="IR32" s="22"/>
      <c r="IS32" s="81"/>
      <c r="IT32" s="81"/>
      <c r="IU32" s="81"/>
      <c r="IV32" s="22"/>
      <c r="IW32" s="22"/>
      <c r="IX32" s="22"/>
      <c r="IY32" s="22"/>
      <c r="IZ32" s="81"/>
      <c r="JA32" s="81"/>
      <c r="JB32" s="81"/>
      <c r="JC32" s="22"/>
      <c r="JD32" s="22"/>
      <c r="JE32" s="22"/>
      <c r="JF32" s="22"/>
      <c r="JG32" s="81"/>
      <c r="JH32" s="81"/>
      <c r="JI32" s="22"/>
      <c r="JJ32" s="81"/>
      <c r="JK32" s="22"/>
      <c r="JL32" s="22"/>
      <c r="JM32" s="22"/>
      <c r="JN32" s="81"/>
      <c r="JO32" s="81"/>
      <c r="JP32" s="84"/>
      <c r="JQ32" s="22"/>
      <c r="JR32" s="22"/>
      <c r="JS32" s="22"/>
      <c r="JT32" s="22"/>
      <c r="JU32" s="81"/>
      <c r="JV32" s="81"/>
      <c r="JW32" s="81"/>
      <c r="JX32" s="22"/>
      <c r="JY32" s="22"/>
      <c r="JZ32" s="22"/>
      <c r="KA32" s="22"/>
      <c r="KB32" s="81"/>
      <c r="KC32" s="81"/>
      <c r="KD32" s="81"/>
      <c r="KE32" s="22"/>
      <c r="KF32" s="22"/>
      <c r="KG32" s="22"/>
      <c r="KH32" s="22"/>
      <c r="KI32" s="81"/>
      <c r="KJ32" s="81"/>
      <c r="KK32" s="81"/>
      <c r="KL32" s="22"/>
      <c r="KM32" s="22"/>
      <c r="KN32" s="22"/>
      <c r="KO32" s="22"/>
      <c r="KP32" s="81"/>
      <c r="KQ32" s="81"/>
      <c r="KR32" s="81"/>
      <c r="KS32" s="22"/>
      <c r="KT32" s="22"/>
      <c r="KU32" s="22"/>
      <c r="KV32" s="22"/>
      <c r="KW32" s="81"/>
      <c r="KX32" s="81"/>
      <c r="KY32" s="81"/>
      <c r="KZ32" s="22"/>
      <c r="LA32" s="22"/>
      <c r="LB32" s="22"/>
      <c r="LC32" s="22"/>
      <c r="LD32" s="81"/>
      <c r="LE32" s="81"/>
      <c r="LF32" s="81"/>
      <c r="LG32" s="22"/>
      <c r="LH32" s="22"/>
      <c r="LI32" s="22"/>
      <c r="LJ32" s="22"/>
      <c r="LK32" s="81"/>
      <c r="LL32" s="81"/>
      <c r="LM32" s="81"/>
      <c r="LN32" s="22"/>
      <c r="LO32" s="22"/>
      <c r="LP32" s="22"/>
      <c r="LQ32" s="22"/>
      <c r="LR32" s="81"/>
      <c r="LS32" s="81"/>
      <c r="LT32" s="81"/>
      <c r="LU32" s="22"/>
      <c r="LV32" s="22"/>
      <c r="LW32" s="22"/>
      <c r="LX32" s="22"/>
      <c r="LY32" s="81"/>
      <c r="LZ32" s="81"/>
      <c r="MA32" s="81"/>
      <c r="MB32" s="22"/>
      <c r="MC32" s="22"/>
      <c r="MD32" s="22"/>
      <c r="ME32" s="22"/>
      <c r="MF32" s="81"/>
      <c r="MG32" s="81"/>
      <c r="MH32" s="81"/>
      <c r="MI32" s="22"/>
      <c r="MJ32" s="22"/>
      <c r="MK32" s="22"/>
      <c r="ML32" s="22"/>
      <c r="MM32" s="81"/>
      <c r="MN32" s="81"/>
      <c r="MO32" s="81"/>
      <c r="MP32" s="22"/>
      <c r="MQ32" s="22"/>
      <c r="MR32" s="22"/>
      <c r="MS32" s="22"/>
      <c r="MT32" s="81"/>
      <c r="MU32" s="81"/>
      <c r="MV32" s="81"/>
      <c r="MW32" s="22"/>
      <c r="MX32" s="22"/>
      <c r="MY32" s="22"/>
      <c r="MZ32" s="22"/>
      <c r="NA32" s="22"/>
      <c r="NB32" s="81"/>
      <c r="NC32" s="81"/>
      <c r="ND32" s="22"/>
      <c r="NE32" s="22"/>
      <c r="NF32" s="22"/>
      <c r="NG32" s="22"/>
      <c r="NH32" s="22"/>
      <c r="NI32" s="81"/>
      <c r="NJ32" s="81"/>
      <c r="NK32" s="22"/>
      <c r="NL32" s="22"/>
      <c r="NM32" s="22"/>
      <c r="NN32" s="22"/>
      <c r="NO32" s="22"/>
      <c r="NP32" s="81"/>
      <c r="NQ32" s="81"/>
      <c r="NR32" s="22"/>
      <c r="NS32" s="22"/>
      <c r="NT32" s="22"/>
      <c r="NU32" s="22"/>
      <c r="NV32" s="22"/>
      <c r="NW32" s="81"/>
      <c r="NX32" s="83"/>
      <c r="NY32" s="22"/>
      <c r="NZ32" s="22"/>
      <c r="OA32" s="22"/>
      <c r="OB32" s="83"/>
      <c r="OC32" s="81"/>
      <c r="OD32" s="81"/>
      <c r="OE32" s="85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</row>
    <row r="33" spans="1:442" ht="18.75" customHeight="1">
      <c r="A33" s="13" t="s">
        <v>88</v>
      </c>
      <c r="B33" s="12">
        <v>20</v>
      </c>
      <c r="C33" s="38">
        <f t="shared" si="7"/>
        <v>0</v>
      </c>
      <c r="D33" s="28">
        <f t="shared" si="8"/>
        <v>0</v>
      </c>
      <c r="E33" s="28">
        <f t="shared" si="9"/>
        <v>0</v>
      </c>
      <c r="F33" s="14">
        <f t="shared" si="10"/>
        <v>9</v>
      </c>
      <c r="G33" s="28">
        <f t="shared" si="11"/>
        <v>9</v>
      </c>
      <c r="H33" s="28">
        <f t="shared" si="12"/>
        <v>0</v>
      </c>
      <c r="I33" s="26">
        <f>B33-F33</f>
        <v>11</v>
      </c>
      <c r="J33" s="14">
        <f t="shared" si="13"/>
        <v>0</v>
      </c>
      <c r="K33" s="28">
        <f t="shared" ref="K33:K38" si="47">COUNTIF($AG33:$OE33,"Working from home")</f>
        <v>0</v>
      </c>
      <c r="L33" s="28">
        <f t="shared" ref="L33:L38" si="48">COUNTIF($AG33:$OE33,"1/2 working from home")</f>
        <v>0</v>
      </c>
      <c r="M33" s="38">
        <f t="shared" si="14"/>
        <v>0</v>
      </c>
      <c r="N33" s="28">
        <f t="shared" si="15"/>
        <v>0</v>
      </c>
      <c r="O33" s="28">
        <f t="shared" si="16"/>
        <v>0</v>
      </c>
      <c r="P33" s="52">
        <f t="shared" si="17"/>
        <v>0</v>
      </c>
      <c r="Q33" s="14">
        <f t="shared" si="18"/>
        <v>0</v>
      </c>
      <c r="R33" s="28">
        <f t="shared" ref="R33:R38" si="49">COUNTIF($AG33:$OE33,"Sick leave")</f>
        <v>0</v>
      </c>
      <c r="S33" s="28">
        <f t="shared" ref="S33:S38" si="50">COUNTIF($AG33:$OE33,"1/2 sick leave")</f>
        <v>0</v>
      </c>
      <c r="T33" s="38">
        <f t="shared" ref="T33:T52" si="51">U33+V33/2</f>
        <v>0</v>
      </c>
      <c r="U33" s="28">
        <f t="shared" si="20"/>
        <v>0</v>
      </c>
      <c r="V33" s="28">
        <f t="shared" si="21"/>
        <v>0</v>
      </c>
      <c r="W33" s="52">
        <f t="shared" si="22"/>
        <v>0</v>
      </c>
      <c r="X33" s="14">
        <f>COUNTIF($AG33:$OE33,"Unpaid leave")</f>
        <v>0</v>
      </c>
      <c r="Y33" s="38">
        <f t="shared" si="43"/>
        <v>0</v>
      </c>
      <c r="Z33" s="14">
        <f t="shared" si="44"/>
        <v>0</v>
      </c>
      <c r="AA33" s="38">
        <f t="shared" si="45"/>
        <v>0</v>
      </c>
      <c r="AB33" s="14">
        <f t="shared" si="46"/>
        <v>0</v>
      </c>
      <c r="AC33" s="38">
        <f t="shared" si="23"/>
        <v>0</v>
      </c>
      <c r="AD33" s="52">
        <f t="shared" si="24"/>
        <v>0</v>
      </c>
      <c r="AE33" s="57"/>
      <c r="AF33" s="54"/>
      <c r="AG33" s="24" t="s">
        <v>49</v>
      </c>
      <c r="AH33" s="15"/>
      <c r="AI33" s="15"/>
      <c r="AJ33" s="23" t="s">
        <v>50</v>
      </c>
      <c r="AK33" s="23" t="s">
        <v>50</v>
      </c>
      <c r="AL33" s="15"/>
      <c r="AM33" s="15"/>
      <c r="AN33" s="15"/>
      <c r="AO33" s="15"/>
      <c r="AP33" s="15"/>
      <c r="AQ33" s="23" t="s">
        <v>50</v>
      </c>
      <c r="AR33" s="23" t="s">
        <v>50</v>
      </c>
      <c r="AS33" s="15"/>
      <c r="AT33" s="15"/>
      <c r="AU33" s="15"/>
      <c r="AV33" s="15"/>
      <c r="AW33" s="15"/>
      <c r="AX33" s="23" t="s">
        <v>50</v>
      </c>
      <c r="AY33" s="23" t="s">
        <v>50</v>
      </c>
      <c r="AZ33" s="15"/>
      <c r="BA33" s="15"/>
      <c r="BB33" s="15"/>
      <c r="BC33" s="15"/>
      <c r="BD33" s="15"/>
      <c r="BE33" s="23" t="s">
        <v>50</v>
      </c>
      <c r="BF33" s="23" t="s">
        <v>50</v>
      </c>
      <c r="BG33" s="15"/>
      <c r="BH33" s="15"/>
      <c r="BI33" s="15"/>
      <c r="BJ33" s="15"/>
      <c r="BK33" s="15"/>
      <c r="BL33" s="23" t="s">
        <v>50</v>
      </c>
      <c r="BM33" s="23" t="s">
        <v>50</v>
      </c>
      <c r="BN33" s="15"/>
      <c r="BO33" s="15"/>
      <c r="BP33" s="15"/>
      <c r="BQ33" s="15"/>
      <c r="BR33" s="15"/>
      <c r="BS33" s="23" t="s">
        <v>50</v>
      </c>
      <c r="BT33" s="23" t="s">
        <v>50</v>
      </c>
      <c r="BU33" s="15"/>
      <c r="BV33" s="15"/>
      <c r="BW33" s="15"/>
      <c r="BX33" s="15"/>
      <c r="BY33" s="15"/>
      <c r="BZ33" s="23" t="s">
        <v>50</v>
      </c>
      <c r="CA33" s="23" t="s">
        <v>50</v>
      </c>
      <c r="CB33" s="15"/>
      <c r="CC33" s="15"/>
      <c r="CD33" s="15"/>
      <c r="CE33" s="15"/>
      <c r="CF33" s="15"/>
      <c r="CG33" s="23" t="s">
        <v>50</v>
      </c>
      <c r="CH33" s="23" t="s">
        <v>50</v>
      </c>
      <c r="CI33" s="15"/>
      <c r="CJ33" s="15"/>
      <c r="CK33" s="15"/>
      <c r="CL33" s="15"/>
      <c r="CM33" s="15"/>
      <c r="CN33" s="23" t="s">
        <v>50</v>
      </c>
      <c r="CO33" s="23" t="s">
        <v>50</v>
      </c>
      <c r="CP33" s="15"/>
      <c r="CQ33" s="15"/>
      <c r="CR33" s="15"/>
      <c r="CS33" s="15"/>
      <c r="CT33" s="15"/>
      <c r="CU33" s="23" t="s">
        <v>50</v>
      </c>
      <c r="CV33" s="23" t="s">
        <v>50</v>
      </c>
      <c r="CW33" s="15"/>
      <c r="CX33" s="15"/>
      <c r="CY33" s="15"/>
      <c r="CZ33" s="15"/>
      <c r="DA33" s="15"/>
      <c r="DB33" s="23" t="s">
        <v>50</v>
      </c>
      <c r="DC33" s="23" t="s">
        <v>50</v>
      </c>
      <c r="DD33" s="15"/>
      <c r="DE33" s="15"/>
      <c r="DF33" s="15"/>
      <c r="DG33" s="15"/>
      <c r="DH33" s="15"/>
      <c r="DI33" s="23" t="s">
        <v>50</v>
      </c>
      <c r="DJ33" s="23" t="s">
        <v>50</v>
      </c>
      <c r="DK33" s="15"/>
      <c r="DL33" s="15"/>
      <c r="DM33" s="15"/>
      <c r="DN33" s="15"/>
      <c r="DO33" s="15"/>
      <c r="DP33" s="23" t="s">
        <v>50</v>
      </c>
      <c r="DQ33" s="23" t="s">
        <v>50</v>
      </c>
      <c r="DR33" s="15" t="s">
        <v>12</v>
      </c>
      <c r="DS33" s="15" t="s">
        <v>12</v>
      </c>
      <c r="DT33" s="15" t="s">
        <v>12</v>
      </c>
      <c r="DU33" s="15" t="s">
        <v>12</v>
      </c>
      <c r="DV33" s="15" t="s">
        <v>12</v>
      </c>
      <c r="DW33" s="23" t="s">
        <v>50</v>
      </c>
      <c r="DX33" s="23" t="s">
        <v>50</v>
      </c>
      <c r="DY33" s="15" t="s">
        <v>12</v>
      </c>
      <c r="DZ33" s="15" t="s">
        <v>12</v>
      </c>
      <c r="EA33" s="15" t="s">
        <v>12</v>
      </c>
      <c r="EB33" s="15" t="s">
        <v>12</v>
      </c>
      <c r="EC33" s="9" t="s">
        <v>29</v>
      </c>
      <c r="ED33" s="23" t="s">
        <v>50</v>
      </c>
      <c r="EE33" s="23" t="s">
        <v>50</v>
      </c>
      <c r="EF33" s="10" t="s">
        <v>30</v>
      </c>
      <c r="EG33" s="15"/>
      <c r="EH33" s="15"/>
      <c r="EI33" s="15"/>
      <c r="EK33" s="23" t="s">
        <v>50</v>
      </c>
      <c r="EL33" s="23" t="s">
        <v>50</v>
      </c>
      <c r="EN33" s="15"/>
      <c r="EO33" s="15"/>
      <c r="EP33" s="15"/>
      <c r="EQ33" s="15"/>
      <c r="ER33" s="23" t="s">
        <v>50</v>
      </c>
      <c r="ES33" s="23" t="s">
        <v>50</v>
      </c>
      <c r="ET33" s="15"/>
      <c r="EU33" s="15"/>
      <c r="EV33" s="15"/>
      <c r="EW33" s="15"/>
      <c r="EX33" s="15"/>
      <c r="EY33" s="23" t="s">
        <v>50</v>
      </c>
      <c r="EZ33" s="23" t="s">
        <v>50</v>
      </c>
      <c r="FA33" s="15"/>
      <c r="FB33" s="15"/>
      <c r="FC33" s="15"/>
      <c r="FD33" s="15"/>
      <c r="FE33" s="9" t="s">
        <v>51</v>
      </c>
      <c r="FF33" s="23" t="s">
        <v>50</v>
      </c>
      <c r="FG33" s="23" t="s">
        <v>50</v>
      </c>
      <c r="FH33" s="15"/>
      <c r="FI33" s="15"/>
      <c r="FJ33" s="15"/>
      <c r="FK33" s="15"/>
      <c r="FL33" s="15"/>
      <c r="FM33" s="23" t="s">
        <v>50</v>
      </c>
      <c r="FN33" s="23" t="s">
        <v>50</v>
      </c>
      <c r="FO33" s="15"/>
      <c r="FP33" s="15"/>
      <c r="FQ33" s="15"/>
      <c r="FR33" s="15"/>
      <c r="FS33" s="15"/>
      <c r="FT33" s="23" t="s">
        <v>50</v>
      </c>
      <c r="FU33" s="23" t="s">
        <v>50</v>
      </c>
      <c r="FV33" s="9" t="s">
        <v>52</v>
      </c>
      <c r="FW33" s="15"/>
      <c r="FX33" s="15"/>
      <c r="FY33" s="15"/>
      <c r="FZ33" s="15"/>
      <c r="GA33" s="23" t="s">
        <v>50</v>
      </c>
      <c r="GB33" s="23" t="s">
        <v>50</v>
      </c>
      <c r="GC33" s="15"/>
      <c r="GD33" s="15"/>
      <c r="GE33" s="15"/>
      <c r="GF33" s="15"/>
      <c r="GG33" s="15"/>
      <c r="GH33" s="23" t="s">
        <v>50</v>
      </c>
      <c r="GI33" s="23" t="s">
        <v>50</v>
      </c>
      <c r="GJ33" s="15"/>
      <c r="GK33" s="15"/>
      <c r="GL33" s="15"/>
      <c r="GM33" s="15"/>
      <c r="GN33" s="15"/>
      <c r="GO33" s="23" t="s">
        <v>50</v>
      </c>
      <c r="GP33" s="23" t="s">
        <v>50</v>
      </c>
      <c r="GQ33" s="15"/>
      <c r="GR33" s="15"/>
      <c r="GS33" s="15"/>
      <c r="GT33" s="15"/>
      <c r="GU33" s="15"/>
      <c r="GV33" s="23" t="s">
        <v>50</v>
      </c>
      <c r="GW33" s="23" t="s">
        <v>50</v>
      </c>
      <c r="GX33" s="15"/>
      <c r="GY33" s="15"/>
      <c r="GZ33" s="15"/>
      <c r="HA33" s="15"/>
      <c r="HB33" s="15"/>
      <c r="HC33" s="23" t="s">
        <v>50</v>
      </c>
      <c r="HD33" s="23" t="s">
        <v>50</v>
      </c>
      <c r="HE33" s="15"/>
      <c r="HF33" s="15"/>
      <c r="HG33" s="15"/>
      <c r="HH33" s="15"/>
      <c r="HI33" s="15"/>
      <c r="HJ33" s="23" t="s">
        <v>50</v>
      </c>
      <c r="HK33" s="23" t="s">
        <v>50</v>
      </c>
      <c r="HL33" s="15"/>
      <c r="HM33" s="15"/>
      <c r="HN33" s="15"/>
      <c r="HO33" s="15"/>
      <c r="HP33" s="15"/>
      <c r="HQ33" s="23" t="s">
        <v>50</v>
      </c>
      <c r="HR33" s="23" t="s">
        <v>50</v>
      </c>
      <c r="HS33" s="15"/>
      <c r="HT33" s="15"/>
      <c r="HU33" s="15"/>
      <c r="HV33" s="15"/>
      <c r="HW33" s="15"/>
      <c r="HX33" s="23" t="s">
        <v>50</v>
      </c>
      <c r="HY33" s="23" t="s">
        <v>50</v>
      </c>
      <c r="HZ33" s="15"/>
      <c r="IA33" s="15"/>
      <c r="IB33" s="15"/>
      <c r="IC33" s="15"/>
      <c r="ID33" s="15"/>
      <c r="IE33" s="23" t="s">
        <v>50</v>
      </c>
      <c r="IF33" s="23" t="s">
        <v>50</v>
      </c>
      <c r="IG33" s="15"/>
      <c r="IH33" s="15"/>
      <c r="II33" s="15"/>
      <c r="IJ33" s="15"/>
      <c r="IK33" s="15"/>
      <c r="IL33" s="23" t="s">
        <v>50</v>
      </c>
      <c r="IM33" s="23" t="s">
        <v>50</v>
      </c>
      <c r="IN33" s="15"/>
      <c r="IO33" s="15"/>
      <c r="IP33" s="15"/>
      <c r="IQ33" s="15"/>
      <c r="IR33" s="15"/>
      <c r="IS33" s="23" t="s">
        <v>50</v>
      </c>
      <c r="IT33" s="23" t="s">
        <v>50</v>
      </c>
      <c r="IU33" s="15"/>
      <c r="IV33" s="15"/>
      <c r="IW33" s="15"/>
      <c r="IX33" s="15"/>
      <c r="IY33" s="15"/>
      <c r="IZ33" s="23" t="s">
        <v>50</v>
      </c>
      <c r="JA33" s="23" t="s">
        <v>50</v>
      </c>
      <c r="JB33" s="15"/>
      <c r="JC33" s="15"/>
      <c r="JD33" s="15"/>
      <c r="JE33" s="15"/>
      <c r="JF33" s="15"/>
      <c r="JG33" s="23" t="s">
        <v>50</v>
      </c>
      <c r="JH33" s="23" t="s">
        <v>50</v>
      </c>
      <c r="JJ33" s="15"/>
      <c r="JK33" s="15"/>
      <c r="JL33" s="15"/>
      <c r="JM33" s="15"/>
      <c r="JN33" s="23" t="s">
        <v>50</v>
      </c>
      <c r="JO33" s="23" t="s">
        <v>50</v>
      </c>
      <c r="JP33" s="10" t="s">
        <v>53</v>
      </c>
      <c r="JQ33" s="15"/>
      <c r="JR33" s="15"/>
      <c r="JS33" s="15"/>
      <c r="JT33" s="15"/>
      <c r="JU33" s="23" t="s">
        <v>50</v>
      </c>
      <c r="JV33" s="23" t="s">
        <v>50</v>
      </c>
      <c r="JW33" s="15"/>
      <c r="JX33" s="15"/>
      <c r="JY33" s="15"/>
      <c r="JZ33" s="15"/>
      <c r="KA33" s="15"/>
      <c r="KB33" s="23" t="s">
        <v>50</v>
      </c>
      <c r="KC33" s="23" t="s">
        <v>50</v>
      </c>
      <c r="KD33" s="15"/>
      <c r="KE33" s="15"/>
      <c r="KF33" s="15"/>
      <c r="KG33" s="15"/>
      <c r="KH33" s="15"/>
      <c r="KI33" s="23" t="s">
        <v>50</v>
      </c>
      <c r="KJ33" s="23" t="s">
        <v>50</v>
      </c>
      <c r="KK33" s="15"/>
      <c r="KL33" s="15"/>
      <c r="KM33" s="15"/>
      <c r="KN33" s="15"/>
      <c r="KO33" s="15"/>
      <c r="KP33" s="23" t="s">
        <v>50</v>
      </c>
      <c r="KQ33" s="23" t="s">
        <v>50</v>
      </c>
      <c r="KR33" s="15"/>
      <c r="KS33" s="15"/>
      <c r="KT33" s="15"/>
      <c r="KU33" s="15"/>
      <c r="KV33" s="15"/>
      <c r="KW33" s="23" t="s">
        <v>50</v>
      </c>
      <c r="KX33" s="23" t="s">
        <v>50</v>
      </c>
      <c r="KY33" s="15"/>
      <c r="KZ33" s="15"/>
      <c r="LA33" s="15"/>
      <c r="LB33" s="15"/>
      <c r="LC33" s="15"/>
      <c r="LD33" s="23" t="s">
        <v>50</v>
      </c>
      <c r="LE33" s="23" t="s">
        <v>50</v>
      </c>
      <c r="LF33" s="15"/>
      <c r="LG33" s="15"/>
      <c r="LH33" s="15"/>
      <c r="LI33" s="15"/>
      <c r="LJ33" s="15"/>
      <c r="LK33" s="23" t="s">
        <v>50</v>
      </c>
      <c r="LL33" s="23" t="s">
        <v>50</v>
      </c>
      <c r="LM33" s="15"/>
      <c r="LN33" s="15"/>
      <c r="LO33" s="15"/>
      <c r="LP33" s="15"/>
      <c r="LQ33" s="15"/>
      <c r="LR33" s="23" t="s">
        <v>50</v>
      </c>
      <c r="LS33" s="23" t="s">
        <v>50</v>
      </c>
      <c r="LT33" s="15"/>
      <c r="LU33" s="15"/>
      <c r="LV33" s="15"/>
      <c r="LW33" s="15"/>
      <c r="LX33" s="15"/>
      <c r="LY33" s="23" t="s">
        <v>50</v>
      </c>
      <c r="LZ33" s="23" t="s">
        <v>50</v>
      </c>
      <c r="MA33" s="15"/>
      <c r="MB33" s="15"/>
      <c r="MC33" s="15"/>
      <c r="MD33" s="15"/>
      <c r="ME33" s="15"/>
      <c r="MF33" s="23" t="s">
        <v>50</v>
      </c>
      <c r="MG33" s="23" t="s">
        <v>50</v>
      </c>
      <c r="MH33" s="15"/>
      <c r="MI33" s="15"/>
      <c r="MJ33" s="15"/>
      <c r="MK33" s="15"/>
      <c r="ML33" s="15"/>
      <c r="MM33" s="23" t="s">
        <v>50</v>
      </c>
      <c r="MN33" s="23" t="s">
        <v>50</v>
      </c>
      <c r="MO33" s="15"/>
      <c r="MP33" s="15"/>
      <c r="MQ33" s="15"/>
      <c r="MR33" s="15"/>
      <c r="MS33" s="15"/>
      <c r="MT33" s="23" t="s">
        <v>50</v>
      </c>
      <c r="MU33" s="23" t="s">
        <v>50</v>
      </c>
      <c r="MV33" s="15"/>
      <c r="MW33" s="15"/>
      <c r="MX33" s="15"/>
      <c r="MY33" s="15"/>
      <c r="MZ33" s="15"/>
      <c r="NA33" s="23" t="s">
        <v>50</v>
      </c>
      <c r="NB33" s="23" t="s">
        <v>50</v>
      </c>
      <c r="NC33" s="15"/>
      <c r="ND33" s="15"/>
      <c r="NE33" s="15"/>
      <c r="NF33" s="15"/>
      <c r="NG33" s="15"/>
      <c r="NH33" s="23" t="s">
        <v>50</v>
      </c>
      <c r="NI33" s="23" t="s">
        <v>50</v>
      </c>
      <c r="NJ33" s="15"/>
      <c r="NK33" s="15"/>
      <c r="NL33" s="15"/>
      <c r="NM33" s="15"/>
      <c r="NN33" s="15"/>
      <c r="NO33" s="23" t="s">
        <v>50</v>
      </c>
      <c r="NP33" s="23" t="s">
        <v>50</v>
      </c>
      <c r="NQ33" s="15"/>
      <c r="NR33" s="15"/>
      <c r="NS33" s="15"/>
      <c r="NT33" s="15"/>
      <c r="NU33" s="15"/>
      <c r="NV33" s="23" t="s">
        <v>50</v>
      </c>
      <c r="NW33" s="23" t="s">
        <v>50</v>
      </c>
      <c r="NX33" s="30"/>
      <c r="NY33" s="14"/>
      <c r="OB33" s="9" t="s">
        <v>54</v>
      </c>
      <c r="OC33" s="23" t="s">
        <v>50</v>
      </c>
      <c r="OD33" s="23" t="s">
        <v>50</v>
      </c>
      <c r="OE33" s="9" t="s">
        <v>55</v>
      </c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</row>
    <row r="34" spans="1:442" ht="18.75" customHeight="1">
      <c r="A34" s="13" t="s">
        <v>89</v>
      </c>
      <c r="B34" s="12">
        <v>20</v>
      </c>
      <c r="C34" s="38">
        <f t="shared" si="7"/>
        <v>0</v>
      </c>
      <c r="D34" s="28">
        <f t="shared" si="8"/>
        <v>0</v>
      </c>
      <c r="E34" s="28">
        <f t="shared" si="9"/>
        <v>0</v>
      </c>
      <c r="F34" s="14">
        <f t="shared" si="10"/>
        <v>0</v>
      </c>
      <c r="G34" s="28">
        <f t="shared" si="11"/>
        <v>0</v>
      </c>
      <c r="H34" s="28">
        <f t="shared" si="12"/>
        <v>0</v>
      </c>
      <c r="I34" s="26">
        <f>B34-F34</f>
        <v>20</v>
      </c>
      <c r="J34" s="14">
        <f t="shared" si="13"/>
        <v>0</v>
      </c>
      <c r="K34" s="28">
        <f t="shared" si="47"/>
        <v>0</v>
      </c>
      <c r="L34" s="28">
        <f t="shared" si="48"/>
        <v>0</v>
      </c>
      <c r="M34" s="38">
        <f t="shared" si="14"/>
        <v>0</v>
      </c>
      <c r="N34" s="28">
        <f t="shared" si="15"/>
        <v>0</v>
      </c>
      <c r="O34" s="28">
        <f t="shared" si="16"/>
        <v>0</v>
      </c>
      <c r="P34" s="52">
        <f t="shared" si="17"/>
        <v>0</v>
      </c>
      <c r="Q34" s="14">
        <f t="shared" si="18"/>
        <v>1.5</v>
      </c>
      <c r="R34" s="28">
        <f t="shared" si="49"/>
        <v>1</v>
      </c>
      <c r="S34" s="28">
        <f t="shared" si="50"/>
        <v>1</v>
      </c>
      <c r="T34" s="38">
        <f t="shared" si="51"/>
        <v>1.5</v>
      </c>
      <c r="U34" s="28">
        <f>COUNTIF($AC34:$BJ34,"Sick leave")</f>
        <v>1</v>
      </c>
      <c r="V34" s="28">
        <f>COUNTIF($AC34:$BJ34,"1/2 sick leave")</f>
        <v>1</v>
      </c>
      <c r="W34" s="52">
        <f t="shared" si="22"/>
        <v>6.8181818181818177E-2</v>
      </c>
      <c r="X34" s="14">
        <f>COUNTIF($AG34:$OE34,"Unpaid leave")</f>
        <v>0</v>
      </c>
      <c r="Y34" s="38">
        <f t="shared" si="43"/>
        <v>0</v>
      </c>
      <c r="Z34" s="14">
        <f t="shared" si="44"/>
        <v>0</v>
      </c>
      <c r="AA34" s="38">
        <f t="shared" si="45"/>
        <v>0</v>
      </c>
      <c r="AB34" s="14">
        <f t="shared" si="46"/>
        <v>0</v>
      </c>
      <c r="AC34" s="38">
        <f t="shared" si="23"/>
        <v>0</v>
      </c>
      <c r="AD34" s="52">
        <f t="shared" si="24"/>
        <v>0</v>
      </c>
      <c r="AE34" s="57"/>
      <c r="AF34" s="54"/>
      <c r="AG34" s="24" t="s">
        <v>49</v>
      </c>
      <c r="AH34" s="15"/>
      <c r="AI34" s="15"/>
      <c r="AJ34" s="23" t="s">
        <v>50</v>
      </c>
      <c r="AK34" s="23" t="s">
        <v>50</v>
      </c>
      <c r="AL34" s="15"/>
      <c r="AM34" s="15"/>
      <c r="AN34" s="15"/>
      <c r="AO34" s="15"/>
      <c r="AP34" s="15" t="s">
        <v>70</v>
      </c>
      <c r="AQ34" s="23" t="s">
        <v>50</v>
      </c>
      <c r="AR34" s="23" t="s">
        <v>50</v>
      </c>
      <c r="AS34" s="15"/>
      <c r="AT34" s="15"/>
      <c r="AU34" s="15"/>
      <c r="AV34" s="15"/>
      <c r="AW34" s="15"/>
      <c r="AX34" s="23" t="s">
        <v>50</v>
      </c>
      <c r="AY34" s="23" t="s">
        <v>50</v>
      </c>
      <c r="AZ34" s="15"/>
      <c r="BA34" s="15"/>
      <c r="BB34" s="15"/>
      <c r="BC34" s="15"/>
      <c r="BD34" s="15"/>
      <c r="BE34" s="23" t="s">
        <v>50</v>
      </c>
      <c r="BF34" s="23" t="s">
        <v>50</v>
      </c>
      <c r="BG34" s="15"/>
      <c r="BH34" s="15" t="s">
        <v>39</v>
      </c>
      <c r="BI34" s="15"/>
      <c r="BJ34" s="15"/>
      <c r="BK34" s="15"/>
      <c r="BL34" s="23" t="s">
        <v>50</v>
      </c>
      <c r="BM34" s="23" t="s">
        <v>50</v>
      </c>
      <c r="BN34" s="15"/>
      <c r="BO34" s="15"/>
      <c r="BP34" s="15"/>
      <c r="BQ34" s="15"/>
      <c r="BR34" s="15"/>
      <c r="BS34" s="23" t="s">
        <v>50</v>
      </c>
      <c r="BT34" s="23" t="s">
        <v>50</v>
      </c>
      <c r="BU34" s="14"/>
      <c r="BV34" s="14"/>
      <c r="BW34" s="14"/>
      <c r="BX34" s="14"/>
      <c r="BY34" s="14"/>
      <c r="BZ34" s="23" t="s">
        <v>50</v>
      </c>
      <c r="CA34" s="23" t="s">
        <v>50</v>
      </c>
      <c r="CB34" s="14"/>
      <c r="CC34" s="14"/>
      <c r="CD34" s="14"/>
      <c r="CE34" s="14"/>
      <c r="CF34" s="14"/>
      <c r="CG34" s="23" t="s">
        <v>50</v>
      </c>
      <c r="CH34" s="23" t="s">
        <v>50</v>
      </c>
      <c r="CI34" s="15"/>
      <c r="CJ34" s="15"/>
      <c r="CK34" s="15"/>
      <c r="CL34" s="15"/>
      <c r="CM34" s="15"/>
      <c r="CN34" s="23" t="s">
        <v>50</v>
      </c>
      <c r="CO34" s="23" t="s">
        <v>50</v>
      </c>
      <c r="CP34" s="15"/>
      <c r="CQ34" s="15"/>
      <c r="CR34" s="15"/>
      <c r="CS34" s="15"/>
      <c r="CT34" s="15"/>
      <c r="CU34" s="23" t="s">
        <v>50</v>
      </c>
      <c r="CV34" s="23" t="s">
        <v>50</v>
      </c>
      <c r="CW34" s="15"/>
      <c r="CX34" s="15"/>
      <c r="CY34" s="15"/>
      <c r="CZ34" s="15"/>
      <c r="DA34" s="15"/>
      <c r="DB34" s="23" t="s">
        <v>50</v>
      </c>
      <c r="DC34" s="23" t="s">
        <v>50</v>
      </c>
      <c r="DD34" s="15"/>
      <c r="DE34" s="15"/>
      <c r="DF34" s="15"/>
      <c r="DG34" s="15"/>
      <c r="DH34" s="15"/>
      <c r="DI34" s="23" t="s">
        <v>50</v>
      </c>
      <c r="DJ34" s="23" t="s">
        <v>50</v>
      </c>
      <c r="DK34" s="15"/>
      <c r="DL34" s="15"/>
      <c r="DM34" s="15"/>
      <c r="DN34" s="15"/>
      <c r="DO34" s="30"/>
      <c r="DP34" s="23" t="s">
        <v>50</v>
      </c>
      <c r="DQ34" s="23" t="s">
        <v>50</v>
      </c>
      <c r="DR34" s="35"/>
      <c r="DS34" s="15"/>
      <c r="DT34" s="15"/>
      <c r="DU34" s="15"/>
      <c r="DV34" s="15"/>
      <c r="DW34" s="23" t="s">
        <v>50</v>
      </c>
      <c r="DX34" s="23" t="s">
        <v>50</v>
      </c>
      <c r="DY34" s="15"/>
      <c r="DZ34" s="15"/>
      <c r="EA34" s="15"/>
      <c r="EB34" s="15"/>
      <c r="EC34" s="9" t="s">
        <v>29</v>
      </c>
      <c r="ED34" s="23" t="s">
        <v>50</v>
      </c>
      <c r="EE34" s="23" t="s">
        <v>50</v>
      </c>
      <c r="EF34" s="10" t="s">
        <v>30</v>
      </c>
      <c r="EG34" s="15"/>
      <c r="EH34" s="15"/>
      <c r="EI34" s="15"/>
      <c r="EK34" s="23" t="s">
        <v>50</v>
      </c>
      <c r="EL34" s="23" t="s">
        <v>50</v>
      </c>
      <c r="EN34" s="15"/>
      <c r="EO34" s="15"/>
      <c r="EP34" s="15"/>
      <c r="EQ34" s="15"/>
      <c r="ER34" s="23" t="s">
        <v>50</v>
      </c>
      <c r="ES34" s="23" t="s">
        <v>50</v>
      </c>
      <c r="ET34" s="15"/>
      <c r="EU34" s="15"/>
      <c r="EV34" s="15"/>
      <c r="EW34" s="15"/>
      <c r="EX34" s="15"/>
      <c r="EY34" s="23" t="s">
        <v>50</v>
      </c>
      <c r="EZ34" s="23" t="s">
        <v>50</v>
      </c>
      <c r="FA34" s="15"/>
      <c r="FB34" s="15"/>
      <c r="FC34" s="15"/>
      <c r="FD34" s="15"/>
      <c r="FE34" s="9" t="s">
        <v>51</v>
      </c>
      <c r="FF34" s="23" t="s">
        <v>50</v>
      </c>
      <c r="FG34" s="23" t="s">
        <v>50</v>
      </c>
      <c r="FH34" s="15"/>
      <c r="FI34" s="15"/>
      <c r="FJ34" s="15"/>
      <c r="FK34" s="15"/>
      <c r="FL34" s="15"/>
      <c r="FM34" s="23" t="s">
        <v>50</v>
      </c>
      <c r="FN34" s="23" t="s">
        <v>50</v>
      </c>
      <c r="FO34" s="15"/>
      <c r="FP34" s="15"/>
      <c r="FQ34" s="15"/>
      <c r="FR34" s="15"/>
      <c r="FS34" s="15"/>
      <c r="FT34" s="23" t="s">
        <v>50</v>
      </c>
      <c r="FU34" s="23" t="s">
        <v>50</v>
      </c>
      <c r="FV34" s="9" t="s">
        <v>52</v>
      </c>
      <c r="FW34" s="15"/>
      <c r="FX34" s="15"/>
      <c r="FY34" s="15"/>
      <c r="FZ34" s="15"/>
      <c r="GA34" s="23" t="s">
        <v>50</v>
      </c>
      <c r="GB34" s="23" t="s">
        <v>50</v>
      </c>
      <c r="GC34" s="15"/>
      <c r="GD34" s="15"/>
      <c r="GE34" s="15"/>
      <c r="GF34" s="15"/>
      <c r="GG34" s="15"/>
      <c r="GH34" s="23" t="s">
        <v>50</v>
      </c>
      <c r="GI34" s="23" t="s">
        <v>50</v>
      </c>
      <c r="GJ34" s="15"/>
      <c r="GK34" s="15"/>
      <c r="GL34" s="15"/>
      <c r="GM34" s="15"/>
      <c r="GN34" s="15"/>
      <c r="GO34" s="23" t="s">
        <v>50</v>
      </c>
      <c r="GP34" s="23" t="s">
        <v>50</v>
      </c>
      <c r="GQ34" s="15"/>
      <c r="GR34" s="15"/>
      <c r="GS34" s="15"/>
      <c r="GT34" s="15"/>
      <c r="GU34" s="15"/>
      <c r="GV34" s="23" t="s">
        <v>50</v>
      </c>
      <c r="GW34" s="23" t="s">
        <v>50</v>
      </c>
      <c r="GX34" s="15"/>
      <c r="GY34" s="15"/>
      <c r="GZ34" s="15"/>
      <c r="HA34" s="15"/>
      <c r="HB34" s="15"/>
      <c r="HC34" s="23" t="s">
        <v>50</v>
      </c>
      <c r="HD34" s="23" t="s">
        <v>50</v>
      </c>
      <c r="HE34" s="15"/>
      <c r="HF34" s="15"/>
      <c r="HG34" s="15"/>
      <c r="HH34" s="15"/>
      <c r="HI34" s="15"/>
      <c r="HJ34" s="23" t="s">
        <v>50</v>
      </c>
      <c r="HK34" s="23" t="s">
        <v>50</v>
      </c>
      <c r="HL34" s="15"/>
      <c r="HM34" s="15"/>
      <c r="HN34" s="15"/>
      <c r="HO34" s="15"/>
      <c r="HP34" s="15"/>
      <c r="HQ34" s="23" t="s">
        <v>50</v>
      </c>
      <c r="HR34" s="23" t="s">
        <v>50</v>
      </c>
      <c r="HS34" s="15"/>
      <c r="HT34" s="15"/>
      <c r="HU34" s="15"/>
      <c r="HV34" s="15"/>
      <c r="HW34" s="15"/>
      <c r="HX34" s="23" t="s">
        <v>50</v>
      </c>
      <c r="HY34" s="23" t="s">
        <v>50</v>
      </c>
      <c r="HZ34" s="15"/>
      <c r="IA34" s="15"/>
      <c r="IB34" s="15"/>
      <c r="IC34" s="15"/>
      <c r="ID34" s="15"/>
      <c r="IE34" s="23" t="s">
        <v>50</v>
      </c>
      <c r="IF34" s="23" t="s">
        <v>50</v>
      </c>
      <c r="IG34" s="15"/>
      <c r="IH34" s="15"/>
      <c r="II34" s="15"/>
      <c r="IJ34" s="15"/>
      <c r="IK34" s="15"/>
      <c r="IL34" s="23" t="s">
        <v>50</v>
      </c>
      <c r="IM34" s="23" t="s">
        <v>50</v>
      </c>
      <c r="IN34" s="15"/>
      <c r="IO34" s="15"/>
      <c r="IP34" s="15"/>
      <c r="IQ34" s="15"/>
      <c r="IR34" s="15"/>
      <c r="IS34" s="23" t="s">
        <v>50</v>
      </c>
      <c r="IT34" s="23" t="s">
        <v>50</v>
      </c>
      <c r="IU34" s="15"/>
      <c r="IV34" s="15"/>
      <c r="IW34" s="15"/>
      <c r="IX34" s="15"/>
      <c r="IY34" s="15"/>
      <c r="IZ34" s="23" t="s">
        <v>50</v>
      </c>
      <c r="JA34" s="23" t="s">
        <v>50</v>
      </c>
      <c r="JB34" s="15"/>
      <c r="JC34" s="15"/>
      <c r="JD34" s="15"/>
      <c r="JE34" s="15"/>
      <c r="JF34" s="15"/>
      <c r="JG34" s="23" t="s">
        <v>50</v>
      </c>
      <c r="JH34" s="23" t="s">
        <v>50</v>
      </c>
      <c r="JJ34" s="15"/>
      <c r="JK34" s="15"/>
      <c r="JL34" s="15"/>
      <c r="JM34" s="15"/>
      <c r="JN34" s="23" t="s">
        <v>50</v>
      </c>
      <c r="JO34" s="23" t="s">
        <v>50</v>
      </c>
      <c r="JP34" s="10" t="s">
        <v>53</v>
      </c>
      <c r="JQ34" s="15"/>
      <c r="JR34" s="15"/>
      <c r="JS34" s="15"/>
      <c r="JT34" s="15"/>
      <c r="JU34" s="23" t="s">
        <v>50</v>
      </c>
      <c r="JV34" s="23" t="s">
        <v>50</v>
      </c>
      <c r="JW34" s="15"/>
      <c r="JX34" s="15"/>
      <c r="JY34" s="15"/>
      <c r="JZ34" s="15"/>
      <c r="KA34" s="15"/>
      <c r="KB34" s="23" t="s">
        <v>50</v>
      </c>
      <c r="KC34" s="23" t="s">
        <v>50</v>
      </c>
      <c r="KD34" s="15"/>
      <c r="KE34" s="15"/>
      <c r="KF34" s="15"/>
      <c r="KG34" s="15"/>
      <c r="KH34" s="15"/>
      <c r="KI34" s="23" t="s">
        <v>50</v>
      </c>
      <c r="KJ34" s="23" t="s">
        <v>50</v>
      </c>
      <c r="KK34" s="15"/>
      <c r="KL34" s="15"/>
      <c r="KM34" s="15"/>
      <c r="KN34" s="15"/>
      <c r="KO34" s="15"/>
      <c r="KP34" s="23" t="s">
        <v>50</v>
      </c>
      <c r="KQ34" s="23" t="s">
        <v>50</v>
      </c>
      <c r="KR34" s="15"/>
      <c r="KS34" s="15"/>
      <c r="KT34" s="15"/>
      <c r="KU34" s="15"/>
      <c r="KV34" s="15"/>
      <c r="KW34" s="23" t="s">
        <v>50</v>
      </c>
      <c r="KX34" s="23" t="s">
        <v>50</v>
      </c>
      <c r="KY34" s="15"/>
      <c r="KZ34" s="15"/>
      <c r="LA34" s="15"/>
      <c r="LB34" s="15"/>
      <c r="LC34" s="15"/>
      <c r="LD34" s="23" t="s">
        <v>50</v>
      </c>
      <c r="LE34" s="23" t="s">
        <v>50</v>
      </c>
      <c r="LF34" s="15"/>
      <c r="LG34" s="15"/>
      <c r="LH34" s="15"/>
      <c r="LI34" s="15"/>
      <c r="LJ34" s="15"/>
      <c r="LK34" s="23" t="s">
        <v>50</v>
      </c>
      <c r="LL34" s="23" t="s">
        <v>50</v>
      </c>
      <c r="LM34" s="15"/>
      <c r="LN34" s="15"/>
      <c r="LO34" s="15"/>
      <c r="LP34" s="15"/>
      <c r="LQ34" s="15"/>
      <c r="LR34" s="23" t="s">
        <v>50</v>
      </c>
      <c r="LS34" s="23" t="s">
        <v>50</v>
      </c>
      <c r="LT34" s="15"/>
      <c r="LU34" s="15"/>
      <c r="LV34" s="15"/>
      <c r="LW34" s="15"/>
      <c r="LX34" s="15"/>
      <c r="LY34" s="23" t="s">
        <v>50</v>
      </c>
      <c r="LZ34" s="23" t="s">
        <v>50</v>
      </c>
      <c r="MA34" s="15"/>
      <c r="MB34" s="15"/>
      <c r="MC34" s="15"/>
      <c r="MD34" s="15"/>
      <c r="ME34" s="15"/>
      <c r="MF34" s="23" t="s">
        <v>50</v>
      </c>
      <c r="MG34" s="23" t="s">
        <v>50</v>
      </c>
      <c r="MH34" s="15"/>
      <c r="MI34" s="15"/>
      <c r="MJ34" s="15"/>
      <c r="MK34" s="15"/>
      <c r="ML34" s="15"/>
      <c r="MM34" s="23" t="s">
        <v>50</v>
      </c>
      <c r="MN34" s="23" t="s">
        <v>50</v>
      </c>
      <c r="MO34" s="15"/>
      <c r="MP34" s="15"/>
      <c r="MQ34" s="15"/>
      <c r="MR34" s="15"/>
      <c r="MS34" s="15"/>
      <c r="MT34" s="23" t="s">
        <v>50</v>
      </c>
      <c r="MU34" s="23" t="s">
        <v>50</v>
      </c>
      <c r="MV34" s="15"/>
      <c r="MW34" s="15"/>
      <c r="MX34" s="15"/>
      <c r="MY34" s="15"/>
      <c r="MZ34" s="15"/>
      <c r="NA34" s="23" t="s">
        <v>50</v>
      </c>
      <c r="NB34" s="23" t="s">
        <v>50</v>
      </c>
      <c r="NC34" s="15"/>
      <c r="ND34" s="15"/>
      <c r="NE34" s="15"/>
      <c r="NF34" s="15"/>
      <c r="NG34" s="15"/>
      <c r="NH34" s="23" t="s">
        <v>50</v>
      </c>
      <c r="NI34" s="23" t="s">
        <v>50</v>
      </c>
      <c r="NJ34" s="15"/>
      <c r="NK34" s="15"/>
      <c r="NL34" s="15"/>
      <c r="NM34" s="15"/>
      <c r="NN34" s="15"/>
      <c r="NO34" s="23" t="s">
        <v>50</v>
      </c>
      <c r="NP34" s="23" t="s">
        <v>50</v>
      </c>
      <c r="NQ34" s="15"/>
      <c r="NR34" s="15"/>
      <c r="NS34" s="15"/>
      <c r="NT34" s="15"/>
      <c r="NU34" s="15"/>
      <c r="NV34" s="23" t="s">
        <v>50</v>
      </c>
      <c r="NW34" s="23" t="s">
        <v>50</v>
      </c>
      <c r="NX34" s="30"/>
      <c r="NY34" s="14"/>
      <c r="OB34" s="9" t="s">
        <v>54</v>
      </c>
      <c r="OC34" s="23" t="s">
        <v>50</v>
      </c>
      <c r="OD34" s="23" t="s">
        <v>50</v>
      </c>
      <c r="OE34" s="9" t="s">
        <v>55</v>
      </c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</row>
    <row r="35" spans="1:442" ht="18.75" customHeight="1">
      <c r="A35" s="13" t="s">
        <v>90</v>
      </c>
      <c r="B35" s="14">
        <v>20</v>
      </c>
      <c r="C35" s="38">
        <v>0</v>
      </c>
      <c r="D35" s="28">
        <f t="shared" si="8"/>
        <v>10</v>
      </c>
      <c r="E35" s="28">
        <f t="shared" si="9"/>
        <v>0</v>
      </c>
      <c r="F35" s="14">
        <f t="shared" ref="F35:F38" si="52">G35+H35/2</f>
        <v>11</v>
      </c>
      <c r="G35" s="28">
        <f t="shared" si="11"/>
        <v>11</v>
      </c>
      <c r="H35" s="28">
        <f t="shared" si="12"/>
        <v>0</v>
      </c>
      <c r="I35" s="26">
        <f>B35-F35</f>
        <v>9</v>
      </c>
      <c r="J35" s="14">
        <f t="shared" si="13"/>
        <v>0</v>
      </c>
      <c r="K35" s="28">
        <f t="shared" si="47"/>
        <v>0</v>
      </c>
      <c r="L35" s="28">
        <f t="shared" si="48"/>
        <v>0</v>
      </c>
      <c r="M35" s="38">
        <f t="shared" si="14"/>
        <v>0</v>
      </c>
      <c r="N35" s="28">
        <f t="shared" si="15"/>
        <v>0</v>
      </c>
      <c r="O35" s="28">
        <f t="shared" si="16"/>
        <v>0</v>
      </c>
      <c r="P35" s="52">
        <f t="shared" si="17"/>
        <v>0</v>
      </c>
      <c r="Q35" s="14">
        <f t="shared" si="18"/>
        <v>0</v>
      </c>
      <c r="R35" s="28">
        <f t="shared" si="49"/>
        <v>0</v>
      </c>
      <c r="S35" s="28">
        <f t="shared" si="50"/>
        <v>0</v>
      </c>
      <c r="T35" s="38">
        <f t="shared" si="51"/>
        <v>0</v>
      </c>
      <c r="U35" s="28">
        <f t="shared" si="20"/>
        <v>0</v>
      </c>
      <c r="V35" s="28">
        <f t="shared" si="21"/>
        <v>0</v>
      </c>
      <c r="W35" s="52">
        <f t="shared" si="22"/>
        <v>0</v>
      </c>
      <c r="X35" s="14">
        <f t="shared" ref="X35:X38" si="53">COUNTIF($AG35:$OE35,"Unpaid leave")</f>
        <v>0</v>
      </c>
      <c r="Y35" s="38">
        <f t="shared" si="43"/>
        <v>0</v>
      </c>
      <c r="Z35" s="14">
        <f t="shared" si="44"/>
        <v>0</v>
      </c>
      <c r="AA35" s="38">
        <f t="shared" si="45"/>
        <v>0</v>
      </c>
      <c r="AB35" s="14">
        <f t="shared" si="46"/>
        <v>0</v>
      </c>
      <c r="AC35" s="38">
        <f t="shared" si="23"/>
        <v>0</v>
      </c>
      <c r="AD35" s="52">
        <f t="shared" si="24"/>
        <v>0</v>
      </c>
      <c r="AE35" s="57"/>
      <c r="AF35" s="54"/>
      <c r="AG35" s="24"/>
      <c r="AH35" s="25"/>
      <c r="AI35" s="25"/>
      <c r="AJ35" s="23"/>
      <c r="AK35" s="23"/>
      <c r="AL35" s="25"/>
      <c r="AM35" s="25"/>
      <c r="AN35" s="25"/>
      <c r="AO35" s="25"/>
      <c r="AP35" s="25"/>
      <c r="AQ35" s="23"/>
      <c r="AR35" s="23"/>
      <c r="AS35" s="15"/>
      <c r="AT35" s="15"/>
      <c r="AU35" s="15"/>
      <c r="AV35" s="15"/>
      <c r="AW35" s="15"/>
      <c r="AX35" s="23"/>
      <c r="AY35" s="23"/>
      <c r="AZ35" s="15" t="s">
        <v>12</v>
      </c>
      <c r="BA35" s="15" t="s">
        <v>12</v>
      </c>
      <c r="BB35" s="15" t="s">
        <v>12</v>
      </c>
      <c r="BC35" s="15" t="s">
        <v>12</v>
      </c>
      <c r="BD35" s="15" t="s">
        <v>12</v>
      </c>
      <c r="BE35" s="23"/>
      <c r="BF35" s="23"/>
      <c r="BG35" s="15" t="s">
        <v>12</v>
      </c>
      <c r="BH35" s="15" t="s">
        <v>12</v>
      </c>
      <c r="BI35" s="15" t="s">
        <v>12</v>
      </c>
      <c r="BJ35" s="15" t="s">
        <v>12</v>
      </c>
      <c r="BK35" s="15" t="s">
        <v>12</v>
      </c>
      <c r="BL35" s="23"/>
      <c r="BM35" s="23"/>
      <c r="BN35" s="15" t="s">
        <v>12</v>
      </c>
      <c r="BO35" s="15"/>
      <c r="BP35" s="15"/>
      <c r="BQ35" s="15"/>
      <c r="BR35" s="15"/>
      <c r="BS35" s="23"/>
      <c r="BT35" s="23"/>
      <c r="BU35" s="15"/>
      <c r="BV35" s="15"/>
      <c r="BW35" s="15"/>
      <c r="BX35" s="15"/>
      <c r="BY35" s="15"/>
      <c r="BZ35" s="23"/>
      <c r="CA35" s="23"/>
      <c r="CB35" s="15"/>
      <c r="CC35" s="15"/>
      <c r="CD35" s="15"/>
      <c r="CE35" s="15"/>
      <c r="CF35" s="15"/>
      <c r="CG35" s="23"/>
      <c r="CH35" s="23"/>
      <c r="CI35" s="25"/>
      <c r="CJ35" s="25"/>
      <c r="CK35" s="25"/>
      <c r="CL35" s="25"/>
      <c r="CM35" s="25"/>
      <c r="CN35" s="23"/>
      <c r="CO35" s="23"/>
      <c r="CP35" s="25"/>
      <c r="CQ35" s="25"/>
      <c r="CR35" s="25"/>
      <c r="CS35" s="25"/>
      <c r="CT35" s="25"/>
      <c r="CU35" s="23"/>
      <c r="CV35" s="23"/>
      <c r="CW35" s="15"/>
      <c r="CX35" s="15"/>
      <c r="CY35" s="15"/>
      <c r="CZ35" s="15"/>
      <c r="DA35" s="15"/>
      <c r="DB35" s="23"/>
      <c r="DC35" s="23"/>
      <c r="DD35" s="15"/>
      <c r="DE35" s="15"/>
      <c r="DF35" s="15"/>
      <c r="DG35" s="15"/>
      <c r="DH35" s="15"/>
      <c r="DI35" s="23"/>
      <c r="DJ35" s="23"/>
      <c r="DK35" s="15"/>
      <c r="DL35" s="15"/>
      <c r="DM35" s="15"/>
      <c r="DN35" s="15"/>
      <c r="DO35" s="30"/>
      <c r="DP35" s="23"/>
      <c r="DQ35" s="23"/>
      <c r="DR35" s="15"/>
      <c r="DS35" s="15"/>
      <c r="DT35" s="15"/>
      <c r="DU35" s="15"/>
      <c r="DV35" s="15"/>
      <c r="DW35" s="23"/>
      <c r="DX35" s="23"/>
      <c r="DY35" s="15"/>
      <c r="DZ35" s="15"/>
      <c r="EA35" s="15"/>
      <c r="EB35" s="15"/>
      <c r="EC35" s="9"/>
      <c r="ED35" s="23"/>
      <c r="EE35" s="23"/>
      <c r="EF35" s="10"/>
      <c r="EG35" s="15"/>
      <c r="EH35" s="15"/>
      <c r="EI35" s="15"/>
      <c r="EK35" s="23"/>
      <c r="EL35" s="23"/>
      <c r="EN35" s="15"/>
      <c r="EO35" s="15"/>
      <c r="EP35" s="15"/>
      <c r="EQ35" s="15"/>
      <c r="ER35" s="23"/>
      <c r="ES35" s="23"/>
      <c r="ET35" s="15"/>
      <c r="EU35" s="15"/>
      <c r="EV35" s="15"/>
      <c r="EW35" s="15"/>
      <c r="EX35" s="15"/>
      <c r="EY35" s="23" t="s">
        <v>50</v>
      </c>
      <c r="EZ35" s="23" t="s">
        <v>50</v>
      </c>
      <c r="FA35" s="15"/>
      <c r="FB35" s="15"/>
      <c r="FC35" s="15"/>
      <c r="FD35" s="15"/>
      <c r="FE35" s="9" t="s">
        <v>51</v>
      </c>
      <c r="FF35" s="23"/>
      <c r="FG35" s="23"/>
      <c r="FH35" s="15"/>
      <c r="FI35" s="15"/>
      <c r="FJ35" s="15"/>
      <c r="FK35" s="15"/>
      <c r="FL35" s="15"/>
      <c r="FM35" s="23"/>
      <c r="FN35" s="23"/>
      <c r="FO35" s="15"/>
      <c r="FP35" s="15"/>
      <c r="FQ35" s="15"/>
      <c r="FR35" s="15"/>
      <c r="FS35" s="15"/>
      <c r="FT35" s="23"/>
      <c r="FU35" s="23"/>
      <c r="FV35" s="9"/>
      <c r="FW35" s="15"/>
      <c r="FX35" s="15"/>
      <c r="FY35" s="15"/>
      <c r="FZ35" s="15"/>
      <c r="GA35" s="23"/>
      <c r="GB35" s="23"/>
      <c r="GC35" s="15"/>
      <c r="GD35" s="15"/>
      <c r="GE35" s="15"/>
      <c r="GF35" s="15"/>
      <c r="GG35" s="15"/>
      <c r="GH35" s="23"/>
      <c r="GI35" s="23"/>
      <c r="GJ35" s="15"/>
      <c r="GK35" s="15"/>
      <c r="GL35" s="15"/>
      <c r="GM35" s="15"/>
      <c r="GN35" s="15"/>
      <c r="GO35" s="23"/>
      <c r="GP35" s="23"/>
      <c r="GQ35" s="15"/>
      <c r="GR35" s="15"/>
      <c r="GS35" s="15"/>
      <c r="GT35" s="15"/>
      <c r="GU35" s="15"/>
      <c r="GV35" s="23"/>
      <c r="GW35" s="23"/>
      <c r="GX35" s="15"/>
      <c r="GY35" s="15"/>
      <c r="GZ35" s="15"/>
      <c r="HA35" s="15"/>
      <c r="HB35" s="15"/>
      <c r="HC35" s="23"/>
      <c r="HD35" s="23"/>
      <c r="HE35" s="15"/>
      <c r="HF35" s="15"/>
      <c r="HG35" s="15"/>
      <c r="HH35" s="15"/>
      <c r="HI35" s="15"/>
      <c r="HJ35" s="23"/>
      <c r="HK35" s="23"/>
      <c r="HL35" s="15"/>
      <c r="HM35" s="15"/>
      <c r="HN35" s="15"/>
      <c r="HO35" s="15"/>
      <c r="HP35" s="15"/>
      <c r="HQ35" s="23"/>
      <c r="HR35" s="23"/>
      <c r="HS35" s="15"/>
      <c r="HT35" s="15"/>
      <c r="HU35" s="15"/>
      <c r="HV35" s="15"/>
      <c r="HW35" s="15"/>
      <c r="HX35" s="23"/>
      <c r="HY35" s="23"/>
      <c r="HZ35" s="15"/>
      <c r="IA35" s="15"/>
      <c r="IB35" s="15"/>
      <c r="IC35" s="15"/>
      <c r="ID35" s="15"/>
      <c r="IE35" s="23"/>
      <c r="IF35" s="23"/>
      <c r="IG35" s="15"/>
      <c r="IH35" s="15"/>
      <c r="II35" s="15"/>
      <c r="IJ35" s="15"/>
      <c r="IK35" s="15"/>
      <c r="IL35" s="23"/>
      <c r="IM35" s="23"/>
      <c r="IN35" s="15"/>
      <c r="IO35" s="15"/>
      <c r="IP35" s="15"/>
      <c r="IQ35" s="15"/>
      <c r="IR35" s="15"/>
      <c r="IS35" s="23"/>
      <c r="IT35" s="23"/>
      <c r="IU35" s="15"/>
      <c r="IV35" s="15"/>
      <c r="IW35" s="15"/>
      <c r="IX35" s="15"/>
      <c r="IY35" s="15"/>
      <c r="IZ35" s="23"/>
      <c r="JA35" s="23"/>
      <c r="JB35" s="15"/>
      <c r="JC35" s="15"/>
      <c r="JD35" s="15"/>
      <c r="JE35" s="15"/>
      <c r="JF35" s="15"/>
      <c r="JG35" s="23" t="s">
        <v>50</v>
      </c>
      <c r="JH35" s="23" t="s">
        <v>50</v>
      </c>
      <c r="JJ35" s="15"/>
      <c r="JK35" s="15"/>
      <c r="JL35" s="15"/>
      <c r="JM35" s="15"/>
      <c r="JN35" s="23" t="s">
        <v>50</v>
      </c>
      <c r="JO35" s="23" t="s">
        <v>50</v>
      </c>
      <c r="JP35" s="10" t="s">
        <v>53</v>
      </c>
      <c r="JQ35" s="15"/>
      <c r="JR35" s="15"/>
      <c r="JS35" s="15"/>
      <c r="JT35" s="15"/>
      <c r="JU35" s="23"/>
      <c r="JV35" s="23"/>
      <c r="JW35" s="15"/>
      <c r="JX35" s="15"/>
      <c r="JY35" s="15"/>
      <c r="JZ35" s="15"/>
      <c r="KA35" s="15"/>
      <c r="KB35" s="23"/>
      <c r="KC35" s="23"/>
      <c r="KD35" s="15"/>
      <c r="KE35" s="15"/>
      <c r="KF35" s="15"/>
      <c r="KG35" s="15"/>
      <c r="KH35" s="15"/>
      <c r="KI35" s="23"/>
      <c r="KJ35" s="23"/>
      <c r="KK35" s="15"/>
      <c r="KL35" s="15"/>
      <c r="KM35" s="15"/>
      <c r="KN35" s="15"/>
      <c r="KO35" s="15"/>
      <c r="KP35" s="23"/>
      <c r="KQ35" s="23"/>
      <c r="KR35" s="15"/>
      <c r="KS35" s="15"/>
      <c r="KT35" s="15"/>
      <c r="KU35" s="15"/>
      <c r="KV35" s="15"/>
      <c r="KW35" s="23"/>
      <c r="KX35" s="23"/>
      <c r="KY35" s="15"/>
      <c r="KZ35" s="15"/>
      <c r="LA35" s="15"/>
      <c r="LB35" s="15"/>
      <c r="LC35" s="15"/>
      <c r="LD35" s="23"/>
      <c r="LE35" s="23"/>
      <c r="LF35" s="15"/>
      <c r="LG35" s="15"/>
      <c r="LH35" s="15"/>
      <c r="LI35" s="15"/>
      <c r="LJ35" s="15"/>
      <c r="LK35" s="23"/>
      <c r="LL35" s="23"/>
      <c r="LM35" s="15"/>
      <c r="LN35" s="15"/>
      <c r="LO35" s="15"/>
      <c r="LP35" s="15"/>
      <c r="LQ35" s="15"/>
      <c r="LR35" s="23"/>
      <c r="LS35" s="23"/>
      <c r="LT35" s="15"/>
      <c r="LU35" s="15"/>
      <c r="LV35" s="15"/>
      <c r="LW35" s="15"/>
      <c r="LX35" s="15"/>
      <c r="LY35" s="23"/>
      <c r="LZ35" s="23"/>
      <c r="MA35" s="15"/>
      <c r="MB35" s="15"/>
      <c r="MC35" s="15"/>
      <c r="MD35" s="15"/>
      <c r="ME35" s="15"/>
      <c r="MF35" s="23"/>
      <c r="MG35" s="23"/>
      <c r="MH35" s="15"/>
      <c r="MI35" s="15"/>
      <c r="MJ35" s="15"/>
      <c r="MK35" s="15"/>
      <c r="ML35" s="15"/>
      <c r="MM35" s="23"/>
      <c r="MN35" s="23"/>
      <c r="MO35" s="15"/>
      <c r="MP35" s="15"/>
      <c r="MQ35" s="15"/>
      <c r="MR35" s="15"/>
      <c r="MS35" s="15"/>
      <c r="MT35" s="23"/>
      <c r="MU35" s="23"/>
      <c r="MV35" s="15"/>
      <c r="MW35" s="15"/>
      <c r="MX35" s="15"/>
      <c r="MY35" s="15"/>
      <c r="MZ35" s="15"/>
      <c r="NA35" s="23"/>
      <c r="NB35" s="23"/>
      <c r="NC35" s="15"/>
      <c r="ND35" s="15"/>
      <c r="NE35" s="15"/>
      <c r="NF35" s="15"/>
      <c r="NG35" s="15"/>
      <c r="NH35" s="23"/>
      <c r="NI35" s="23"/>
      <c r="NJ35" s="15"/>
      <c r="NK35" s="15"/>
      <c r="NL35" s="15"/>
      <c r="NM35" s="15"/>
      <c r="NN35" s="15"/>
      <c r="NO35" s="23"/>
      <c r="NP35" s="23"/>
      <c r="NQ35" s="15"/>
      <c r="NR35" s="15"/>
      <c r="NS35" s="15"/>
      <c r="NT35" s="15"/>
      <c r="NU35" s="15"/>
      <c r="NV35" s="23"/>
      <c r="NW35" s="23"/>
      <c r="NX35" s="30"/>
      <c r="NY35" s="14"/>
      <c r="OB35" s="9"/>
      <c r="OC35" s="23" t="s">
        <v>50</v>
      </c>
      <c r="OD35" s="23" t="s">
        <v>50</v>
      </c>
      <c r="OE35" s="9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</row>
    <row r="36" spans="1:442" ht="18.75" customHeight="1">
      <c r="A36" s="13" t="s">
        <v>91</v>
      </c>
      <c r="B36" s="14">
        <v>20</v>
      </c>
      <c r="C36" s="38">
        <v>0</v>
      </c>
      <c r="D36" s="28">
        <f t="shared" si="8"/>
        <v>10</v>
      </c>
      <c r="E36" s="28">
        <f t="shared" si="9"/>
        <v>0</v>
      </c>
      <c r="F36" s="14">
        <f t="shared" si="52"/>
        <v>10</v>
      </c>
      <c r="G36" s="28">
        <f t="shared" si="11"/>
        <v>10</v>
      </c>
      <c r="H36" s="28">
        <f t="shared" si="12"/>
        <v>0</v>
      </c>
      <c r="I36" s="26">
        <f>B36-F36</f>
        <v>10</v>
      </c>
      <c r="J36" s="14">
        <f t="shared" si="13"/>
        <v>0</v>
      </c>
      <c r="K36" s="28">
        <f t="shared" si="47"/>
        <v>0</v>
      </c>
      <c r="L36" s="28">
        <f t="shared" si="48"/>
        <v>0</v>
      </c>
      <c r="M36" s="38">
        <f t="shared" si="14"/>
        <v>0</v>
      </c>
      <c r="N36" s="28">
        <f t="shared" si="15"/>
        <v>0</v>
      </c>
      <c r="O36" s="28">
        <f t="shared" si="16"/>
        <v>0</v>
      </c>
      <c r="P36" s="52">
        <f t="shared" si="17"/>
        <v>0</v>
      </c>
      <c r="Q36" s="14">
        <f t="shared" si="18"/>
        <v>0</v>
      </c>
      <c r="R36" s="28">
        <f t="shared" si="49"/>
        <v>0</v>
      </c>
      <c r="S36" s="28">
        <f t="shared" si="50"/>
        <v>0</v>
      </c>
      <c r="T36" s="38">
        <f t="shared" si="51"/>
        <v>0</v>
      </c>
      <c r="U36" s="28">
        <f t="shared" si="20"/>
        <v>0</v>
      </c>
      <c r="V36" s="28">
        <f t="shared" si="21"/>
        <v>0</v>
      </c>
      <c r="W36" s="52">
        <f t="shared" si="22"/>
        <v>0</v>
      </c>
      <c r="X36" s="14">
        <f t="shared" si="53"/>
        <v>0</v>
      </c>
      <c r="Y36" s="38">
        <f t="shared" si="43"/>
        <v>0</v>
      </c>
      <c r="Z36" s="14">
        <f t="shared" si="44"/>
        <v>0</v>
      </c>
      <c r="AA36" s="38">
        <f t="shared" si="45"/>
        <v>0</v>
      </c>
      <c r="AB36" s="14">
        <f t="shared" si="46"/>
        <v>0</v>
      </c>
      <c r="AC36" s="38">
        <f t="shared" si="23"/>
        <v>0</v>
      </c>
      <c r="AD36" s="52">
        <f t="shared" si="24"/>
        <v>0</v>
      </c>
      <c r="AE36" s="57"/>
      <c r="AF36" s="54"/>
      <c r="AG36" s="24"/>
      <c r="AH36" s="25" t="s">
        <v>12</v>
      </c>
      <c r="AI36" s="25" t="s">
        <v>12</v>
      </c>
      <c r="AJ36" s="23"/>
      <c r="AK36" s="23"/>
      <c r="AL36" s="25" t="s">
        <v>12</v>
      </c>
      <c r="AM36" s="25" t="s">
        <v>12</v>
      </c>
      <c r="AN36" s="25" t="s">
        <v>12</v>
      </c>
      <c r="AO36" s="25" t="s">
        <v>12</v>
      </c>
      <c r="AP36" s="25" t="s">
        <v>12</v>
      </c>
      <c r="AQ36" s="23"/>
      <c r="AR36" s="23"/>
      <c r="AS36" s="25" t="s">
        <v>12</v>
      </c>
      <c r="AT36" s="25" t="s">
        <v>12</v>
      </c>
      <c r="AU36" s="25" t="s">
        <v>12</v>
      </c>
      <c r="AV36" s="15"/>
      <c r="AW36" s="15"/>
      <c r="AX36" s="23"/>
      <c r="AY36" s="23"/>
      <c r="AZ36" s="15"/>
      <c r="BA36" s="15"/>
      <c r="BB36" s="15"/>
      <c r="BC36" s="15"/>
      <c r="BD36" s="15"/>
      <c r="BE36" s="23"/>
      <c r="BF36" s="23"/>
      <c r="BG36" s="15"/>
      <c r="BH36" s="15"/>
      <c r="BI36" s="15"/>
      <c r="BJ36" s="15"/>
      <c r="BK36" s="15"/>
      <c r="BL36" s="23"/>
      <c r="BM36" s="23"/>
      <c r="BN36" s="15"/>
      <c r="BO36" s="15"/>
      <c r="BP36" s="15"/>
      <c r="BQ36" s="15"/>
      <c r="BR36" s="15"/>
      <c r="BS36" s="23"/>
      <c r="BT36" s="23"/>
      <c r="BU36" s="15"/>
      <c r="BV36" s="15"/>
      <c r="BW36" s="15"/>
      <c r="BX36" s="15"/>
      <c r="BY36" s="15"/>
      <c r="BZ36" s="23"/>
      <c r="CA36" s="23"/>
      <c r="CB36" s="15"/>
      <c r="CC36" s="15"/>
      <c r="CD36" s="15"/>
      <c r="CE36" s="15"/>
      <c r="CF36" s="15"/>
      <c r="CG36" s="23"/>
      <c r="CH36" s="23"/>
      <c r="CI36" s="25"/>
      <c r="CJ36" s="25"/>
      <c r="CK36" s="25"/>
      <c r="CL36" s="25"/>
      <c r="CM36" s="25"/>
      <c r="CN36" s="23"/>
      <c r="CO36" s="23"/>
      <c r="CP36" s="25"/>
      <c r="CQ36" s="25"/>
      <c r="CR36" s="25"/>
      <c r="CS36" s="25"/>
      <c r="CT36" s="25"/>
      <c r="CU36" s="23"/>
      <c r="CV36" s="23"/>
      <c r="CW36" s="15"/>
      <c r="CX36" s="15"/>
      <c r="CY36" s="15"/>
      <c r="CZ36" s="15"/>
      <c r="DA36" s="15"/>
      <c r="DB36" s="23"/>
      <c r="DC36" s="23"/>
      <c r="DD36" s="15"/>
      <c r="DE36" s="15"/>
      <c r="DF36" s="15"/>
      <c r="DG36" s="15"/>
      <c r="DH36" s="15"/>
      <c r="DI36" s="23"/>
      <c r="DJ36" s="23"/>
      <c r="DK36" s="15"/>
      <c r="DL36" s="15"/>
      <c r="DM36" s="15"/>
      <c r="DN36" s="15"/>
      <c r="DO36" s="30"/>
      <c r="DP36" s="23"/>
      <c r="DQ36" s="23"/>
      <c r="DR36" s="35"/>
      <c r="DS36" s="15"/>
      <c r="DT36" s="15"/>
      <c r="DU36" s="15"/>
      <c r="DV36" s="15"/>
      <c r="DW36" s="23"/>
      <c r="DX36" s="23"/>
      <c r="DY36" s="15"/>
      <c r="DZ36" s="15"/>
      <c r="EA36" s="15"/>
      <c r="EB36" s="15"/>
      <c r="EC36" s="9"/>
      <c r="ED36" s="23"/>
      <c r="EE36" s="23"/>
      <c r="EF36" s="10"/>
      <c r="EG36" s="15"/>
      <c r="EH36" s="15"/>
      <c r="EI36" s="15"/>
      <c r="EK36" s="23"/>
      <c r="EL36" s="23"/>
      <c r="EN36" s="15"/>
      <c r="EO36" s="15"/>
      <c r="EP36" s="15"/>
      <c r="EQ36" s="15"/>
      <c r="ER36" s="23"/>
      <c r="ES36" s="23"/>
      <c r="ET36" s="15"/>
      <c r="EU36" s="15"/>
      <c r="EV36" s="15"/>
      <c r="EW36" s="15"/>
      <c r="EX36" s="15"/>
      <c r="EY36" s="23" t="s">
        <v>50</v>
      </c>
      <c r="EZ36" s="23" t="s">
        <v>50</v>
      </c>
      <c r="FA36" s="15"/>
      <c r="FB36" s="15"/>
      <c r="FC36" s="15"/>
      <c r="FD36" s="15"/>
      <c r="FE36" s="9" t="s">
        <v>51</v>
      </c>
      <c r="FF36" s="23"/>
      <c r="FG36" s="23"/>
      <c r="FH36" s="15"/>
      <c r="FI36" s="15"/>
      <c r="FJ36" s="15"/>
      <c r="FK36" s="15"/>
      <c r="FL36" s="15"/>
      <c r="FM36" s="23"/>
      <c r="FN36" s="23"/>
      <c r="FO36" s="15"/>
      <c r="FP36" s="15"/>
      <c r="FQ36" s="15"/>
      <c r="FR36" s="15"/>
      <c r="FS36" s="15"/>
      <c r="FT36" s="23"/>
      <c r="FU36" s="23"/>
      <c r="FV36" s="9"/>
      <c r="FW36" s="15"/>
      <c r="FX36" s="15"/>
      <c r="FY36" s="15"/>
      <c r="FZ36" s="15"/>
      <c r="GA36" s="23"/>
      <c r="GB36" s="23"/>
      <c r="GC36" s="15"/>
      <c r="GD36" s="15"/>
      <c r="GE36" s="15"/>
      <c r="GF36" s="15"/>
      <c r="GG36" s="15"/>
      <c r="GH36" s="23"/>
      <c r="GI36" s="23"/>
      <c r="GJ36" s="15"/>
      <c r="GK36" s="15"/>
      <c r="GL36" s="15"/>
      <c r="GM36" s="15"/>
      <c r="GN36" s="15"/>
      <c r="GO36" s="23"/>
      <c r="GP36" s="23"/>
      <c r="GQ36" s="15"/>
      <c r="GR36" s="15"/>
      <c r="GS36" s="15"/>
      <c r="GT36" s="15"/>
      <c r="GU36" s="15"/>
      <c r="GV36" s="23"/>
      <c r="GW36" s="23"/>
      <c r="GX36" s="15"/>
      <c r="GY36" s="15"/>
      <c r="GZ36" s="15"/>
      <c r="HA36" s="15"/>
      <c r="HB36" s="15"/>
      <c r="HC36" s="23"/>
      <c r="HD36" s="23"/>
      <c r="HE36" s="15"/>
      <c r="HF36" s="15"/>
      <c r="HG36" s="15"/>
      <c r="HH36" s="15"/>
      <c r="HI36" s="15"/>
      <c r="HJ36" s="23"/>
      <c r="HK36" s="23"/>
      <c r="HL36" s="15"/>
      <c r="HM36" s="15"/>
      <c r="HN36" s="15"/>
      <c r="HO36" s="15"/>
      <c r="HP36" s="15"/>
      <c r="HQ36" s="23"/>
      <c r="HR36" s="23"/>
      <c r="HS36" s="15"/>
      <c r="HT36" s="15"/>
      <c r="HU36" s="15"/>
      <c r="HV36" s="15"/>
      <c r="HW36" s="15"/>
      <c r="HX36" s="23"/>
      <c r="HY36" s="23"/>
      <c r="HZ36" s="15"/>
      <c r="IA36" s="15"/>
      <c r="IB36" s="15"/>
      <c r="IC36" s="15"/>
      <c r="ID36" s="15"/>
      <c r="IE36" s="23"/>
      <c r="IF36" s="23"/>
      <c r="IG36" s="15"/>
      <c r="IH36" s="15"/>
      <c r="II36" s="15"/>
      <c r="IJ36" s="15"/>
      <c r="IK36" s="15"/>
      <c r="IL36" s="23"/>
      <c r="IM36" s="23"/>
      <c r="IN36" s="15"/>
      <c r="IO36" s="15"/>
      <c r="IP36" s="15"/>
      <c r="IQ36" s="15"/>
      <c r="IR36" s="15"/>
      <c r="IS36" s="23"/>
      <c r="IT36" s="23"/>
      <c r="IU36" s="15"/>
      <c r="IV36" s="15"/>
      <c r="IW36" s="15"/>
      <c r="IX36" s="15"/>
      <c r="IY36" s="15"/>
      <c r="IZ36" s="23"/>
      <c r="JA36" s="23"/>
      <c r="JB36" s="15"/>
      <c r="JC36" s="15"/>
      <c r="JD36" s="15"/>
      <c r="JE36" s="15"/>
      <c r="JF36" s="15"/>
      <c r="JG36" s="23" t="s">
        <v>50</v>
      </c>
      <c r="JH36" s="23" t="s">
        <v>50</v>
      </c>
      <c r="JJ36" s="15"/>
      <c r="JK36" s="15"/>
      <c r="JL36" s="15"/>
      <c r="JM36" s="15"/>
      <c r="JN36" s="23" t="s">
        <v>50</v>
      </c>
      <c r="JO36" s="23" t="s">
        <v>50</v>
      </c>
      <c r="JP36" s="10" t="s">
        <v>53</v>
      </c>
      <c r="JQ36" s="15"/>
      <c r="JR36" s="15"/>
      <c r="JS36" s="15"/>
      <c r="JT36" s="15"/>
      <c r="JU36" s="23"/>
      <c r="JV36" s="23"/>
      <c r="JW36" s="15"/>
      <c r="JX36" s="15"/>
      <c r="JY36" s="15"/>
      <c r="JZ36" s="15"/>
      <c r="KA36" s="15"/>
      <c r="KB36" s="23"/>
      <c r="KC36" s="23"/>
      <c r="KD36" s="15"/>
      <c r="KE36" s="15"/>
      <c r="KF36" s="15"/>
      <c r="KG36" s="15"/>
      <c r="KH36" s="15"/>
      <c r="KI36" s="23"/>
      <c r="KJ36" s="23"/>
      <c r="KK36" s="15"/>
      <c r="KL36" s="15"/>
      <c r="KM36" s="15"/>
      <c r="KN36" s="15"/>
      <c r="KO36" s="15"/>
      <c r="KP36" s="23"/>
      <c r="KQ36" s="23"/>
      <c r="KR36" s="15"/>
      <c r="KS36" s="15"/>
      <c r="KT36" s="15"/>
      <c r="KU36" s="15"/>
      <c r="KV36" s="15"/>
      <c r="KW36" s="23"/>
      <c r="KX36" s="23"/>
      <c r="KY36" s="15"/>
      <c r="KZ36" s="15"/>
      <c r="LA36" s="15"/>
      <c r="LB36" s="15"/>
      <c r="LC36" s="15"/>
      <c r="LD36" s="23"/>
      <c r="LE36" s="23"/>
      <c r="LF36" s="15"/>
      <c r="LG36" s="15"/>
      <c r="LH36" s="15"/>
      <c r="LI36" s="15"/>
      <c r="LJ36" s="15"/>
      <c r="LK36" s="23"/>
      <c r="LL36" s="23"/>
      <c r="LM36" s="15"/>
      <c r="LN36" s="15"/>
      <c r="LO36" s="15"/>
      <c r="LP36" s="15"/>
      <c r="LQ36" s="15"/>
      <c r="LR36" s="23"/>
      <c r="LS36" s="23"/>
      <c r="LT36" s="15"/>
      <c r="LU36" s="15"/>
      <c r="LV36" s="15"/>
      <c r="LW36" s="15"/>
      <c r="LX36" s="15"/>
      <c r="LY36" s="23"/>
      <c r="LZ36" s="23"/>
      <c r="MA36" s="15"/>
      <c r="MB36" s="15"/>
      <c r="MC36" s="15"/>
      <c r="MD36" s="15"/>
      <c r="ME36" s="15"/>
      <c r="MF36" s="23"/>
      <c r="MG36" s="23"/>
      <c r="MH36" s="15"/>
      <c r="MI36" s="15"/>
      <c r="MJ36" s="15"/>
      <c r="MK36" s="15"/>
      <c r="ML36" s="15"/>
      <c r="MM36" s="23"/>
      <c r="MN36" s="23"/>
      <c r="MO36" s="15"/>
      <c r="MP36" s="15"/>
      <c r="MQ36" s="15"/>
      <c r="MR36" s="15"/>
      <c r="MS36" s="15"/>
      <c r="MT36" s="23"/>
      <c r="MU36" s="23"/>
      <c r="MV36" s="15"/>
      <c r="MW36" s="15"/>
      <c r="MX36" s="15"/>
      <c r="MY36" s="15"/>
      <c r="MZ36" s="15"/>
      <c r="NA36" s="23"/>
      <c r="NB36" s="23"/>
      <c r="NC36" s="15"/>
      <c r="ND36" s="15"/>
      <c r="NE36" s="15"/>
      <c r="NF36" s="15"/>
      <c r="NG36" s="15"/>
      <c r="NH36" s="23"/>
      <c r="NI36" s="23"/>
      <c r="NJ36" s="15"/>
      <c r="NK36" s="15"/>
      <c r="NL36" s="15"/>
      <c r="NM36" s="15"/>
      <c r="NN36" s="15"/>
      <c r="NO36" s="23"/>
      <c r="NP36" s="23"/>
      <c r="NQ36" s="15"/>
      <c r="NR36" s="15"/>
      <c r="NS36" s="15"/>
      <c r="NT36" s="15"/>
      <c r="NU36" s="15"/>
      <c r="NV36" s="23"/>
      <c r="NW36" s="23"/>
      <c r="NX36" s="30"/>
      <c r="NY36" s="14"/>
      <c r="OB36" s="9"/>
      <c r="OC36" s="23" t="s">
        <v>50</v>
      </c>
      <c r="OD36" s="23" t="s">
        <v>50</v>
      </c>
      <c r="OE36" s="9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</row>
    <row r="37" spans="1:442" ht="18.75" customHeight="1">
      <c r="A37" s="13" t="s">
        <v>92</v>
      </c>
      <c r="B37" s="14">
        <v>20</v>
      </c>
      <c r="C37" s="38">
        <v>0</v>
      </c>
      <c r="D37" s="28">
        <f t="shared" si="8"/>
        <v>5</v>
      </c>
      <c r="E37" s="28">
        <f t="shared" si="9"/>
        <v>0</v>
      </c>
      <c r="F37" s="14">
        <f t="shared" si="52"/>
        <v>5</v>
      </c>
      <c r="G37" s="28">
        <f t="shared" si="11"/>
        <v>5</v>
      </c>
      <c r="H37" s="28">
        <f t="shared" si="12"/>
        <v>0</v>
      </c>
      <c r="I37" s="26">
        <f t="shared" ref="I37:I38" si="54">B37-F37</f>
        <v>15</v>
      </c>
      <c r="J37" s="14">
        <v>0</v>
      </c>
      <c r="K37" s="28">
        <f t="shared" si="47"/>
        <v>10</v>
      </c>
      <c r="L37" s="28">
        <f t="shared" si="48"/>
        <v>0</v>
      </c>
      <c r="M37" s="38">
        <f t="shared" si="14"/>
        <v>5</v>
      </c>
      <c r="N37" s="28">
        <f t="shared" si="15"/>
        <v>5</v>
      </c>
      <c r="O37" s="28">
        <f t="shared" si="16"/>
        <v>0</v>
      </c>
      <c r="P37" s="52">
        <f t="shared" si="17"/>
        <v>0.22727272727272727</v>
      </c>
      <c r="Q37" s="14">
        <f t="shared" si="18"/>
        <v>0</v>
      </c>
      <c r="R37" s="28">
        <f t="shared" si="49"/>
        <v>0</v>
      </c>
      <c r="S37" s="28">
        <f t="shared" si="50"/>
        <v>0</v>
      </c>
      <c r="T37" s="38">
        <f t="shared" si="51"/>
        <v>0</v>
      </c>
      <c r="U37" s="28">
        <f t="shared" si="20"/>
        <v>0</v>
      </c>
      <c r="V37" s="28">
        <f t="shared" si="21"/>
        <v>0</v>
      </c>
      <c r="W37" s="52">
        <f t="shared" si="22"/>
        <v>0</v>
      </c>
      <c r="X37" s="14">
        <f t="shared" si="53"/>
        <v>0</v>
      </c>
      <c r="Y37" s="38">
        <f t="shared" si="43"/>
        <v>0</v>
      </c>
      <c r="Z37" s="14">
        <f t="shared" si="44"/>
        <v>2</v>
      </c>
      <c r="AA37" s="38">
        <f t="shared" si="45"/>
        <v>0</v>
      </c>
      <c r="AB37" s="14">
        <f t="shared" si="46"/>
        <v>0</v>
      </c>
      <c r="AC37" s="38">
        <f t="shared" si="23"/>
        <v>0</v>
      </c>
      <c r="AD37" s="52">
        <f t="shared" si="24"/>
        <v>0</v>
      </c>
      <c r="AE37" s="57"/>
      <c r="AF37" s="54"/>
      <c r="AG37" s="24"/>
      <c r="AH37" s="25"/>
      <c r="AI37" s="25"/>
      <c r="AJ37" s="23"/>
      <c r="AK37" s="23"/>
      <c r="AL37" s="25"/>
      <c r="AM37" s="25"/>
      <c r="AN37" s="25"/>
      <c r="AO37" s="25"/>
      <c r="AP37" s="25"/>
      <c r="AQ37" s="23"/>
      <c r="AR37" s="23"/>
      <c r="AS37" s="15"/>
      <c r="AT37" s="15"/>
      <c r="AU37" s="15"/>
      <c r="AV37" s="15"/>
      <c r="AW37" s="15"/>
      <c r="AX37" s="23"/>
      <c r="AY37" s="23"/>
      <c r="AZ37" s="15" t="s">
        <v>12</v>
      </c>
      <c r="BA37" s="15" t="s">
        <v>12</v>
      </c>
      <c r="BB37" s="15" t="s">
        <v>12</v>
      </c>
      <c r="BC37" s="15" t="s">
        <v>12</v>
      </c>
      <c r="BD37" s="15" t="s">
        <v>12</v>
      </c>
      <c r="BE37" s="23"/>
      <c r="BF37" s="23"/>
      <c r="BG37" s="15" t="s">
        <v>61</v>
      </c>
      <c r="BH37" s="15" t="s">
        <v>61</v>
      </c>
      <c r="BI37" s="15" t="s">
        <v>61</v>
      </c>
      <c r="BJ37" s="15" t="s">
        <v>61</v>
      </c>
      <c r="BK37" s="15" t="s">
        <v>61</v>
      </c>
      <c r="BL37" s="23"/>
      <c r="BM37" s="23"/>
      <c r="BN37" s="15" t="s">
        <v>61</v>
      </c>
      <c r="BO37" s="15" t="s">
        <v>61</v>
      </c>
      <c r="BP37" s="15" t="s">
        <v>61</v>
      </c>
      <c r="BQ37" s="15" t="s">
        <v>61</v>
      </c>
      <c r="BR37" s="15" t="s">
        <v>61</v>
      </c>
      <c r="BS37" s="23"/>
      <c r="BT37" s="23"/>
      <c r="BU37" s="15"/>
      <c r="BV37" s="15"/>
      <c r="BW37" s="15"/>
      <c r="BX37" s="15"/>
      <c r="BY37" s="15"/>
      <c r="BZ37" s="23"/>
      <c r="CA37" s="23"/>
      <c r="CB37" s="15"/>
      <c r="CC37" s="15"/>
      <c r="CD37" s="15"/>
      <c r="CE37" s="15"/>
      <c r="CF37" s="15"/>
      <c r="CG37" s="23"/>
      <c r="CH37" s="23"/>
      <c r="CI37" s="25"/>
      <c r="CJ37" s="25"/>
      <c r="CK37" s="25"/>
      <c r="CL37" s="25"/>
      <c r="CM37" s="25"/>
      <c r="CN37" s="23"/>
      <c r="CO37" s="23"/>
      <c r="CP37" s="25"/>
      <c r="CQ37" s="25"/>
      <c r="CR37" s="25"/>
      <c r="CS37" s="25"/>
      <c r="CT37" s="25"/>
      <c r="CU37" s="23"/>
      <c r="CV37" s="23"/>
      <c r="CW37" s="15"/>
      <c r="CX37" s="15"/>
      <c r="CY37" s="15"/>
      <c r="CZ37" s="15"/>
      <c r="DA37" s="15"/>
      <c r="DB37" s="23"/>
      <c r="DC37" s="23"/>
      <c r="DD37" s="15"/>
      <c r="DE37" s="15"/>
      <c r="DF37" s="15"/>
      <c r="DG37" s="15"/>
      <c r="DH37" s="15"/>
      <c r="DI37" s="23"/>
      <c r="DJ37" s="23"/>
      <c r="DK37" s="15"/>
      <c r="DL37" s="15"/>
      <c r="DM37" s="15"/>
      <c r="DN37" s="15"/>
      <c r="DO37" s="30"/>
      <c r="DP37" s="23"/>
      <c r="DQ37" s="23"/>
      <c r="DR37" s="35"/>
      <c r="DS37" s="15"/>
      <c r="DT37" s="15"/>
      <c r="DU37" s="15"/>
      <c r="DV37" s="15"/>
      <c r="DW37" s="23"/>
      <c r="DX37" s="23"/>
      <c r="DY37" s="15"/>
      <c r="DZ37" s="15"/>
      <c r="EA37" s="15"/>
      <c r="EB37" s="15"/>
      <c r="EC37" s="9"/>
      <c r="ED37" s="23"/>
      <c r="EE37" s="23"/>
      <c r="EF37" s="10"/>
      <c r="EG37" s="15"/>
      <c r="EH37" s="15"/>
      <c r="EI37" s="15"/>
      <c r="EK37" s="23"/>
      <c r="EL37" s="23"/>
      <c r="EN37" s="15"/>
      <c r="EO37" s="15"/>
      <c r="EP37" s="15"/>
      <c r="EQ37" s="15"/>
      <c r="ER37" s="23"/>
      <c r="ES37" s="23"/>
      <c r="ET37" s="15"/>
      <c r="EU37" s="15"/>
      <c r="EV37" s="15"/>
      <c r="EW37" s="40"/>
      <c r="EX37" s="15"/>
      <c r="EY37" s="23" t="s">
        <v>50</v>
      </c>
      <c r="EZ37" s="23" t="s">
        <v>50</v>
      </c>
      <c r="FA37" s="15"/>
      <c r="FB37" s="15"/>
      <c r="FC37" s="15"/>
      <c r="FD37" s="15"/>
      <c r="FE37" s="9" t="s">
        <v>51</v>
      </c>
      <c r="FF37" s="23"/>
      <c r="FG37" s="23"/>
      <c r="FH37" s="15"/>
      <c r="FI37" s="15"/>
      <c r="FJ37" s="15"/>
      <c r="FK37" s="15"/>
      <c r="FL37" s="15"/>
      <c r="FM37" s="23"/>
      <c r="FN37" s="23"/>
      <c r="FO37" s="15"/>
      <c r="FP37" s="15"/>
      <c r="FQ37" s="15"/>
      <c r="FR37" s="15"/>
      <c r="FS37" s="15"/>
      <c r="FT37" s="23"/>
      <c r="FU37" s="23"/>
      <c r="FV37" s="9"/>
      <c r="FW37" s="15"/>
      <c r="FX37" s="15"/>
      <c r="FY37" s="15"/>
      <c r="FZ37" s="15"/>
      <c r="GA37" s="23"/>
      <c r="GB37" s="23"/>
      <c r="GC37" s="15"/>
      <c r="GD37" s="15"/>
      <c r="GE37" s="15"/>
      <c r="GF37" s="15"/>
      <c r="GG37" s="15"/>
      <c r="GH37" s="23"/>
      <c r="GI37" s="23"/>
      <c r="GJ37" s="15"/>
      <c r="GK37" s="15"/>
      <c r="GL37" s="15"/>
      <c r="GM37" s="15"/>
      <c r="GN37" s="15"/>
      <c r="GO37" s="23"/>
      <c r="GP37" s="23"/>
      <c r="GQ37" s="15"/>
      <c r="GR37" s="15"/>
      <c r="GS37" s="15"/>
      <c r="GT37" s="15"/>
      <c r="GU37" s="15"/>
      <c r="GV37" s="23"/>
      <c r="GW37" s="23"/>
      <c r="GX37" s="15"/>
      <c r="GY37" s="15"/>
      <c r="GZ37" s="15"/>
      <c r="HA37" s="15"/>
      <c r="HB37" s="15"/>
      <c r="HC37" s="23"/>
      <c r="HD37" s="23"/>
      <c r="HE37" s="15"/>
      <c r="HF37" s="15"/>
      <c r="HG37" s="15"/>
      <c r="HH37" s="15"/>
      <c r="HI37" s="15"/>
      <c r="HJ37" s="23"/>
      <c r="HK37" s="23"/>
      <c r="HL37" s="15"/>
      <c r="HM37" s="15"/>
      <c r="HN37" s="15"/>
      <c r="HO37" s="15"/>
      <c r="HP37" s="15"/>
      <c r="HQ37" s="23"/>
      <c r="HR37" s="23"/>
      <c r="HS37" s="15"/>
      <c r="HT37" s="15"/>
      <c r="HU37" s="15"/>
      <c r="HV37" s="15"/>
      <c r="HW37" s="15"/>
      <c r="HX37" s="23"/>
      <c r="HY37" s="23"/>
      <c r="HZ37" s="15"/>
      <c r="IA37" s="15"/>
      <c r="IB37" s="15"/>
      <c r="IC37" s="15"/>
      <c r="ID37" s="15"/>
      <c r="IE37" s="23"/>
      <c r="IF37" s="23"/>
      <c r="IG37" s="15"/>
      <c r="IH37" s="15"/>
      <c r="II37" s="15"/>
      <c r="IJ37" s="15"/>
      <c r="IK37" s="15"/>
      <c r="IL37" s="23"/>
      <c r="IM37" s="23"/>
      <c r="IN37" s="15"/>
      <c r="IO37" s="15"/>
      <c r="IP37" s="15"/>
      <c r="IQ37" s="15"/>
      <c r="IR37" s="15"/>
      <c r="IS37" s="23"/>
      <c r="IT37" s="23"/>
      <c r="IU37" s="15"/>
      <c r="IV37" s="15"/>
      <c r="IW37" s="15"/>
      <c r="IX37" s="15"/>
      <c r="IY37" s="15"/>
      <c r="IZ37" s="23"/>
      <c r="JA37" s="23"/>
      <c r="JB37" s="15"/>
      <c r="JC37" s="15"/>
      <c r="JD37" s="15"/>
      <c r="JE37" s="15"/>
      <c r="JF37" s="15"/>
      <c r="JG37" s="23"/>
      <c r="JH37" s="23"/>
      <c r="JJ37" s="15"/>
      <c r="JK37" s="15"/>
      <c r="JL37" s="15"/>
      <c r="JM37" s="15"/>
      <c r="JN37" s="23"/>
      <c r="JO37" s="23"/>
      <c r="JP37" s="10"/>
      <c r="JQ37" s="15"/>
      <c r="JR37" s="15"/>
      <c r="JS37" s="15"/>
      <c r="JT37" s="15"/>
      <c r="JU37" s="23"/>
      <c r="JV37" s="23"/>
      <c r="JW37" s="15"/>
      <c r="JX37" s="15"/>
      <c r="JY37" s="15"/>
      <c r="JZ37" s="15"/>
      <c r="KA37" s="15"/>
      <c r="KB37" s="23"/>
      <c r="KC37" s="23"/>
      <c r="KD37" s="15"/>
      <c r="KE37" s="15"/>
      <c r="KF37" s="15"/>
      <c r="KG37" s="15"/>
      <c r="KH37" s="15"/>
      <c r="KI37" s="23"/>
      <c r="KJ37" s="23"/>
      <c r="KK37" s="15"/>
      <c r="KL37" s="15"/>
      <c r="KM37" s="15"/>
      <c r="KN37" s="15"/>
      <c r="KO37" s="15"/>
      <c r="KP37" s="23"/>
      <c r="KQ37" s="23"/>
      <c r="KR37" s="15"/>
      <c r="KS37" s="15"/>
      <c r="KT37" s="15"/>
      <c r="KU37" s="15"/>
      <c r="KV37" s="15"/>
      <c r="KW37" s="23"/>
      <c r="KX37" s="23"/>
      <c r="KY37" s="15"/>
      <c r="KZ37" s="15"/>
      <c r="LA37" s="15"/>
      <c r="LB37" s="15"/>
      <c r="LC37" s="15"/>
      <c r="LD37" s="23"/>
      <c r="LE37" s="23"/>
      <c r="LF37" s="15"/>
      <c r="LG37" s="15"/>
      <c r="LH37" s="15"/>
      <c r="LI37" s="15"/>
      <c r="LJ37" s="15"/>
      <c r="LK37" s="23"/>
      <c r="LL37" s="23"/>
      <c r="LM37" s="15"/>
      <c r="LN37" s="15"/>
      <c r="LO37" s="15"/>
      <c r="LP37" s="15"/>
      <c r="LQ37" s="15"/>
      <c r="LR37" s="23"/>
      <c r="LS37" s="23"/>
      <c r="LT37" s="15"/>
      <c r="LU37" s="15"/>
      <c r="LV37" s="15"/>
      <c r="LW37" s="15"/>
      <c r="LX37" s="15"/>
      <c r="LY37" s="23"/>
      <c r="LZ37" s="23"/>
      <c r="MA37" s="15"/>
      <c r="MB37" s="15"/>
      <c r="MC37" s="15"/>
      <c r="MD37" s="15"/>
      <c r="ME37" s="15"/>
      <c r="MF37" s="23"/>
      <c r="MG37" s="23"/>
      <c r="MH37" s="15"/>
      <c r="MI37" s="15"/>
      <c r="MJ37" s="15"/>
      <c r="MK37" s="15"/>
      <c r="ML37" s="15"/>
      <c r="MM37" s="23"/>
      <c r="MN37" s="23"/>
      <c r="MO37" s="15"/>
      <c r="MP37" s="15"/>
      <c r="MQ37" s="15"/>
      <c r="MR37" s="15"/>
      <c r="MS37" s="15"/>
      <c r="MT37" s="23"/>
      <c r="MU37" s="23"/>
      <c r="MV37" s="15"/>
      <c r="MW37" s="15"/>
      <c r="MX37" s="15"/>
      <c r="MY37" s="15"/>
      <c r="MZ37" s="15"/>
      <c r="NA37" s="23" t="s">
        <v>8</v>
      </c>
      <c r="NB37" s="23"/>
      <c r="NC37" s="15"/>
      <c r="ND37" s="15"/>
      <c r="NE37" s="15"/>
      <c r="NF37" s="15"/>
      <c r="NG37" s="15"/>
      <c r="NH37" s="23" t="s">
        <v>8</v>
      </c>
      <c r="NI37" s="23"/>
      <c r="NJ37" s="15"/>
      <c r="NK37" s="15"/>
      <c r="NL37" s="15"/>
      <c r="NM37" s="15"/>
      <c r="NN37" s="15"/>
      <c r="NO37" s="23"/>
      <c r="NP37" s="23"/>
      <c r="NQ37" s="15"/>
      <c r="NR37" s="15"/>
      <c r="NS37" s="15"/>
      <c r="NT37" s="15"/>
      <c r="NU37" s="15"/>
      <c r="NV37" s="23"/>
      <c r="NW37" s="23"/>
      <c r="NX37" s="30"/>
      <c r="NY37" s="14"/>
      <c r="OB37" s="9"/>
      <c r="OC37" s="23"/>
      <c r="OD37" s="23"/>
      <c r="OE37" s="9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</row>
    <row r="38" spans="1:442" ht="18.75" customHeight="1">
      <c r="A38" s="13" t="s">
        <v>93</v>
      </c>
      <c r="B38" s="14">
        <v>20</v>
      </c>
      <c r="C38" s="38">
        <v>0</v>
      </c>
      <c r="D38" s="28">
        <f t="shared" si="8"/>
        <v>0</v>
      </c>
      <c r="E38" s="28">
        <f t="shared" si="9"/>
        <v>0</v>
      </c>
      <c r="F38" s="14">
        <f t="shared" si="52"/>
        <v>0</v>
      </c>
      <c r="G38" s="28">
        <f t="shared" si="11"/>
        <v>0</v>
      </c>
      <c r="H38" s="28">
        <f t="shared" si="12"/>
        <v>0</v>
      </c>
      <c r="I38" s="26">
        <f t="shared" si="54"/>
        <v>20</v>
      </c>
      <c r="J38" s="14">
        <v>0</v>
      </c>
      <c r="K38" s="28">
        <f t="shared" si="47"/>
        <v>0</v>
      </c>
      <c r="L38" s="28">
        <f t="shared" si="48"/>
        <v>0</v>
      </c>
      <c r="M38" s="38">
        <f t="shared" si="14"/>
        <v>0</v>
      </c>
      <c r="N38" s="28">
        <f t="shared" si="15"/>
        <v>0</v>
      </c>
      <c r="O38" s="28">
        <f t="shared" si="16"/>
        <v>0</v>
      </c>
      <c r="P38" s="52">
        <f t="shared" si="17"/>
        <v>0</v>
      </c>
      <c r="Q38" s="14">
        <f t="shared" si="18"/>
        <v>3</v>
      </c>
      <c r="R38" s="28">
        <f t="shared" si="49"/>
        <v>3</v>
      </c>
      <c r="S38" s="28">
        <f t="shared" si="50"/>
        <v>0</v>
      </c>
      <c r="T38" s="38">
        <f t="shared" si="51"/>
        <v>2</v>
      </c>
      <c r="U38" s="28">
        <f t="shared" si="20"/>
        <v>2</v>
      </c>
      <c r="V38" s="28">
        <f t="shared" si="21"/>
        <v>0</v>
      </c>
      <c r="W38" s="52">
        <f t="shared" si="22"/>
        <v>9.0909090909090912E-2</v>
      </c>
      <c r="X38" s="14">
        <f t="shared" si="53"/>
        <v>0</v>
      </c>
      <c r="Y38" s="38">
        <f t="shared" si="43"/>
        <v>0</v>
      </c>
      <c r="Z38" s="14">
        <f t="shared" si="44"/>
        <v>0</v>
      </c>
      <c r="AA38" s="38">
        <f t="shared" si="45"/>
        <v>0</v>
      </c>
      <c r="AB38" s="14">
        <f t="shared" si="46"/>
        <v>0</v>
      </c>
      <c r="AC38" s="38">
        <f t="shared" si="23"/>
        <v>0</v>
      </c>
      <c r="AD38" s="52">
        <f t="shared" si="24"/>
        <v>0</v>
      </c>
      <c r="AE38" s="57"/>
      <c r="AF38" s="54"/>
      <c r="AG38" s="24"/>
      <c r="AH38" s="25"/>
      <c r="AI38" s="25"/>
      <c r="AJ38" s="23"/>
      <c r="AK38" s="23"/>
      <c r="AL38" s="25"/>
      <c r="AM38" s="25"/>
      <c r="AN38" s="25"/>
      <c r="AO38" s="25"/>
      <c r="AP38" s="25"/>
      <c r="AQ38" s="23"/>
      <c r="AR38" s="23"/>
      <c r="AS38" s="15"/>
      <c r="AT38" s="15"/>
      <c r="AU38" s="15"/>
      <c r="AV38" s="15"/>
      <c r="AW38" s="15"/>
      <c r="AX38" s="23"/>
      <c r="AY38" s="23"/>
      <c r="AZ38" s="15"/>
      <c r="BA38" s="15"/>
      <c r="BB38" s="15"/>
      <c r="BC38" s="15"/>
      <c r="BD38" s="15"/>
      <c r="BE38" s="23"/>
      <c r="BF38" s="23"/>
      <c r="BG38" s="15"/>
      <c r="BH38" s="15"/>
      <c r="BI38" s="15" t="s">
        <v>39</v>
      </c>
      <c r="BJ38" s="15" t="s">
        <v>39</v>
      </c>
      <c r="BK38" s="15" t="s">
        <v>39</v>
      </c>
      <c r="BL38" s="23"/>
      <c r="BM38" s="23"/>
      <c r="BN38" s="15"/>
      <c r="BO38" s="15"/>
      <c r="BP38" s="15"/>
      <c r="BQ38" s="15"/>
      <c r="BR38" s="15"/>
      <c r="BS38" s="23"/>
      <c r="BT38" s="23"/>
      <c r="BU38" s="15"/>
      <c r="BV38" s="15"/>
      <c r="BW38" s="15"/>
      <c r="BX38" s="15"/>
      <c r="BY38" s="15"/>
      <c r="BZ38" s="23"/>
      <c r="CA38" s="23"/>
      <c r="CB38" s="15"/>
      <c r="CC38" s="15"/>
      <c r="CD38" s="15"/>
      <c r="CE38" s="15"/>
      <c r="CF38" s="15"/>
      <c r="CG38" s="23"/>
      <c r="CH38" s="23"/>
      <c r="CI38" s="25"/>
      <c r="CJ38" s="25"/>
      <c r="CK38" s="25"/>
      <c r="CL38" s="25"/>
      <c r="CM38" s="25"/>
      <c r="CN38" s="23"/>
      <c r="CO38" s="23"/>
      <c r="CP38" s="25"/>
      <c r="CQ38" s="25"/>
      <c r="CR38" s="25"/>
      <c r="CS38" s="25"/>
      <c r="CT38" s="25"/>
      <c r="CU38" s="23"/>
      <c r="CV38" s="23"/>
      <c r="CW38" s="15"/>
      <c r="CX38" s="15"/>
      <c r="CY38" s="15"/>
      <c r="CZ38" s="15"/>
      <c r="DA38" s="15"/>
      <c r="DB38" s="23"/>
      <c r="DC38" s="23"/>
      <c r="DD38" s="15"/>
      <c r="DE38" s="15"/>
      <c r="DF38" s="15"/>
      <c r="DG38" s="15"/>
      <c r="DH38" s="15"/>
      <c r="DI38" s="23"/>
      <c r="DJ38" s="23"/>
      <c r="DK38" s="15"/>
      <c r="DL38" s="15"/>
      <c r="DM38" s="15"/>
      <c r="DN38" s="15"/>
      <c r="DO38" s="30"/>
      <c r="DP38" s="23"/>
      <c r="DQ38" s="23"/>
      <c r="DR38" s="35"/>
      <c r="DS38" s="15"/>
      <c r="DT38" s="15"/>
      <c r="DU38" s="15"/>
      <c r="DV38" s="15"/>
      <c r="DW38" s="23"/>
      <c r="DX38" s="23"/>
      <c r="DY38" s="15"/>
      <c r="DZ38" s="15"/>
      <c r="EA38" s="15"/>
      <c r="EB38" s="15"/>
      <c r="EC38" s="9"/>
      <c r="ED38" s="23"/>
      <c r="EE38" s="23"/>
      <c r="EF38" s="10"/>
      <c r="EG38" s="15"/>
      <c r="EH38" s="15"/>
      <c r="EI38" s="15"/>
      <c r="EK38" s="23"/>
      <c r="EL38" s="23"/>
      <c r="EN38" s="15"/>
      <c r="EO38" s="15"/>
      <c r="EP38" s="15"/>
      <c r="EQ38" s="15"/>
      <c r="ER38" s="23"/>
      <c r="ES38" s="23"/>
      <c r="ET38" s="15"/>
      <c r="EU38" s="15"/>
      <c r="EV38" s="15"/>
      <c r="EW38" s="15"/>
      <c r="EX38" s="15"/>
      <c r="EY38" s="23" t="s">
        <v>50</v>
      </c>
      <c r="EZ38" s="23" t="s">
        <v>50</v>
      </c>
      <c r="FA38" s="15"/>
      <c r="FB38" s="15"/>
      <c r="FC38" s="15"/>
      <c r="FD38" s="15"/>
      <c r="FE38" s="9" t="s">
        <v>51</v>
      </c>
      <c r="FF38" s="23"/>
      <c r="FG38" s="23"/>
      <c r="FH38" s="15"/>
      <c r="FI38" s="15"/>
      <c r="FJ38" s="15"/>
      <c r="FK38" s="15"/>
      <c r="FL38" s="15"/>
      <c r="FM38" s="23"/>
      <c r="FN38" s="23"/>
      <c r="FO38" s="15"/>
      <c r="FP38" s="15"/>
      <c r="FQ38" s="15"/>
      <c r="FR38" s="15"/>
      <c r="FS38" s="15"/>
      <c r="FT38" s="23"/>
      <c r="FU38" s="23"/>
      <c r="FV38" s="9"/>
      <c r="FW38" s="15"/>
      <c r="FX38" s="15"/>
      <c r="FY38" s="15"/>
      <c r="FZ38" s="15"/>
      <c r="GA38" s="23"/>
      <c r="GB38" s="23"/>
      <c r="GC38" s="15"/>
      <c r="GD38" s="15"/>
      <c r="GE38" s="15"/>
      <c r="GF38" s="15"/>
      <c r="GG38" s="15"/>
      <c r="GH38" s="23"/>
      <c r="GI38" s="23"/>
      <c r="GJ38" s="15"/>
      <c r="GK38" s="15"/>
      <c r="GL38" s="15"/>
      <c r="GM38" s="15"/>
      <c r="GN38" s="15"/>
      <c r="GO38" s="23"/>
      <c r="GP38" s="23"/>
      <c r="GQ38" s="15"/>
      <c r="GR38" s="15"/>
      <c r="GS38" s="15"/>
      <c r="GT38" s="15"/>
      <c r="GU38" s="15"/>
      <c r="GV38" s="23"/>
      <c r="GW38" s="23"/>
      <c r="GX38" s="15"/>
      <c r="GY38" s="15"/>
      <c r="GZ38" s="15"/>
      <c r="HA38" s="15"/>
      <c r="HB38" s="15"/>
      <c r="HC38" s="23"/>
      <c r="HD38" s="23"/>
      <c r="HE38" s="15"/>
      <c r="HF38" s="15"/>
      <c r="HG38" s="15"/>
      <c r="HH38" s="15"/>
      <c r="HI38" s="15"/>
      <c r="HJ38" s="23"/>
      <c r="HK38" s="23"/>
      <c r="HL38" s="15"/>
      <c r="HM38" s="15"/>
      <c r="HN38" s="15"/>
      <c r="HO38" s="15"/>
      <c r="HP38" s="15"/>
      <c r="HQ38" s="23"/>
      <c r="HR38" s="23"/>
      <c r="HS38" s="15"/>
      <c r="HT38" s="15"/>
      <c r="HU38" s="15"/>
      <c r="HV38" s="15"/>
      <c r="HW38" s="15"/>
      <c r="HX38" s="23"/>
      <c r="HY38" s="23"/>
      <c r="HZ38" s="15"/>
      <c r="IA38" s="15"/>
      <c r="IB38" s="15"/>
      <c r="IC38" s="15"/>
      <c r="ID38" s="15"/>
      <c r="IE38" s="23"/>
      <c r="IF38" s="23"/>
      <c r="IG38" s="15"/>
      <c r="IH38" s="15"/>
      <c r="II38" s="15"/>
      <c r="IJ38" s="15"/>
      <c r="IK38" s="15"/>
      <c r="IL38" s="23"/>
      <c r="IM38" s="23"/>
      <c r="IN38" s="15"/>
      <c r="IO38" s="15"/>
      <c r="IP38" s="15"/>
      <c r="IQ38" s="15"/>
      <c r="IR38" s="15"/>
      <c r="IS38" s="23"/>
      <c r="IT38" s="23"/>
      <c r="IU38" s="15"/>
      <c r="IV38" s="15"/>
      <c r="IW38" s="15"/>
      <c r="IX38" s="15"/>
      <c r="IY38" s="15"/>
      <c r="IZ38" s="23"/>
      <c r="JA38" s="23"/>
      <c r="JB38" s="15"/>
      <c r="JC38" s="15"/>
      <c r="JD38" s="15"/>
      <c r="JE38" s="15"/>
      <c r="JF38" s="15"/>
      <c r="JG38" s="23"/>
      <c r="JH38" s="23"/>
      <c r="JJ38" s="15"/>
      <c r="JK38" s="15"/>
      <c r="JL38" s="15"/>
      <c r="JM38" s="15"/>
      <c r="JN38" s="23"/>
      <c r="JO38" s="23"/>
      <c r="JP38" s="10"/>
      <c r="JQ38" s="15"/>
      <c r="JR38" s="15"/>
      <c r="JS38" s="15"/>
      <c r="JT38" s="15"/>
      <c r="JU38" s="23"/>
      <c r="JV38" s="23"/>
      <c r="JW38" s="15"/>
      <c r="JX38" s="15"/>
      <c r="JY38" s="15"/>
      <c r="JZ38" s="15"/>
      <c r="KA38" s="15"/>
      <c r="KB38" s="23"/>
      <c r="KC38" s="23"/>
      <c r="KD38" s="15"/>
      <c r="KE38" s="15"/>
      <c r="KF38" s="15"/>
      <c r="KG38" s="15"/>
      <c r="KH38" s="15"/>
      <c r="KI38" s="23"/>
      <c r="KJ38" s="23"/>
      <c r="KK38" s="15"/>
      <c r="KL38" s="15"/>
      <c r="KM38" s="15"/>
      <c r="KN38" s="15"/>
      <c r="KO38" s="15"/>
      <c r="KP38" s="23"/>
      <c r="KQ38" s="23"/>
      <c r="KR38" s="15"/>
      <c r="KS38" s="15"/>
      <c r="KT38" s="15"/>
      <c r="KU38" s="15"/>
      <c r="KV38" s="15"/>
      <c r="KW38" s="23"/>
      <c r="KX38" s="23"/>
      <c r="KY38" s="15"/>
      <c r="KZ38" s="15"/>
      <c r="LA38" s="15"/>
      <c r="LB38" s="15"/>
      <c r="LC38" s="15"/>
      <c r="LD38" s="23"/>
      <c r="LE38" s="23"/>
      <c r="LF38" s="15"/>
      <c r="LG38" s="15"/>
      <c r="LH38" s="15"/>
      <c r="LI38" s="15"/>
      <c r="LJ38" s="15"/>
      <c r="LK38" s="23"/>
      <c r="LL38" s="23"/>
      <c r="LM38" s="15"/>
      <c r="LN38" s="15"/>
      <c r="LO38" s="15"/>
      <c r="LP38" s="15"/>
      <c r="LQ38" s="15"/>
      <c r="LR38" s="23"/>
      <c r="LS38" s="23"/>
      <c r="LT38" s="15"/>
      <c r="LU38" s="15"/>
      <c r="LV38" s="15"/>
      <c r="LW38" s="15"/>
      <c r="LX38" s="15"/>
      <c r="LY38" s="23"/>
      <c r="LZ38" s="23"/>
      <c r="MA38" s="15"/>
      <c r="MB38" s="15"/>
      <c r="MC38" s="15"/>
      <c r="MD38" s="15"/>
      <c r="ME38" s="15"/>
      <c r="MF38" s="23"/>
      <c r="MG38" s="23"/>
      <c r="MH38" s="15"/>
      <c r="MI38" s="15"/>
      <c r="MJ38" s="15"/>
      <c r="MK38" s="15"/>
      <c r="ML38" s="15"/>
      <c r="MM38" s="23"/>
      <c r="MN38" s="23"/>
      <c r="MO38" s="15"/>
      <c r="MP38" s="15"/>
      <c r="MQ38" s="15"/>
      <c r="MR38" s="15"/>
      <c r="MS38" s="15"/>
      <c r="MT38" s="23"/>
      <c r="MU38" s="23"/>
      <c r="MV38" s="15"/>
      <c r="MW38" s="15"/>
      <c r="MX38" s="15"/>
      <c r="MY38" s="15"/>
      <c r="MZ38" s="15"/>
      <c r="NA38" s="23"/>
      <c r="NB38" s="23"/>
      <c r="NC38" s="15"/>
      <c r="ND38" s="15"/>
      <c r="NE38" s="15"/>
      <c r="NF38" s="15"/>
      <c r="NG38" s="15"/>
      <c r="NH38" s="23"/>
      <c r="NI38" s="23"/>
      <c r="NJ38" s="15"/>
      <c r="NK38" s="15"/>
      <c r="NL38" s="15"/>
      <c r="NM38" s="15"/>
      <c r="NN38" s="15"/>
      <c r="NO38" s="23"/>
      <c r="NP38" s="23"/>
      <c r="NQ38" s="15"/>
      <c r="NR38" s="15"/>
      <c r="NS38" s="15"/>
      <c r="NT38" s="15"/>
      <c r="NU38" s="15"/>
      <c r="NV38" s="23"/>
      <c r="NW38" s="23"/>
      <c r="NX38" s="30"/>
      <c r="NY38" s="14"/>
      <c r="OB38" s="9"/>
      <c r="OC38" s="23"/>
      <c r="OD38" s="23"/>
      <c r="OE38" s="9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</row>
    <row r="39" spans="1:442" s="86" customFormat="1" ht="18.75" customHeight="1">
      <c r="A39" s="87" t="s">
        <v>94</v>
      </c>
      <c r="B39" s="76"/>
      <c r="C39" s="22"/>
      <c r="D39" s="78">
        <f t="shared" si="8"/>
        <v>0</v>
      </c>
      <c r="E39" s="78">
        <f t="shared" si="9"/>
        <v>0</v>
      </c>
      <c r="F39" s="22"/>
      <c r="G39" s="78">
        <f t="shared" ref="G39:G52" si="55">COUNTIF($AG39:$OH39,"Annual leave")</f>
        <v>0</v>
      </c>
      <c r="H39" s="78">
        <f t="shared" ref="H39:H52" si="56">COUNTIF($AG39:$OH39,"1/2 Annual leave")</f>
        <v>0</v>
      </c>
      <c r="I39" s="22"/>
      <c r="J39" s="78">
        <f t="shared" si="13"/>
        <v>0</v>
      </c>
      <c r="K39" s="78">
        <f t="shared" ref="K39:K45" si="57">COUNTIF($AG39:$OE39,"Working from home")</f>
        <v>0</v>
      </c>
      <c r="L39" s="78">
        <f t="shared" ref="L39:L45" si="58">COUNTIF($AG39:$OE39,"1/2 working from home")</f>
        <v>0</v>
      </c>
      <c r="M39" s="78">
        <f t="shared" si="14"/>
        <v>0</v>
      </c>
      <c r="N39" s="78">
        <f t="shared" si="15"/>
        <v>0</v>
      </c>
      <c r="O39" s="78">
        <f t="shared" si="16"/>
        <v>0</v>
      </c>
      <c r="P39" s="79">
        <f t="shared" si="17"/>
        <v>0</v>
      </c>
      <c r="Q39" s="78">
        <f t="shared" si="18"/>
        <v>0</v>
      </c>
      <c r="R39" s="78">
        <f t="shared" ref="R39:R45" si="59">COUNTIF($AG39:$OE39,"Sick leave")</f>
        <v>0</v>
      </c>
      <c r="S39" s="78">
        <f t="shared" ref="S39:S45" si="60">COUNTIF($AG39:$OE39,"1/2 sick leave")</f>
        <v>0</v>
      </c>
      <c r="T39" s="78">
        <f t="shared" si="51"/>
        <v>0</v>
      </c>
      <c r="U39" s="78">
        <f t="shared" si="20"/>
        <v>0</v>
      </c>
      <c r="V39" s="78">
        <f t="shared" si="21"/>
        <v>0</v>
      </c>
      <c r="W39" s="79">
        <f t="shared" si="22"/>
        <v>0</v>
      </c>
      <c r="X39" s="22"/>
      <c r="Y39" s="78">
        <f t="shared" ref="Y39:Y45" si="61">COUNTIF($AG39:$BB39,"Unpaid leave")</f>
        <v>0</v>
      </c>
      <c r="Z39" s="78">
        <f t="shared" ref="Z39:Z46" si="62">COUNTIF($AG39:$OE39,"Personal reason")</f>
        <v>0</v>
      </c>
      <c r="AA39" s="78">
        <f t="shared" ref="AA39:AA45" si="63">COUNTIF($AG39:$BC39,"Personal reason")</f>
        <v>0</v>
      </c>
      <c r="AB39" s="78">
        <f t="shared" ref="AB39:AB46" si="64">COUNTIF($AG39:$OE39,"Late")</f>
        <v>0</v>
      </c>
      <c r="AC39" s="78">
        <f t="shared" si="23"/>
        <v>0</v>
      </c>
      <c r="AD39" s="79">
        <f t="shared" si="24"/>
        <v>0</v>
      </c>
      <c r="AE39" s="80"/>
      <c r="AF39" s="80"/>
      <c r="AG39" s="81" t="s">
        <v>50</v>
      </c>
      <c r="AH39" s="22"/>
      <c r="AI39" s="22"/>
      <c r="AJ39" s="81" t="s">
        <v>50</v>
      </c>
      <c r="AK39" s="81" t="s">
        <v>50</v>
      </c>
      <c r="AL39" s="81"/>
      <c r="AM39" s="81"/>
      <c r="AN39" s="22"/>
      <c r="AO39" s="22"/>
      <c r="AP39" s="22"/>
      <c r="AQ39" s="81" t="s">
        <v>50</v>
      </c>
      <c r="AR39" s="81" t="s">
        <v>50</v>
      </c>
      <c r="AS39" s="81"/>
      <c r="AT39" s="81"/>
      <c r="AU39" s="22"/>
      <c r="AV39" s="22"/>
      <c r="AW39" s="22"/>
      <c r="AX39" s="81" t="s">
        <v>50</v>
      </c>
      <c r="AY39" s="81" t="s">
        <v>50</v>
      </c>
      <c r="AZ39" s="81"/>
      <c r="BA39" s="81"/>
      <c r="BB39" s="22"/>
      <c r="BC39" s="22"/>
      <c r="BD39" s="22"/>
      <c r="BE39" s="81" t="s">
        <v>50</v>
      </c>
      <c r="BF39" s="81" t="s">
        <v>50</v>
      </c>
      <c r="BG39" s="81"/>
      <c r="BH39" s="81"/>
      <c r="BI39" s="22"/>
      <c r="BJ39" s="22"/>
      <c r="BK39" s="22"/>
      <c r="BL39" s="81" t="s">
        <v>50</v>
      </c>
      <c r="BM39" s="81" t="s">
        <v>50</v>
      </c>
      <c r="BN39" s="81"/>
      <c r="BO39" s="81"/>
      <c r="BP39" s="22"/>
      <c r="BQ39" s="22"/>
      <c r="BR39" s="22"/>
      <c r="BS39" s="81" t="s">
        <v>50</v>
      </c>
      <c r="BT39" s="81" t="s">
        <v>50</v>
      </c>
      <c r="BU39" s="81"/>
      <c r="BV39" s="81"/>
      <c r="BW39" s="22"/>
      <c r="BX39" s="22"/>
      <c r="BY39" s="22"/>
      <c r="BZ39" s="81" t="s">
        <v>50</v>
      </c>
      <c r="CA39" s="81" t="s">
        <v>50</v>
      </c>
      <c r="CB39" s="81"/>
      <c r="CC39" s="81"/>
      <c r="CD39" s="22"/>
      <c r="CE39" s="22"/>
      <c r="CF39" s="22"/>
      <c r="CG39" s="81" t="s">
        <v>50</v>
      </c>
      <c r="CH39" s="81" t="s">
        <v>50</v>
      </c>
      <c r="CI39" s="81"/>
      <c r="CJ39" s="81"/>
      <c r="CK39" s="22"/>
      <c r="CL39" s="22"/>
      <c r="CM39" s="22"/>
      <c r="CN39" s="81" t="s">
        <v>50</v>
      </c>
      <c r="CO39" s="81" t="s">
        <v>50</v>
      </c>
      <c r="CP39" s="81"/>
      <c r="CQ39" s="81"/>
      <c r="CR39" s="22"/>
      <c r="CS39" s="22"/>
      <c r="CT39" s="22"/>
      <c r="CU39" s="81" t="s">
        <v>50</v>
      </c>
      <c r="CV39" s="81" t="s">
        <v>50</v>
      </c>
      <c r="CW39" s="81"/>
      <c r="CX39" s="22"/>
      <c r="CY39" s="22"/>
      <c r="CZ39" s="22"/>
      <c r="DA39" s="22"/>
      <c r="DB39" s="81" t="s">
        <v>50</v>
      </c>
      <c r="DC39" s="81" t="s">
        <v>50</v>
      </c>
      <c r="DD39" s="81"/>
      <c r="DE39" s="22"/>
      <c r="DF39" s="22"/>
      <c r="DG39" s="22"/>
      <c r="DH39" s="22"/>
      <c r="DI39" s="81" t="s">
        <v>50</v>
      </c>
      <c r="DJ39" s="81" t="s">
        <v>50</v>
      </c>
      <c r="DK39" s="22"/>
      <c r="DL39" s="81"/>
      <c r="DM39" s="22"/>
      <c r="DN39" s="22"/>
      <c r="DO39" s="83"/>
      <c r="DP39" s="81" t="s">
        <v>50</v>
      </c>
      <c r="DQ39" s="81" t="s">
        <v>50</v>
      </c>
      <c r="DR39" s="84"/>
      <c r="DS39" s="22"/>
      <c r="DT39" s="22"/>
      <c r="DU39" s="22"/>
      <c r="DV39" s="22"/>
      <c r="DW39" s="81" t="s">
        <v>50</v>
      </c>
      <c r="DX39" s="81" t="s">
        <v>50</v>
      </c>
      <c r="DY39" s="81"/>
      <c r="DZ39" s="22"/>
      <c r="EA39" s="22"/>
      <c r="EB39" s="22"/>
      <c r="EC39" s="83" t="s">
        <v>29</v>
      </c>
      <c r="ED39" s="81" t="s">
        <v>50</v>
      </c>
      <c r="EE39" s="81" t="s">
        <v>50</v>
      </c>
      <c r="EF39" s="84" t="s">
        <v>30</v>
      </c>
      <c r="EG39" s="22"/>
      <c r="EH39" s="22"/>
      <c r="EI39" s="22"/>
      <c r="EJ39" s="22"/>
      <c r="EK39" s="81" t="s">
        <v>50</v>
      </c>
      <c r="EL39" s="81" t="s">
        <v>50</v>
      </c>
      <c r="EM39" s="22"/>
      <c r="EN39" s="22"/>
      <c r="EO39" s="22"/>
      <c r="EP39" s="22"/>
      <c r="EQ39" s="22"/>
      <c r="ER39" s="81" t="s">
        <v>50</v>
      </c>
      <c r="ES39" s="81" t="s">
        <v>50</v>
      </c>
      <c r="ET39" s="22"/>
      <c r="EU39" s="81"/>
      <c r="EV39" s="22"/>
      <c r="EW39" s="22"/>
      <c r="EX39" s="22"/>
      <c r="EY39" s="81" t="s">
        <v>50</v>
      </c>
      <c r="EZ39" s="81" t="s">
        <v>50</v>
      </c>
      <c r="FA39" s="22"/>
      <c r="FB39" s="22"/>
      <c r="FC39" s="22"/>
      <c r="FD39" s="22"/>
      <c r="FE39" s="83" t="s">
        <v>51</v>
      </c>
      <c r="FF39" s="81" t="s">
        <v>50</v>
      </c>
      <c r="FG39" s="81" t="s">
        <v>50</v>
      </c>
      <c r="FH39" s="81"/>
      <c r="FI39" s="22"/>
      <c r="FJ39" s="22"/>
      <c r="FK39" s="22"/>
      <c r="FL39" s="22"/>
      <c r="FM39" s="81" t="s">
        <v>50</v>
      </c>
      <c r="FN39" s="81" t="s">
        <v>50</v>
      </c>
      <c r="FO39" s="81"/>
      <c r="FP39" s="22"/>
      <c r="FQ39" s="22"/>
      <c r="FR39" s="22"/>
      <c r="FS39" s="22"/>
      <c r="FT39" s="81" t="s">
        <v>50</v>
      </c>
      <c r="FU39" s="81" t="s">
        <v>50</v>
      </c>
      <c r="FV39" s="83" t="s">
        <v>52</v>
      </c>
      <c r="FW39" s="81"/>
      <c r="FX39" s="22"/>
      <c r="FY39" s="22"/>
      <c r="FZ39" s="22"/>
      <c r="GA39" s="81" t="s">
        <v>50</v>
      </c>
      <c r="GB39" s="81" t="s">
        <v>50</v>
      </c>
      <c r="GC39" s="81"/>
      <c r="GD39" s="22"/>
      <c r="GE39" s="22"/>
      <c r="GF39" s="22"/>
      <c r="GG39" s="22"/>
      <c r="GH39" s="81" t="s">
        <v>50</v>
      </c>
      <c r="GI39" s="81" t="s">
        <v>50</v>
      </c>
      <c r="GJ39" s="81"/>
      <c r="GK39" s="22"/>
      <c r="GL39" s="22"/>
      <c r="GM39" s="22"/>
      <c r="GN39" s="22"/>
      <c r="GO39" s="81" t="s">
        <v>50</v>
      </c>
      <c r="GP39" s="81" t="s">
        <v>50</v>
      </c>
      <c r="GQ39" s="81"/>
      <c r="GR39" s="22"/>
      <c r="GS39" s="22"/>
      <c r="GT39" s="22"/>
      <c r="GU39" s="22"/>
      <c r="GV39" s="81" t="s">
        <v>50</v>
      </c>
      <c r="GW39" s="81" t="s">
        <v>50</v>
      </c>
      <c r="GX39" s="81"/>
      <c r="GY39" s="22"/>
      <c r="GZ39" s="22"/>
      <c r="HA39" s="22"/>
      <c r="HB39" s="22"/>
      <c r="HC39" s="81" t="s">
        <v>50</v>
      </c>
      <c r="HD39" s="81" t="s">
        <v>50</v>
      </c>
      <c r="HE39" s="81"/>
      <c r="HF39" s="22"/>
      <c r="HG39" s="22"/>
      <c r="HH39" s="22"/>
      <c r="HI39" s="22"/>
      <c r="HJ39" s="81" t="s">
        <v>50</v>
      </c>
      <c r="HK39" s="81" t="s">
        <v>50</v>
      </c>
      <c r="HL39" s="81"/>
      <c r="HM39" s="22"/>
      <c r="HN39" s="22"/>
      <c r="HO39" s="22"/>
      <c r="HP39" s="22"/>
      <c r="HQ39" s="81" t="s">
        <v>50</v>
      </c>
      <c r="HR39" s="81" t="s">
        <v>50</v>
      </c>
      <c r="HS39" s="81"/>
      <c r="HT39" s="22"/>
      <c r="HU39" s="22"/>
      <c r="HV39" s="22"/>
      <c r="HW39" s="22"/>
      <c r="HX39" s="81" t="s">
        <v>50</v>
      </c>
      <c r="HY39" s="81" t="s">
        <v>50</v>
      </c>
      <c r="HZ39" s="81"/>
      <c r="IA39" s="22"/>
      <c r="IB39" s="22"/>
      <c r="IC39" s="22"/>
      <c r="ID39" s="22"/>
      <c r="IE39" s="81" t="s">
        <v>50</v>
      </c>
      <c r="IF39" s="81" t="s">
        <v>50</v>
      </c>
      <c r="IG39" s="81"/>
      <c r="IH39" s="22"/>
      <c r="II39" s="22"/>
      <c r="IJ39" s="22"/>
      <c r="IK39" s="22"/>
      <c r="IL39" s="81" t="s">
        <v>50</v>
      </c>
      <c r="IM39" s="81" t="s">
        <v>50</v>
      </c>
      <c r="IN39" s="81"/>
      <c r="IO39" s="22"/>
      <c r="IP39" s="22"/>
      <c r="IQ39" s="22"/>
      <c r="IR39" s="22"/>
      <c r="IS39" s="81" t="s">
        <v>50</v>
      </c>
      <c r="IT39" s="81" t="s">
        <v>50</v>
      </c>
      <c r="IU39" s="81"/>
      <c r="IV39" s="22"/>
      <c r="IW39" s="22"/>
      <c r="IX39" s="22"/>
      <c r="IY39" s="22"/>
      <c r="IZ39" s="81" t="s">
        <v>50</v>
      </c>
      <c r="JA39" s="81" t="s">
        <v>50</v>
      </c>
      <c r="JB39" s="81"/>
      <c r="JC39" s="22"/>
      <c r="JD39" s="22"/>
      <c r="JE39" s="22"/>
      <c r="JF39" s="22"/>
      <c r="JG39" s="81" t="s">
        <v>50</v>
      </c>
      <c r="JH39" s="81" t="s">
        <v>50</v>
      </c>
      <c r="JI39" s="22"/>
      <c r="JJ39" s="81"/>
      <c r="JK39" s="22"/>
      <c r="JL39" s="22"/>
      <c r="JM39" s="22"/>
      <c r="JN39" s="81" t="s">
        <v>50</v>
      </c>
      <c r="JO39" s="81" t="s">
        <v>50</v>
      </c>
      <c r="JP39" s="84" t="s">
        <v>53</v>
      </c>
      <c r="JQ39" s="22"/>
      <c r="JR39" s="22"/>
      <c r="JS39" s="22"/>
      <c r="JT39" s="22"/>
      <c r="JU39" s="81" t="s">
        <v>50</v>
      </c>
      <c r="JV39" s="81" t="s">
        <v>50</v>
      </c>
      <c r="JW39" s="81"/>
      <c r="JX39" s="22"/>
      <c r="JY39" s="22"/>
      <c r="JZ39" s="22"/>
      <c r="KA39" s="22"/>
      <c r="KB39" s="81" t="s">
        <v>50</v>
      </c>
      <c r="KC39" s="81" t="s">
        <v>50</v>
      </c>
      <c r="KD39" s="81"/>
      <c r="KE39" s="22"/>
      <c r="KF39" s="22"/>
      <c r="KG39" s="22"/>
      <c r="KH39" s="22"/>
      <c r="KI39" s="81" t="s">
        <v>50</v>
      </c>
      <c r="KJ39" s="81" t="s">
        <v>50</v>
      </c>
      <c r="KK39" s="81"/>
      <c r="KL39" s="22"/>
      <c r="KM39" s="22"/>
      <c r="KN39" s="22"/>
      <c r="KO39" s="22"/>
      <c r="KP39" s="81" t="s">
        <v>50</v>
      </c>
      <c r="KQ39" s="81" t="s">
        <v>50</v>
      </c>
      <c r="KR39" s="81"/>
      <c r="KS39" s="22"/>
      <c r="KT39" s="22"/>
      <c r="KU39" s="22"/>
      <c r="KV39" s="22"/>
      <c r="KW39" s="81" t="s">
        <v>50</v>
      </c>
      <c r="KX39" s="81" t="s">
        <v>50</v>
      </c>
      <c r="KY39" s="81"/>
      <c r="KZ39" s="22"/>
      <c r="LA39" s="22"/>
      <c r="LB39" s="22"/>
      <c r="LC39" s="22"/>
      <c r="LD39" s="81" t="s">
        <v>50</v>
      </c>
      <c r="LE39" s="81" t="s">
        <v>50</v>
      </c>
      <c r="LF39" s="81"/>
      <c r="LG39" s="22"/>
      <c r="LH39" s="22"/>
      <c r="LI39" s="22"/>
      <c r="LJ39" s="22"/>
      <c r="LK39" s="81" t="s">
        <v>50</v>
      </c>
      <c r="LL39" s="81" t="s">
        <v>50</v>
      </c>
      <c r="LM39" s="81"/>
      <c r="LN39" s="22"/>
      <c r="LO39" s="22"/>
      <c r="LP39" s="22"/>
      <c r="LQ39" s="22"/>
      <c r="LR39" s="81" t="s">
        <v>50</v>
      </c>
      <c r="LS39" s="81" t="s">
        <v>50</v>
      </c>
      <c r="LT39" s="81"/>
      <c r="LU39" s="22"/>
      <c r="LV39" s="22"/>
      <c r="LW39" s="22"/>
      <c r="LX39" s="22"/>
      <c r="LY39" s="81" t="s">
        <v>50</v>
      </c>
      <c r="LZ39" s="81" t="s">
        <v>50</v>
      </c>
      <c r="MA39" s="81"/>
      <c r="MB39" s="22"/>
      <c r="MC39" s="22"/>
      <c r="MD39" s="22"/>
      <c r="ME39" s="22"/>
      <c r="MF39" s="81" t="s">
        <v>50</v>
      </c>
      <c r="MG39" s="81" t="s">
        <v>50</v>
      </c>
      <c r="MH39" s="81"/>
      <c r="MI39" s="22"/>
      <c r="MJ39" s="22"/>
      <c r="MK39" s="22"/>
      <c r="ML39" s="22"/>
      <c r="MM39" s="81" t="s">
        <v>50</v>
      </c>
      <c r="MN39" s="81" t="s">
        <v>50</v>
      </c>
      <c r="MO39" s="81"/>
      <c r="MP39" s="22"/>
      <c r="MQ39" s="22"/>
      <c r="MR39" s="22"/>
      <c r="MS39" s="22"/>
      <c r="MT39" s="81" t="s">
        <v>50</v>
      </c>
      <c r="MU39" s="81" t="s">
        <v>50</v>
      </c>
      <c r="MV39" s="81"/>
      <c r="MW39" s="22"/>
      <c r="MX39" s="22"/>
      <c r="MY39" s="22"/>
      <c r="MZ39" s="22"/>
      <c r="NA39" s="22"/>
      <c r="NB39" s="81"/>
      <c r="NC39" s="81"/>
      <c r="ND39" s="22"/>
      <c r="NE39" s="22"/>
      <c r="NF39" s="22"/>
      <c r="NG39" s="22"/>
      <c r="NH39" s="22"/>
      <c r="NI39" s="81"/>
      <c r="NJ39" s="81"/>
      <c r="NK39" s="22"/>
      <c r="NL39" s="22"/>
      <c r="NM39" s="22"/>
      <c r="NN39" s="22"/>
      <c r="NO39" s="22"/>
      <c r="NP39" s="81"/>
      <c r="NQ39" s="81"/>
      <c r="NR39" s="22"/>
      <c r="NS39" s="22"/>
      <c r="NT39" s="22"/>
      <c r="NU39" s="22"/>
      <c r="NV39" s="22"/>
      <c r="NW39" s="81"/>
      <c r="NX39" s="83"/>
      <c r="NY39" s="22"/>
      <c r="NZ39" s="22"/>
      <c r="OA39" s="22"/>
      <c r="OB39" s="83" t="s">
        <v>54</v>
      </c>
      <c r="OC39" s="81" t="s">
        <v>50</v>
      </c>
      <c r="OD39" s="81" t="s">
        <v>50</v>
      </c>
      <c r="OE39" s="83" t="s">
        <v>55</v>
      </c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</row>
    <row r="40" spans="1:442" ht="18.75" customHeight="1">
      <c r="A40" s="13" t="s">
        <v>95</v>
      </c>
      <c r="B40" s="12">
        <v>20</v>
      </c>
      <c r="C40" s="38">
        <f t="shared" ref="C40:C45" si="65">D40+E40/2</f>
        <v>0</v>
      </c>
      <c r="D40" s="28">
        <f t="shared" si="8"/>
        <v>0</v>
      </c>
      <c r="E40" s="28">
        <f t="shared" si="9"/>
        <v>0</v>
      </c>
      <c r="F40" s="14">
        <f t="shared" ref="F40:F45" si="66">G40+H40/2</f>
        <v>0</v>
      </c>
      <c r="G40" s="28">
        <f t="shared" si="55"/>
        <v>0</v>
      </c>
      <c r="H40" s="28">
        <f t="shared" si="56"/>
        <v>0</v>
      </c>
      <c r="I40" s="26">
        <f t="shared" ref="I40:I45" si="67">B40-F40</f>
        <v>20</v>
      </c>
      <c r="J40" s="14">
        <f t="shared" si="13"/>
        <v>0</v>
      </c>
      <c r="K40" s="28">
        <f t="shared" si="57"/>
        <v>0</v>
      </c>
      <c r="L40" s="28">
        <f t="shared" si="58"/>
        <v>0</v>
      </c>
      <c r="M40" s="38">
        <f t="shared" si="14"/>
        <v>0</v>
      </c>
      <c r="N40" s="28">
        <f t="shared" si="15"/>
        <v>0</v>
      </c>
      <c r="O40" s="28">
        <f t="shared" si="16"/>
        <v>0</v>
      </c>
      <c r="P40" s="52">
        <f t="shared" si="17"/>
        <v>0</v>
      </c>
      <c r="Q40" s="14">
        <f t="shared" si="18"/>
        <v>0</v>
      </c>
      <c r="R40" s="28">
        <f t="shared" si="59"/>
        <v>0</v>
      </c>
      <c r="S40" s="28">
        <f t="shared" si="60"/>
        <v>0</v>
      </c>
      <c r="T40" s="38">
        <f t="shared" si="51"/>
        <v>0</v>
      </c>
      <c r="U40" s="28">
        <f t="shared" si="20"/>
        <v>0</v>
      </c>
      <c r="V40" s="28">
        <f t="shared" si="21"/>
        <v>0</v>
      </c>
      <c r="W40" s="52">
        <f t="shared" si="22"/>
        <v>0</v>
      </c>
      <c r="X40" s="14">
        <f t="shared" ref="X40:X46" si="68">COUNTIF($AG40:$OE40,"Unpaid leave")</f>
        <v>0</v>
      </c>
      <c r="Y40" s="38">
        <f t="shared" si="61"/>
        <v>0</v>
      </c>
      <c r="Z40" s="14">
        <f t="shared" si="62"/>
        <v>0</v>
      </c>
      <c r="AA40" s="38">
        <f t="shared" si="63"/>
        <v>0</v>
      </c>
      <c r="AB40" s="14">
        <f t="shared" si="64"/>
        <v>0</v>
      </c>
      <c r="AC40" s="38">
        <f t="shared" si="23"/>
        <v>0</v>
      </c>
      <c r="AD40" s="52">
        <f t="shared" si="24"/>
        <v>0</v>
      </c>
      <c r="AE40" s="57"/>
      <c r="AF40" s="54"/>
      <c r="AG40" s="24" t="s">
        <v>49</v>
      </c>
      <c r="AH40" s="15"/>
      <c r="AI40" s="15"/>
      <c r="AJ40" s="23" t="s">
        <v>50</v>
      </c>
      <c r="AK40" s="23" t="s">
        <v>50</v>
      </c>
      <c r="AL40" s="15"/>
      <c r="AM40" s="15"/>
      <c r="AN40" s="15"/>
      <c r="AO40" s="15"/>
      <c r="AP40" s="15"/>
      <c r="AQ40" s="23" t="s">
        <v>50</v>
      </c>
      <c r="AR40" s="23" t="s">
        <v>50</v>
      </c>
      <c r="AS40" s="15"/>
      <c r="AT40" s="15"/>
      <c r="AU40" s="15"/>
      <c r="AV40" s="15"/>
      <c r="AW40" s="15"/>
      <c r="AX40" s="23" t="s">
        <v>50</v>
      </c>
      <c r="AY40" s="23" t="s">
        <v>50</v>
      </c>
      <c r="AZ40" s="15"/>
      <c r="BA40" s="15"/>
      <c r="BB40" s="15"/>
      <c r="BC40" s="15"/>
      <c r="BD40" s="15"/>
      <c r="BE40" s="23" t="s">
        <v>50</v>
      </c>
      <c r="BF40" s="23" t="s">
        <v>50</v>
      </c>
      <c r="BG40" s="15"/>
      <c r="BH40" s="15"/>
      <c r="BI40" s="15"/>
      <c r="BJ40" s="15"/>
      <c r="BK40" s="15"/>
      <c r="BL40" s="23" t="s">
        <v>50</v>
      </c>
      <c r="BM40" s="23" t="s">
        <v>50</v>
      </c>
      <c r="BN40" s="14"/>
      <c r="BO40" s="14"/>
      <c r="BP40" s="14"/>
      <c r="BQ40" s="14"/>
      <c r="BR40" s="14"/>
      <c r="BS40" s="23" t="s">
        <v>50</v>
      </c>
      <c r="BT40" s="23" t="s">
        <v>50</v>
      </c>
      <c r="BU40" s="14"/>
      <c r="BV40" s="14"/>
      <c r="BW40" s="14"/>
      <c r="BX40" s="14"/>
      <c r="BY40" s="14"/>
      <c r="BZ40" s="23" t="s">
        <v>50</v>
      </c>
      <c r="CA40" s="23" t="s">
        <v>50</v>
      </c>
      <c r="CB40" s="15"/>
      <c r="CC40" s="15"/>
      <c r="CD40" s="15"/>
      <c r="CE40" s="15"/>
      <c r="CF40" s="15"/>
      <c r="CG40" s="23" t="s">
        <v>50</v>
      </c>
      <c r="CH40" s="23" t="s">
        <v>50</v>
      </c>
      <c r="CI40" s="15"/>
      <c r="CJ40" s="15"/>
      <c r="CK40" s="15"/>
      <c r="CL40" s="15"/>
      <c r="CM40" s="15"/>
      <c r="CN40" s="23" t="s">
        <v>50</v>
      </c>
      <c r="CO40" s="23" t="s">
        <v>50</v>
      </c>
      <c r="CP40" s="15"/>
      <c r="CQ40" s="15"/>
      <c r="CR40" s="15"/>
      <c r="CS40" s="15"/>
      <c r="CT40" s="15"/>
      <c r="CU40" s="23" t="s">
        <v>50</v>
      </c>
      <c r="CV40" s="23" t="s">
        <v>50</v>
      </c>
      <c r="CW40" s="15"/>
      <c r="CX40" s="15"/>
      <c r="CY40" s="15"/>
      <c r="CZ40" s="15"/>
      <c r="DA40" s="15"/>
      <c r="DB40" s="23" t="s">
        <v>50</v>
      </c>
      <c r="DC40" s="23" t="s">
        <v>50</v>
      </c>
      <c r="DD40" s="15"/>
      <c r="DE40" s="15"/>
      <c r="DF40" s="15"/>
      <c r="DG40" s="15"/>
      <c r="DH40" s="15"/>
      <c r="DI40" s="23" t="s">
        <v>50</v>
      </c>
      <c r="DJ40" s="23" t="s">
        <v>50</v>
      </c>
      <c r="DK40" s="15"/>
      <c r="DL40" s="15"/>
      <c r="DM40" s="15"/>
      <c r="DN40" s="15"/>
      <c r="DO40" s="30"/>
      <c r="DP40" s="23" t="s">
        <v>50</v>
      </c>
      <c r="DQ40" s="23" t="s">
        <v>50</v>
      </c>
      <c r="DR40" s="35"/>
      <c r="DS40" s="15"/>
      <c r="DT40" s="15"/>
      <c r="DU40" s="15"/>
      <c r="DV40" s="15"/>
      <c r="DW40" s="23" t="s">
        <v>50</v>
      </c>
      <c r="DX40" s="23" t="s">
        <v>50</v>
      </c>
      <c r="DY40" s="15"/>
      <c r="DZ40" s="15"/>
      <c r="EA40" s="15"/>
      <c r="EB40" s="15"/>
      <c r="EC40" s="9" t="s">
        <v>29</v>
      </c>
      <c r="ED40" s="23" t="s">
        <v>50</v>
      </c>
      <c r="EE40" s="23" t="s">
        <v>50</v>
      </c>
      <c r="EF40" s="10" t="s">
        <v>30</v>
      </c>
      <c r="EG40" s="15"/>
      <c r="EH40" s="15"/>
      <c r="EI40" s="15"/>
      <c r="EK40" s="23" t="s">
        <v>50</v>
      </c>
      <c r="EL40" s="23" t="s">
        <v>50</v>
      </c>
      <c r="EN40" s="15"/>
      <c r="EO40" s="15"/>
      <c r="EP40" s="15"/>
      <c r="EQ40" s="15"/>
      <c r="ER40" s="23" t="s">
        <v>50</v>
      </c>
      <c r="ES40" s="23" t="s">
        <v>50</v>
      </c>
      <c r="ET40" s="15"/>
      <c r="EU40" s="15"/>
      <c r="EV40" s="15"/>
      <c r="EW40" s="15"/>
      <c r="EX40" s="15"/>
      <c r="EY40" s="23" t="s">
        <v>50</v>
      </c>
      <c r="EZ40" s="23" t="s">
        <v>50</v>
      </c>
      <c r="FA40" s="15"/>
      <c r="FB40" s="15"/>
      <c r="FC40" s="15"/>
      <c r="FD40" s="15"/>
      <c r="FE40" s="9" t="s">
        <v>51</v>
      </c>
      <c r="FF40" s="23" t="s">
        <v>50</v>
      </c>
      <c r="FG40" s="23" t="s">
        <v>50</v>
      </c>
      <c r="FH40" s="15"/>
      <c r="FI40" s="15"/>
      <c r="FJ40" s="15"/>
      <c r="FK40" s="15"/>
      <c r="FL40" s="15"/>
      <c r="FM40" s="23" t="s">
        <v>50</v>
      </c>
      <c r="FN40" s="23" t="s">
        <v>50</v>
      </c>
      <c r="FO40" s="15"/>
      <c r="FP40" s="15"/>
      <c r="FQ40" s="15"/>
      <c r="FR40" s="15"/>
      <c r="FS40" s="15"/>
      <c r="FT40" s="23" t="s">
        <v>50</v>
      </c>
      <c r="FU40" s="23" t="s">
        <v>50</v>
      </c>
      <c r="FV40" s="9" t="s">
        <v>52</v>
      </c>
      <c r="FW40" s="15"/>
      <c r="FX40" s="15"/>
      <c r="FY40" s="15"/>
      <c r="FZ40" s="15"/>
      <c r="GA40" s="23" t="s">
        <v>50</v>
      </c>
      <c r="GB40" s="23" t="s">
        <v>50</v>
      </c>
      <c r="GC40" s="15"/>
      <c r="GD40" s="15"/>
      <c r="GE40" s="15"/>
      <c r="GF40" s="15"/>
      <c r="GG40" s="15"/>
      <c r="GH40" s="23" t="s">
        <v>50</v>
      </c>
      <c r="GI40" s="23" t="s">
        <v>50</v>
      </c>
      <c r="GJ40" s="15"/>
      <c r="GK40" s="15"/>
      <c r="GL40" s="15"/>
      <c r="GM40" s="15"/>
      <c r="GN40" s="15"/>
      <c r="GO40" s="23" t="s">
        <v>50</v>
      </c>
      <c r="GP40" s="23" t="s">
        <v>50</v>
      </c>
      <c r="GQ40" s="15"/>
      <c r="GR40" s="15"/>
      <c r="GS40" s="15"/>
      <c r="GT40" s="15"/>
      <c r="GU40" s="15"/>
      <c r="GV40" s="23" t="s">
        <v>50</v>
      </c>
      <c r="GW40" s="23" t="s">
        <v>50</v>
      </c>
      <c r="GX40" s="15"/>
      <c r="GY40" s="15"/>
      <c r="GZ40" s="15"/>
      <c r="HA40" s="15"/>
      <c r="HB40" s="15"/>
      <c r="HC40" s="23" t="s">
        <v>50</v>
      </c>
      <c r="HD40" s="23" t="s">
        <v>50</v>
      </c>
      <c r="HE40" s="15"/>
      <c r="HF40" s="15"/>
      <c r="HG40" s="15"/>
      <c r="HH40" s="15"/>
      <c r="HI40" s="15"/>
      <c r="HJ40" s="23" t="s">
        <v>50</v>
      </c>
      <c r="HK40" s="23" t="s">
        <v>50</v>
      </c>
      <c r="HL40" s="15"/>
      <c r="HM40" s="15"/>
      <c r="HN40" s="15"/>
      <c r="HO40" s="15"/>
      <c r="HP40" s="15"/>
      <c r="HQ40" s="23" t="s">
        <v>50</v>
      </c>
      <c r="HR40" s="23" t="s">
        <v>50</v>
      </c>
      <c r="HS40" s="15"/>
      <c r="HT40" s="15"/>
      <c r="HU40" s="15"/>
      <c r="HV40" s="15"/>
      <c r="HW40" s="15"/>
      <c r="HX40" s="23" t="s">
        <v>50</v>
      </c>
      <c r="HY40" s="23" t="s">
        <v>50</v>
      </c>
      <c r="HZ40" s="15"/>
      <c r="IA40" s="15"/>
      <c r="IB40" s="15"/>
      <c r="IC40" s="15"/>
      <c r="ID40" s="15"/>
      <c r="IE40" s="23" t="s">
        <v>50</v>
      </c>
      <c r="IF40" s="23" t="s">
        <v>50</v>
      </c>
      <c r="IG40" s="15"/>
      <c r="IH40" s="15"/>
      <c r="II40" s="15"/>
      <c r="IJ40" s="15"/>
      <c r="IK40" s="15"/>
      <c r="IL40" s="23" t="s">
        <v>50</v>
      </c>
      <c r="IM40" s="23" t="s">
        <v>50</v>
      </c>
      <c r="IN40" s="15"/>
      <c r="IO40" s="15"/>
      <c r="IP40" s="15"/>
      <c r="IQ40" s="15"/>
      <c r="IR40" s="15"/>
      <c r="IS40" s="23" t="s">
        <v>50</v>
      </c>
      <c r="IT40" s="23" t="s">
        <v>50</v>
      </c>
      <c r="IU40" s="15"/>
      <c r="IV40" s="15"/>
      <c r="IW40" s="15"/>
      <c r="IX40" s="15"/>
      <c r="IY40" s="15"/>
      <c r="IZ40" s="23" t="s">
        <v>50</v>
      </c>
      <c r="JA40" s="23" t="s">
        <v>50</v>
      </c>
      <c r="JB40" s="15"/>
      <c r="JC40" s="15"/>
      <c r="JD40" s="15"/>
      <c r="JE40" s="15"/>
      <c r="JF40" s="15"/>
      <c r="JG40" s="23" t="s">
        <v>50</v>
      </c>
      <c r="JH40" s="23" t="s">
        <v>50</v>
      </c>
      <c r="JJ40" s="15"/>
      <c r="JK40" s="15"/>
      <c r="JL40" s="15"/>
      <c r="JM40" s="15"/>
      <c r="JN40" s="23" t="s">
        <v>50</v>
      </c>
      <c r="JO40" s="23" t="s">
        <v>50</v>
      </c>
      <c r="JP40" s="10" t="s">
        <v>53</v>
      </c>
      <c r="JQ40" s="15"/>
      <c r="JR40" s="15"/>
      <c r="JS40" s="15"/>
      <c r="JT40" s="15"/>
      <c r="JU40" s="23" t="s">
        <v>50</v>
      </c>
      <c r="JV40" s="23" t="s">
        <v>50</v>
      </c>
      <c r="JW40" s="15"/>
      <c r="JX40" s="15"/>
      <c r="JY40" s="15"/>
      <c r="JZ40" s="15"/>
      <c r="KA40" s="15"/>
      <c r="KB40" s="23" t="s">
        <v>50</v>
      </c>
      <c r="KC40" s="23" t="s">
        <v>50</v>
      </c>
      <c r="KD40" s="15"/>
      <c r="KE40" s="15"/>
      <c r="KF40" s="15"/>
      <c r="KG40" s="15"/>
      <c r="KH40" s="15"/>
      <c r="KI40" s="23" t="s">
        <v>50</v>
      </c>
      <c r="KJ40" s="23" t="s">
        <v>50</v>
      </c>
      <c r="KK40" s="15"/>
      <c r="KL40" s="15"/>
      <c r="KM40" s="15"/>
      <c r="KN40" s="15"/>
      <c r="KO40" s="15"/>
      <c r="KP40" s="23" t="s">
        <v>50</v>
      </c>
      <c r="KQ40" s="23" t="s">
        <v>50</v>
      </c>
      <c r="KR40" s="15"/>
      <c r="KS40" s="15"/>
      <c r="KT40" s="15"/>
      <c r="KU40" s="15"/>
      <c r="KV40" s="15"/>
      <c r="KW40" s="23" t="s">
        <v>50</v>
      </c>
      <c r="KX40" s="23" t="s">
        <v>50</v>
      </c>
      <c r="KY40" s="15"/>
      <c r="KZ40" s="15"/>
      <c r="LA40" s="15"/>
      <c r="LB40" s="15"/>
      <c r="LC40" s="15"/>
      <c r="LD40" s="23" t="s">
        <v>50</v>
      </c>
      <c r="LE40" s="23" t="s">
        <v>50</v>
      </c>
      <c r="LF40" s="15"/>
      <c r="LG40" s="15"/>
      <c r="LH40" s="15"/>
      <c r="LI40" s="15"/>
      <c r="LJ40" s="15"/>
      <c r="LK40" s="23" t="s">
        <v>50</v>
      </c>
      <c r="LL40" s="23" t="s">
        <v>50</v>
      </c>
      <c r="LM40" s="15"/>
      <c r="LN40" s="15"/>
      <c r="LO40" s="15"/>
      <c r="LP40" s="15"/>
      <c r="LQ40" s="15"/>
      <c r="LR40" s="23" t="s">
        <v>50</v>
      </c>
      <c r="LS40" s="23" t="s">
        <v>50</v>
      </c>
      <c r="LT40" s="15"/>
      <c r="LU40" s="15"/>
      <c r="LV40" s="15"/>
      <c r="LW40" s="15"/>
      <c r="LX40" s="15"/>
      <c r="LY40" s="23" t="s">
        <v>50</v>
      </c>
      <c r="LZ40" s="23" t="s">
        <v>50</v>
      </c>
      <c r="MA40" s="15"/>
      <c r="MB40" s="15"/>
      <c r="MC40" s="15"/>
      <c r="MD40" s="15"/>
      <c r="ME40" s="15"/>
      <c r="MF40" s="23" t="s">
        <v>50</v>
      </c>
      <c r="MG40" s="23" t="s">
        <v>50</v>
      </c>
      <c r="MH40" s="15"/>
      <c r="MI40" s="15"/>
      <c r="MJ40" s="15"/>
      <c r="MK40" s="15"/>
      <c r="ML40" s="15"/>
      <c r="MM40" s="23" t="s">
        <v>50</v>
      </c>
      <c r="MN40" s="23" t="s">
        <v>50</v>
      </c>
      <c r="MO40" s="15"/>
      <c r="MP40" s="15"/>
      <c r="MQ40" s="15"/>
      <c r="MR40" s="15"/>
      <c r="MS40" s="15"/>
      <c r="MT40" s="23" t="s">
        <v>50</v>
      </c>
      <c r="MU40" s="23" t="s">
        <v>50</v>
      </c>
      <c r="MV40" s="15"/>
      <c r="MW40" s="15"/>
      <c r="MX40" s="15"/>
      <c r="MY40" s="15"/>
      <c r="MZ40" s="15"/>
      <c r="NA40" s="23" t="s">
        <v>50</v>
      </c>
      <c r="NB40" s="23" t="s">
        <v>50</v>
      </c>
      <c r="NC40" s="15"/>
      <c r="ND40" s="15"/>
      <c r="NE40" s="15"/>
      <c r="NF40" s="15"/>
      <c r="NG40" s="15"/>
      <c r="NH40" s="23" t="s">
        <v>50</v>
      </c>
      <c r="NI40" s="23" t="s">
        <v>50</v>
      </c>
      <c r="NJ40" s="15"/>
      <c r="NK40" s="15"/>
      <c r="NL40" s="15"/>
      <c r="NM40" s="15"/>
      <c r="NN40" s="15"/>
      <c r="NO40" s="23" t="s">
        <v>50</v>
      </c>
      <c r="NP40" s="23" t="s">
        <v>50</v>
      </c>
      <c r="NQ40" s="15"/>
      <c r="NR40" s="15"/>
      <c r="NS40" s="15"/>
      <c r="NT40" s="15"/>
      <c r="NU40" s="15"/>
      <c r="NV40" s="23" t="s">
        <v>50</v>
      </c>
      <c r="NW40" s="23" t="s">
        <v>50</v>
      </c>
      <c r="NX40" s="30"/>
      <c r="NY40" s="14"/>
      <c r="OB40" s="9" t="s">
        <v>54</v>
      </c>
      <c r="OC40" s="23" t="s">
        <v>50</v>
      </c>
      <c r="OD40" s="23" t="s">
        <v>50</v>
      </c>
      <c r="OE40" s="9" t="s">
        <v>55</v>
      </c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</row>
    <row r="41" spans="1:442" ht="18.75" customHeight="1" thickBot="1">
      <c r="A41" s="13" t="s">
        <v>96</v>
      </c>
      <c r="B41" s="12">
        <v>20</v>
      </c>
      <c r="C41" s="38">
        <f t="shared" si="65"/>
        <v>7</v>
      </c>
      <c r="D41" s="28">
        <f t="shared" si="8"/>
        <v>7</v>
      </c>
      <c r="E41" s="28">
        <f t="shared" si="9"/>
        <v>0</v>
      </c>
      <c r="F41" s="14">
        <f t="shared" si="66"/>
        <v>7</v>
      </c>
      <c r="G41" s="28">
        <f t="shared" si="55"/>
        <v>7</v>
      </c>
      <c r="H41" s="28">
        <f t="shared" si="56"/>
        <v>0</v>
      </c>
      <c r="I41" s="26">
        <f t="shared" si="67"/>
        <v>13</v>
      </c>
      <c r="J41" s="14">
        <f t="shared" si="13"/>
        <v>0</v>
      </c>
      <c r="K41" s="28">
        <f t="shared" si="57"/>
        <v>0</v>
      </c>
      <c r="L41" s="28">
        <f t="shared" si="58"/>
        <v>0</v>
      </c>
      <c r="M41" s="38">
        <f t="shared" si="14"/>
        <v>0</v>
      </c>
      <c r="N41" s="28">
        <f t="shared" si="15"/>
        <v>0</v>
      </c>
      <c r="O41" s="28">
        <f t="shared" si="16"/>
        <v>0</v>
      </c>
      <c r="P41" s="52">
        <f t="shared" si="17"/>
        <v>0</v>
      </c>
      <c r="Q41" s="14">
        <f t="shared" si="18"/>
        <v>0</v>
      </c>
      <c r="R41" s="28">
        <f t="shared" si="59"/>
        <v>0</v>
      </c>
      <c r="S41" s="28">
        <f t="shared" si="60"/>
        <v>0</v>
      </c>
      <c r="T41" s="38">
        <f t="shared" si="51"/>
        <v>0</v>
      </c>
      <c r="U41" s="28">
        <f t="shared" si="20"/>
        <v>0</v>
      </c>
      <c r="V41" s="28">
        <f t="shared" si="21"/>
        <v>0</v>
      </c>
      <c r="W41" s="52">
        <f t="shared" si="22"/>
        <v>0</v>
      </c>
      <c r="X41" s="14">
        <f t="shared" si="68"/>
        <v>0</v>
      </c>
      <c r="Y41" s="38">
        <f t="shared" si="61"/>
        <v>0</v>
      </c>
      <c r="Z41" s="14">
        <f t="shared" si="62"/>
        <v>0</v>
      </c>
      <c r="AA41" s="38">
        <f t="shared" si="63"/>
        <v>0</v>
      </c>
      <c r="AB41" s="14">
        <f t="shared" si="64"/>
        <v>0</v>
      </c>
      <c r="AC41" s="38">
        <f t="shared" si="23"/>
        <v>0</v>
      </c>
      <c r="AD41" s="52">
        <f t="shared" si="24"/>
        <v>0</v>
      </c>
      <c r="AE41" s="57"/>
      <c r="AF41" s="54"/>
      <c r="AG41" s="24" t="s">
        <v>49</v>
      </c>
      <c r="AH41" s="15"/>
      <c r="AI41" s="15"/>
      <c r="AJ41" s="23" t="s">
        <v>50</v>
      </c>
      <c r="AK41" s="23" t="s">
        <v>50</v>
      </c>
      <c r="AL41" s="15"/>
      <c r="AM41" s="15"/>
      <c r="AN41" s="15"/>
      <c r="AO41" s="15"/>
      <c r="AP41" s="15"/>
      <c r="AQ41" s="23" t="s">
        <v>50</v>
      </c>
      <c r="AR41" s="23" t="s">
        <v>50</v>
      </c>
      <c r="AS41" s="15"/>
      <c r="AT41" s="15"/>
      <c r="AU41" s="15"/>
      <c r="AV41" s="15"/>
      <c r="AW41" s="15"/>
      <c r="AX41" s="23" t="s">
        <v>50</v>
      </c>
      <c r="AY41" s="23" t="s">
        <v>50</v>
      </c>
      <c r="AZ41" s="15"/>
      <c r="BA41" s="15"/>
      <c r="BB41" s="15"/>
      <c r="BC41" s="15" t="s">
        <v>12</v>
      </c>
      <c r="BD41" s="15" t="s">
        <v>12</v>
      </c>
      <c r="BE41" s="23" t="s">
        <v>50</v>
      </c>
      <c r="BF41" s="23" t="s">
        <v>50</v>
      </c>
      <c r="BG41" s="15" t="s">
        <v>12</v>
      </c>
      <c r="BH41" s="15" t="s">
        <v>12</v>
      </c>
      <c r="BI41" s="15" t="s">
        <v>12</v>
      </c>
      <c r="BJ41" s="15" t="s">
        <v>12</v>
      </c>
      <c r="BK41" s="15" t="s">
        <v>12</v>
      </c>
      <c r="BL41" s="23" t="s">
        <v>50</v>
      </c>
      <c r="BM41" s="23" t="s">
        <v>50</v>
      </c>
      <c r="BN41" s="14"/>
      <c r="BO41" s="14"/>
      <c r="BP41" s="14"/>
      <c r="BQ41" s="14"/>
      <c r="BR41" s="14"/>
      <c r="BS41" s="23" t="s">
        <v>50</v>
      </c>
      <c r="BT41" s="23" t="s">
        <v>50</v>
      </c>
      <c r="BU41" s="14"/>
      <c r="BV41" s="14"/>
      <c r="BW41" s="14"/>
      <c r="BX41" s="14"/>
      <c r="BY41" s="14"/>
      <c r="BZ41" s="23" t="s">
        <v>50</v>
      </c>
      <c r="CA41" s="23" t="s">
        <v>50</v>
      </c>
      <c r="CB41" s="15"/>
      <c r="CC41" s="15"/>
      <c r="CD41" s="15"/>
      <c r="CE41" s="15"/>
      <c r="CF41" s="15"/>
      <c r="CG41" s="23" t="s">
        <v>50</v>
      </c>
      <c r="CH41" s="23" t="s">
        <v>50</v>
      </c>
      <c r="CI41" s="15"/>
      <c r="CJ41" s="15"/>
      <c r="CK41" s="15"/>
      <c r="CL41" s="15"/>
      <c r="CM41" s="15"/>
      <c r="CN41" s="23" t="s">
        <v>50</v>
      </c>
      <c r="CO41" s="23" t="s">
        <v>50</v>
      </c>
      <c r="CP41" s="15"/>
      <c r="CQ41" s="15"/>
      <c r="CR41" s="15"/>
      <c r="CS41" s="15"/>
      <c r="CT41" s="15"/>
      <c r="CU41" s="23" t="s">
        <v>50</v>
      </c>
      <c r="CV41" s="23" t="s">
        <v>50</v>
      </c>
      <c r="CW41" s="15"/>
      <c r="CX41" s="15"/>
      <c r="CY41" s="15"/>
      <c r="CZ41" s="15"/>
      <c r="DA41" s="15"/>
      <c r="DB41" s="23" t="s">
        <v>50</v>
      </c>
      <c r="DC41" s="23" t="s">
        <v>50</v>
      </c>
      <c r="DD41" s="15"/>
      <c r="DE41" s="15"/>
      <c r="DF41" s="15"/>
      <c r="DG41" s="15"/>
      <c r="DH41" s="15"/>
      <c r="DI41" s="23" t="s">
        <v>50</v>
      </c>
      <c r="DJ41" s="23" t="s">
        <v>50</v>
      </c>
      <c r="DK41" s="15"/>
      <c r="DL41" s="15"/>
      <c r="DM41" s="15"/>
      <c r="DN41" s="15"/>
      <c r="DO41" s="30"/>
      <c r="DP41" s="23" t="s">
        <v>50</v>
      </c>
      <c r="DQ41" s="23" t="s">
        <v>50</v>
      </c>
      <c r="DR41" s="35"/>
      <c r="DS41" s="15"/>
      <c r="DT41" s="15"/>
      <c r="DU41" s="15"/>
      <c r="DV41" s="15"/>
      <c r="DW41" s="23" t="s">
        <v>50</v>
      </c>
      <c r="DX41" s="23" t="s">
        <v>50</v>
      </c>
      <c r="DY41" s="15"/>
      <c r="DZ41" s="15"/>
      <c r="EA41" s="15"/>
      <c r="EB41" s="15"/>
      <c r="EC41" s="9" t="s">
        <v>29</v>
      </c>
      <c r="ED41" s="23" t="s">
        <v>50</v>
      </c>
      <c r="EE41" s="23" t="s">
        <v>50</v>
      </c>
      <c r="EF41" s="10" t="s">
        <v>30</v>
      </c>
      <c r="EG41" s="15"/>
      <c r="EH41" s="15"/>
      <c r="EI41" s="15"/>
      <c r="EK41" s="23" t="s">
        <v>50</v>
      </c>
      <c r="EL41" s="23" t="s">
        <v>50</v>
      </c>
      <c r="EN41" s="15"/>
      <c r="EO41" s="15"/>
      <c r="EP41" s="15"/>
      <c r="EQ41" s="15"/>
      <c r="ER41" s="23" t="s">
        <v>50</v>
      </c>
      <c r="ES41" s="23" t="s">
        <v>50</v>
      </c>
      <c r="ET41" s="15"/>
      <c r="EU41" s="15"/>
      <c r="EV41" s="15"/>
      <c r="EW41" s="15"/>
      <c r="EX41" s="15"/>
      <c r="EY41" s="23" t="s">
        <v>50</v>
      </c>
      <c r="EZ41" s="23" t="s">
        <v>50</v>
      </c>
      <c r="FA41" s="15"/>
      <c r="FB41" s="15"/>
      <c r="FC41" s="15"/>
      <c r="FD41" s="15"/>
      <c r="FE41" s="9" t="s">
        <v>51</v>
      </c>
      <c r="FF41" s="23" t="s">
        <v>50</v>
      </c>
      <c r="FG41" s="23" t="s">
        <v>50</v>
      </c>
      <c r="FH41" s="15"/>
      <c r="FI41" s="15"/>
      <c r="FJ41" s="15"/>
      <c r="FK41" s="15"/>
      <c r="FL41" s="15"/>
      <c r="FM41" s="23" t="s">
        <v>50</v>
      </c>
      <c r="FN41" s="23" t="s">
        <v>50</v>
      </c>
      <c r="FO41" s="15"/>
      <c r="FP41" s="15"/>
      <c r="FQ41" s="15"/>
      <c r="FR41" s="15"/>
      <c r="FS41" s="15"/>
      <c r="FT41" s="23" t="s">
        <v>50</v>
      </c>
      <c r="FU41" s="23" t="s">
        <v>50</v>
      </c>
      <c r="FV41" s="9" t="s">
        <v>52</v>
      </c>
      <c r="FW41" s="15"/>
      <c r="FX41" s="15"/>
      <c r="FY41" s="15"/>
      <c r="FZ41" s="15"/>
      <c r="GA41" s="23" t="s">
        <v>50</v>
      </c>
      <c r="GB41" s="23" t="s">
        <v>50</v>
      </c>
      <c r="GC41" s="15"/>
      <c r="GD41" s="15"/>
      <c r="GE41" s="15"/>
      <c r="GF41" s="15"/>
      <c r="GG41" s="15"/>
      <c r="GH41" s="23" t="s">
        <v>50</v>
      </c>
      <c r="GI41" s="23" t="s">
        <v>50</v>
      </c>
      <c r="GJ41" s="15"/>
      <c r="GK41" s="15"/>
      <c r="GL41" s="15"/>
      <c r="GM41" s="15"/>
      <c r="GN41" s="15"/>
      <c r="GO41" s="23" t="s">
        <v>50</v>
      </c>
      <c r="GP41" s="23" t="s">
        <v>50</v>
      </c>
      <c r="GQ41" s="15"/>
      <c r="GR41" s="15"/>
      <c r="GS41" s="15"/>
      <c r="GT41" s="15"/>
      <c r="GU41" s="15"/>
      <c r="GV41" s="23" t="s">
        <v>50</v>
      </c>
      <c r="GW41" s="23" t="s">
        <v>50</v>
      </c>
      <c r="GX41" s="15"/>
      <c r="GY41" s="15"/>
      <c r="GZ41" s="15"/>
      <c r="HA41" s="15"/>
      <c r="HB41" s="15"/>
      <c r="HC41" s="23" t="s">
        <v>50</v>
      </c>
      <c r="HD41" s="23" t="s">
        <v>50</v>
      </c>
      <c r="HE41" s="15"/>
      <c r="HF41" s="15"/>
      <c r="HG41" s="15"/>
      <c r="HH41" s="15"/>
      <c r="HI41" s="15"/>
      <c r="HJ41" s="23" t="s">
        <v>50</v>
      </c>
      <c r="HK41" s="23" t="s">
        <v>50</v>
      </c>
      <c r="HL41" s="15"/>
      <c r="HM41" s="15"/>
      <c r="HN41" s="15"/>
      <c r="HO41" s="15"/>
      <c r="HP41" s="15"/>
      <c r="HQ41" s="23" t="s">
        <v>50</v>
      </c>
      <c r="HR41" s="23" t="s">
        <v>50</v>
      </c>
      <c r="HS41" s="15"/>
      <c r="HT41" s="15"/>
      <c r="HU41" s="15"/>
      <c r="HV41" s="15"/>
      <c r="HW41" s="15"/>
      <c r="HX41" s="23" t="s">
        <v>50</v>
      </c>
      <c r="HY41" s="23" t="s">
        <v>50</v>
      </c>
      <c r="HZ41" s="15"/>
      <c r="IA41" s="15"/>
      <c r="IB41" s="15"/>
      <c r="IC41" s="15"/>
      <c r="ID41" s="15"/>
      <c r="IE41" s="23" t="s">
        <v>50</v>
      </c>
      <c r="IF41" s="23" t="s">
        <v>50</v>
      </c>
      <c r="IG41" s="15"/>
      <c r="IH41" s="15"/>
      <c r="II41" s="15"/>
      <c r="IJ41" s="15"/>
      <c r="IK41" s="15"/>
      <c r="IL41" s="23" t="s">
        <v>50</v>
      </c>
      <c r="IM41" s="23" t="s">
        <v>50</v>
      </c>
      <c r="IN41" s="15"/>
      <c r="IO41" s="15"/>
      <c r="IP41" s="15"/>
      <c r="IQ41" s="15"/>
      <c r="IR41" s="15"/>
      <c r="IS41" s="23" t="s">
        <v>50</v>
      </c>
      <c r="IT41" s="23" t="s">
        <v>50</v>
      </c>
      <c r="IU41" s="15"/>
      <c r="IV41" s="15"/>
      <c r="IW41" s="15"/>
      <c r="IX41" s="15"/>
      <c r="IY41" s="15"/>
      <c r="IZ41" s="23" t="s">
        <v>50</v>
      </c>
      <c r="JA41" s="23" t="s">
        <v>50</v>
      </c>
      <c r="JB41" s="15"/>
      <c r="JC41" s="15"/>
      <c r="JD41" s="15"/>
      <c r="JE41" s="15"/>
      <c r="JF41" s="15"/>
      <c r="JG41" s="23" t="s">
        <v>50</v>
      </c>
      <c r="JH41" s="23" t="s">
        <v>50</v>
      </c>
      <c r="JJ41" s="15"/>
      <c r="JK41" s="15"/>
      <c r="JL41" s="15"/>
      <c r="JM41" s="15"/>
      <c r="JN41" s="23" t="s">
        <v>50</v>
      </c>
      <c r="JO41" s="23" t="s">
        <v>50</v>
      </c>
      <c r="JP41" s="10" t="s">
        <v>53</v>
      </c>
      <c r="JQ41" s="15"/>
      <c r="JR41" s="15"/>
      <c r="JS41" s="15"/>
      <c r="JT41" s="15"/>
      <c r="JU41" s="23" t="s">
        <v>50</v>
      </c>
      <c r="JV41" s="23" t="s">
        <v>50</v>
      </c>
      <c r="JW41" s="15"/>
      <c r="JX41" s="15"/>
      <c r="JY41" s="15"/>
      <c r="JZ41" s="15"/>
      <c r="KA41" s="15"/>
      <c r="KB41" s="23" t="s">
        <v>50</v>
      </c>
      <c r="KC41" s="23" t="s">
        <v>50</v>
      </c>
      <c r="KD41" s="15"/>
      <c r="KE41" s="15"/>
      <c r="KF41" s="15"/>
      <c r="KG41" s="15"/>
      <c r="KH41" s="15"/>
      <c r="KI41" s="23" t="s">
        <v>50</v>
      </c>
      <c r="KJ41" s="23" t="s">
        <v>50</v>
      </c>
      <c r="KK41" s="15"/>
      <c r="KL41" s="15"/>
      <c r="KM41" s="15"/>
      <c r="KN41" s="15"/>
      <c r="KO41" s="15"/>
      <c r="KP41" s="23" t="s">
        <v>50</v>
      </c>
      <c r="KQ41" s="23" t="s">
        <v>50</v>
      </c>
      <c r="KR41" s="15"/>
      <c r="KS41" s="15"/>
      <c r="KT41" s="15"/>
      <c r="KU41" s="15"/>
      <c r="KV41" s="15"/>
      <c r="KW41" s="23" t="s">
        <v>50</v>
      </c>
      <c r="KX41" s="23" t="s">
        <v>50</v>
      </c>
      <c r="KY41" s="15"/>
      <c r="KZ41" s="15"/>
      <c r="LA41" s="15"/>
      <c r="LB41" s="15"/>
      <c r="LC41" s="15"/>
      <c r="LD41" s="23" t="s">
        <v>50</v>
      </c>
      <c r="LE41" s="23" t="s">
        <v>50</v>
      </c>
      <c r="LF41" s="15"/>
      <c r="LG41" s="15"/>
      <c r="LH41" s="15"/>
      <c r="LI41" s="15"/>
      <c r="LJ41" s="15"/>
      <c r="LK41" s="23" t="s">
        <v>50</v>
      </c>
      <c r="LL41" s="23" t="s">
        <v>50</v>
      </c>
      <c r="LM41" s="15"/>
      <c r="LN41" s="15"/>
      <c r="LO41" s="15"/>
      <c r="LP41" s="15"/>
      <c r="LQ41" s="15"/>
      <c r="LR41" s="23" t="s">
        <v>50</v>
      </c>
      <c r="LS41" s="23" t="s">
        <v>50</v>
      </c>
      <c r="LT41" s="15"/>
      <c r="LU41" s="15"/>
      <c r="LV41" s="15"/>
      <c r="LW41" s="15"/>
      <c r="LX41" s="15"/>
      <c r="LY41" s="23" t="s">
        <v>50</v>
      </c>
      <c r="LZ41" s="23" t="s">
        <v>50</v>
      </c>
      <c r="MA41" s="15"/>
      <c r="MB41" s="15"/>
      <c r="MC41" s="15"/>
      <c r="MD41" s="15"/>
      <c r="ME41" s="15"/>
      <c r="MF41" s="23" t="s">
        <v>50</v>
      </c>
      <c r="MG41" s="23" t="s">
        <v>50</v>
      </c>
      <c r="MH41" s="15"/>
      <c r="MI41" s="15"/>
      <c r="MJ41" s="15"/>
      <c r="MK41" s="15"/>
      <c r="ML41" s="15"/>
      <c r="MM41" s="23" t="s">
        <v>50</v>
      </c>
      <c r="MN41" s="23" t="s">
        <v>50</v>
      </c>
      <c r="MO41" s="15"/>
      <c r="MP41" s="15"/>
      <c r="MQ41" s="15"/>
      <c r="MR41" s="15"/>
      <c r="MS41" s="15"/>
      <c r="MT41" s="23" t="s">
        <v>50</v>
      </c>
      <c r="MU41" s="23" t="s">
        <v>50</v>
      </c>
      <c r="MV41" s="15"/>
      <c r="MW41" s="15"/>
      <c r="MX41" s="15"/>
      <c r="MY41" s="15"/>
      <c r="MZ41" s="15"/>
      <c r="NA41" s="23" t="s">
        <v>50</v>
      </c>
      <c r="NB41" s="23" t="s">
        <v>50</v>
      </c>
      <c r="NC41" s="15"/>
      <c r="ND41" s="15"/>
      <c r="NE41" s="15"/>
      <c r="NF41" s="15"/>
      <c r="NG41" s="15"/>
      <c r="NH41" s="23" t="s">
        <v>50</v>
      </c>
      <c r="NI41" s="23" t="s">
        <v>50</v>
      </c>
      <c r="NJ41" s="15"/>
      <c r="NK41" s="15"/>
      <c r="NL41" s="15"/>
      <c r="NM41" s="15"/>
      <c r="NN41" s="15"/>
      <c r="NO41" s="23" t="s">
        <v>50</v>
      </c>
      <c r="NP41" s="23" t="s">
        <v>50</v>
      </c>
      <c r="NQ41" s="15"/>
      <c r="NR41" s="15"/>
      <c r="NS41" s="15"/>
      <c r="NT41" s="15"/>
      <c r="NU41" s="15"/>
      <c r="NV41" s="23" t="s">
        <v>50</v>
      </c>
      <c r="NW41" s="23" t="s">
        <v>50</v>
      </c>
      <c r="NX41" s="30"/>
      <c r="NY41" s="14"/>
      <c r="OB41" s="9" t="s">
        <v>54</v>
      </c>
      <c r="OC41" s="23" t="s">
        <v>50</v>
      </c>
      <c r="OD41" s="23" t="s">
        <v>50</v>
      </c>
      <c r="OE41" s="9" t="s">
        <v>55</v>
      </c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</row>
    <row r="42" spans="1:442" ht="18.75" customHeight="1" thickBot="1">
      <c r="A42" s="13" t="s">
        <v>97</v>
      </c>
      <c r="B42" s="12">
        <v>20</v>
      </c>
      <c r="C42" s="38">
        <f t="shared" si="65"/>
        <v>0</v>
      </c>
      <c r="D42" s="28">
        <f t="shared" si="8"/>
        <v>0</v>
      </c>
      <c r="E42" s="28">
        <f t="shared" si="9"/>
        <v>0</v>
      </c>
      <c r="F42" s="14">
        <f t="shared" si="66"/>
        <v>0</v>
      </c>
      <c r="G42" s="28">
        <f t="shared" si="55"/>
        <v>0</v>
      </c>
      <c r="H42" s="28">
        <f t="shared" si="56"/>
        <v>0</v>
      </c>
      <c r="I42" s="26">
        <f t="shared" si="67"/>
        <v>20</v>
      </c>
      <c r="J42" s="14">
        <f t="shared" si="13"/>
        <v>0</v>
      </c>
      <c r="K42" s="28">
        <f t="shared" si="57"/>
        <v>0</v>
      </c>
      <c r="L42" s="28">
        <f t="shared" si="58"/>
        <v>0</v>
      </c>
      <c r="M42" s="38">
        <f t="shared" si="14"/>
        <v>0</v>
      </c>
      <c r="N42" s="28">
        <f t="shared" si="15"/>
        <v>0</v>
      </c>
      <c r="O42" s="28">
        <f t="shared" si="16"/>
        <v>0</v>
      </c>
      <c r="P42" s="52">
        <f t="shared" si="17"/>
        <v>0</v>
      </c>
      <c r="Q42" s="14">
        <f t="shared" si="18"/>
        <v>1</v>
      </c>
      <c r="R42" s="28">
        <f t="shared" si="59"/>
        <v>1</v>
      </c>
      <c r="S42" s="28">
        <f t="shared" si="60"/>
        <v>0</v>
      </c>
      <c r="T42" s="38">
        <f t="shared" si="51"/>
        <v>1</v>
      </c>
      <c r="U42" s="28">
        <f t="shared" si="20"/>
        <v>1</v>
      </c>
      <c r="V42" s="28">
        <f t="shared" si="21"/>
        <v>0</v>
      </c>
      <c r="W42" s="52">
        <f t="shared" si="22"/>
        <v>4.5454545454545456E-2</v>
      </c>
      <c r="X42" s="14">
        <f t="shared" si="68"/>
        <v>0</v>
      </c>
      <c r="Y42" s="38">
        <f t="shared" si="61"/>
        <v>0</v>
      </c>
      <c r="Z42" s="14">
        <f t="shared" si="62"/>
        <v>0</v>
      </c>
      <c r="AA42" s="38">
        <f t="shared" si="63"/>
        <v>0</v>
      </c>
      <c r="AB42" s="14">
        <f t="shared" si="64"/>
        <v>0</v>
      </c>
      <c r="AC42" s="38">
        <f t="shared" si="23"/>
        <v>0</v>
      </c>
      <c r="AD42" s="52">
        <f t="shared" si="24"/>
        <v>0</v>
      </c>
      <c r="AE42" s="57"/>
      <c r="AF42" s="54"/>
      <c r="AG42" s="24" t="s">
        <v>49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 t="s">
        <v>39</v>
      </c>
      <c r="BH42" s="14"/>
      <c r="BI42" s="14"/>
      <c r="BJ42" s="14"/>
      <c r="BK42" s="14"/>
      <c r="BL42" s="23" t="s">
        <v>50</v>
      </c>
      <c r="BM42" s="23" t="s">
        <v>50</v>
      </c>
      <c r="BN42" s="14"/>
      <c r="BO42" s="14"/>
      <c r="BP42" s="14"/>
      <c r="BQ42" s="14"/>
      <c r="BR42" s="14"/>
      <c r="BS42" s="23" t="s">
        <v>50</v>
      </c>
      <c r="BT42" s="23" t="s">
        <v>50</v>
      </c>
      <c r="BU42" s="14"/>
      <c r="BV42" s="14"/>
      <c r="BW42" s="14"/>
      <c r="BX42" s="14"/>
      <c r="BY42" s="14"/>
      <c r="BZ42" s="23" t="s">
        <v>50</v>
      </c>
      <c r="CA42" s="23" t="s">
        <v>50</v>
      </c>
      <c r="CB42" s="14"/>
      <c r="CC42" s="14"/>
      <c r="CD42" s="14"/>
      <c r="CE42" s="14"/>
      <c r="CF42" s="14"/>
      <c r="CG42" s="23" t="s">
        <v>50</v>
      </c>
      <c r="CH42" s="23" t="s">
        <v>50</v>
      </c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23" t="s">
        <v>50</v>
      </c>
      <c r="CW42" s="14"/>
      <c r="CX42" s="14"/>
      <c r="CY42" s="14"/>
      <c r="CZ42" s="14"/>
      <c r="DA42" s="14"/>
      <c r="DB42" s="23" t="s">
        <v>50</v>
      </c>
      <c r="DC42" s="23" t="s">
        <v>50</v>
      </c>
      <c r="DD42" s="15"/>
      <c r="DE42" s="15"/>
      <c r="DF42" s="15"/>
      <c r="DG42" s="15"/>
      <c r="DH42" s="15"/>
      <c r="DI42" s="23" t="s">
        <v>50</v>
      </c>
      <c r="DJ42" s="23" t="s">
        <v>50</v>
      </c>
      <c r="DK42" s="15"/>
      <c r="DL42" s="15"/>
      <c r="DM42" s="15"/>
      <c r="DN42" s="15"/>
      <c r="DO42" s="30"/>
      <c r="DP42" s="23" t="s">
        <v>50</v>
      </c>
      <c r="DQ42" s="23" t="s">
        <v>50</v>
      </c>
      <c r="DR42" s="35"/>
      <c r="DS42" s="15"/>
      <c r="DT42" s="15"/>
      <c r="DU42" s="15"/>
      <c r="DV42" s="15"/>
      <c r="DW42" s="23" t="s">
        <v>50</v>
      </c>
      <c r="DX42" s="23" t="s">
        <v>50</v>
      </c>
      <c r="DY42" s="14"/>
      <c r="DZ42" s="14"/>
      <c r="EA42" s="14"/>
      <c r="EB42" s="14"/>
      <c r="EC42" s="9" t="s">
        <v>29</v>
      </c>
      <c r="ED42" s="23" t="s">
        <v>50</v>
      </c>
      <c r="EE42" s="23" t="s">
        <v>50</v>
      </c>
      <c r="EF42" s="10" t="s">
        <v>30</v>
      </c>
      <c r="EG42" s="14"/>
      <c r="EH42" s="14"/>
      <c r="EI42" s="14"/>
      <c r="EK42" s="23" t="s">
        <v>50</v>
      </c>
      <c r="EL42" s="23" t="s">
        <v>50</v>
      </c>
      <c r="EN42" s="15"/>
      <c r="EO42" s="15"/>
      <c r="EP42" s="15"/>
      <c r="EQ42" s="15"/>
      <c r="ER42" s="23" t="s">
        <v>50</v>
      </c>
      <c r="ES42" s="23" t="s">
        <v>50</v>
      </c>
      <c r="ET42" s="15"/>
      <c r="EU42" s="15"/>
      <c r="EV42" s="15"/>
      <c r="EW42" s="15"/>
      <c r="EX42" s="15"/>
      <c r="EY42" s="23" t="s">
        <v>50</v>
      </c>
      <c r="EZ42" s="23" t="s">
        <v>50</v>
      </c>
      <c r="FA42" s="15"/>
      <c r="FB42" s="15"/>
      <c r="FC42" s="15"/>
      <c r="FD42" s="15"/>
      <c r="FE42" s="9" t="s">
        <v>51</v>
      </c>
      <c r="FF42" s="23" t="s">
        <v>50</v>
      </c>
      <c r="FG42" s="23" t="s">
        <v>50</v>
      </c>
      <c r="FH42" s="15"/>
      <c r="FI42" s="15"/>
      <c r="FJ42" s="15"/>
      <c r="FK42" s="15"/>
      <c r="FL42" s="15"/>
      <c r="FM42" s="23" t="s">
        <v>50</v>
      </c>
      <c r="FN42" s="23" t="s">
        <v>50</v>
      </c>
      <c r="FO42" s="15"/>
      <c r="FP42" s="15"/>
      <c r="FQ42" s="15"/>
      <c r="FR42" s="15"/>
      <c r="FS42" s="14"/>
      <c r="FT42" s="23" t="s">
        <v>50</v>
      </c>
      <c r="FU42" s="23" t="s">
        <v>50</v>
      </c>
      <c r="FV42" s="9" t="s">
        <v>52</v>
      </c>
      <c r="FW42" s="14"/>
      <c r="FX42" s="15"/>
      <c r="FY42" s="14"/>
      <c r="FZ42" s="14"/>
      <c r="GA42" s="23" t="s">
        <v>50</v>
      </c>
      <c r="GB42" s="23" t="s">
        <v>50</v>
      </c>
      <c r="GC42" s="15"/>
      <c r="GD42" s="14"/>
      <c r="GE42" s="14"/>
      <c r="GF42" s="14"/>
      <c r="GG42" s="14"/>
      <c r="GH42" s="23" t="s">
        <v>50</v>
      </c>
      <c r="GI42" s="23" t="s">
        <v>50</v>
      </c>
      <c r="GJ42" s="15"/>
      <c r="GK42" s="15"/>
      <c r="GL42" s="15"/>
      <c r="GM42" s="15"/>
      <c r="GN42" s="15"/>
      <c r="GO42" s="23" t="s">
        <v>50</v>
      </c>
      <c r="GP42" s="23" t="s">
        <v>50</v>
      </c>
      <c r="GQ42" s="14"/>
      <c r="GR42" s="14"/>
      <c r="GS42" s="14"/>
      <c r="GT42" s="14"/>
      <c r="GU42" s="14"/>
      <c r="GV42" s="23" t="s">
        <v>50</v>
      </c>
      <c r="GW42" s="23" t="s">
        <v>50</v>
      </c>
      <c r="GX42" s="15"/>
      <c r="GY42" s="15"/>
      <c r="GZ42" s="15"/>
      <c r="HA42" s="15"/>
      <c r="HB42" s="15"/>
      <c r="HC42" s="23" t="s">
        <v>50</v>
      </c>
      <c r="HD42" s="23" t="s">
        <v>50</v>
      </c>
      <c r="HE42" s="15"/>
      <c r="HF42" s="15"/>
      <c r="HG42" s="15"/>
      <c r="HH42" s="15"/>
      <c r="HI42" s="15"/>
      <c r="HJ42" s="23" t="s">
        <v>50</v>
      </c>
      <c r="HK42" s="23" t="s">
        <v>50</v>
      </c>
      <c r="HL42" s="14"/>
      <c r="HM42" s="14"/>
      <c r="HN42" s="14"/>
      <c r="HO42" s="14"/>
      <c r="HP42" s="14"/>
      <c r="HQ42" s="23" t="s">
        <v>50</v>
      </c>
      <c r="HR42" s="23" t="s">
        <v>50</v>
      </c>
      <c r="HS42" s="15"/>
      <c r="HT42" s="15"/>
      <c r="HU42" s="15"/>
      <c r="HV42" s="15"/>
      <c r="HW42" s="15"/>
      <c r="HX42" s="23" t="s">
        <v>50</v>
      </c>
      <c r="HY42" s="23" t="s">
        <v>50</v>
      </c>
      <c r="HZ42" s="15"/>
      <c r="IA42" s="15"/>
      <c r="IB42" s="15"/>
      <c r="IC42" s="15"/>
      <c r="ID42" s="15"/>
      <c r="IE42" s="23" t="s">
        <v>50</v>
      </c>
      <c r="IF42" s="23" t="s">
        <v>50</v>
      </c>
      <c r="IG42" s="14"/>
      <c r="IH42" s="14"/>
      <c r="II42" s="14"/>
      <c r="IJ42" s="14"/>
      <c r="IK42" s="14"/>
      <c r="IL42" s="23" t="s">
        <v>50</v>
      </c>
      <c r="IM42" s="23" t="s">
        <v>50</v>
      </c>
      <c r="IN42" s="15"/>
      <c r="IO42" s="15"/>
      <c r="IP42" s="15"/>
      <c r="IQ42" s="15"/>
      <c r="IR42" s="15"/>
      <c r="IS42" s="23" t="s">
        <v>50</v>
      </c>
      <c r="IT42" s="23" t="s">
        <v>50</v>
      </c>
      <c r="IU42" s="15"/>
      <c r="IV42" s="15"/>
      <c r="IW42" s="15"/>
      <c r="IX42" s="15"/>
      <c r="IY42" s="15"/>
      <c r="IZ42" s="23" t="s">
        <v>50</v>
      </c>
      <c r="JA42" s="23" t="s">
        <v>50</v>
      </c>
      <c r="JB42" s="14"/>
      <c r="JC42" s="14"/>
      <c r="JD42" s="14"/>
      <c r="JE42" s="14"/>
      <c r="JF42" s="14"/>
      <c r="JG42" s="23" t="s">
        <v>50</v>
      </c>
      <c r="JH42" s="23" t="s">
        <v>50</v>
      </c>
      <c r="JJ42" s="15"/>
      <c r="JK42" s="15"/>
      <c r="JL42" s="15"/>
      <c r="JM42" s="15"/>
      <c r="JN42" s="23" t="s">
        <v>50</v>
      </c>
      <c r="JO42" s="23" t="s">
        <v>50</v>
      </c>
      <c r="JP42" s="10" t="s">
        <v>53</v>
      </c>
      <c r="JQ42" s="15"/>
      <c r="JR42" s="15"/>
      <c r="JS42" s="15"/>
      <c r="JT42" s="15"/>
      <c r="JU42" s="23" t="s">
        <v>50</v>
      </c>
      <c r="JV42" s="23" t="s">
        <v>50</v>
      </c>
      <c r="JW42" s="14"/>
      <c r="JX42" s="14"/>
      <c r="JY42" s="14"/>
      <c r="JZ42" s="14"/>
      <c r="KA42" s="14"/>
      <c r="KB42" s="23" t="s">
        <v>50</v>
      </c>
      <c r="KC42" s="23" t="s">
        <v>50</v>
      </c>
      <c r="KD42" s="15"/>
      <c r="KE42" s="15"/>
      <c r="KF42" s="15"/>
      <c r="KG42" s="15"/>
      <c r="KH42" s="15"/>
      <c r="KI42" s="23" t="s">
        <v>50</v>
      </c>
      <c r="KJ42" s="23" t="s">
        <v>50</v>
      </c>
      <c r="KK42" s="15"/>
      <c r="KL42" s="15"/>
      <c r="KM42" s="15"/>
      <c r="KN42" s="15"/>
      <c r="KO42" s="15"/>
      <c r="KP42" s="23" t="s">
        <v>50</v>
      </c>
      <c r="KQ42" s="23" t="s">
        <v>50</v>
      </c>
      <c r="KR42" s="14"/>
      <c r="KS42" s="14"/>
      <c r="KT42" s="14"/>
      <c r="KU42" s="14"/>
      <c r="KV42" s="14"/>
      <c r="KW42" s="23" t="s">
        <v>50</v>
      </c>
      <c r="KX42" s="23" t="s">
        <v>50</v>
      </c>
      <c r="KY42" s="15"/>
      <c r="KZ42" s="15"/>
      <c r="LA42" s="15"/>
      <c r="LB42" s="15"/>
      <c r="LC42" s="15"/>
      <c r="LD42" s="23" t="s">
        <v>50</v>
      </c>
      <c r="LE42" s="23" t="s">
        <v>50</v>
      </c>
      <c r="LF42" s="15"/>
      <c r="LG42" s="15"/>
      <c r="LH42" s="15"/>
      <c r="LI42" s="15"/>
      <c r="LJ42" s="15"/>
      <c r="LK42" s="23" t="s">
        <v>50</v>
      </c>
      <c r="LL42" s="23" t="s">
        <v>50</v>
      </c>
      <c r="LM42" s="14"/>
      <c r="LN42" s="14"/>
      <c r="LO42" s="14"/>
      <c r="LP42" s="14"/>
      <c r="LQ42" s="14"/>
      <c r="LR42" s="23" t="s">
        <v>50</v>
      </c>
      <c r="LS42" s="23" t="s">
        <v>50</v>
      </c>
      <c r="LT42" s="15"/>
      <c r="LU42" s="15"/>
      <c r="LV42" s="15"/>
      <c r="LW42" s="15"/>
      <c r="LX42" s="15"/>
      <c r="LY42" s="23" t="s">
        <v>50</v>
      </c>
      <c r="LZ42" s="23" t="s">
        <v>50</v>
      </c>
      <c r="MA42" s="15"/>
      <c r="MB42" s="15"/>
      <c r="MC42" s="15"/>
      <c r="MD42" s="15"/>
      <c r="ME42" s="15"/>
      <c r="MF42" s="23" t="s">
        <v>50</v>
      </c>
      <c r="MG42" s="23" t="s">
        <v>50</v>
      </c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  <c r="NV42" s="14"/>
      <c r="NW42" s="14"/>
      <c r="NX42" s="14"/>
      <c r="NY42" s="14"/>
      <c r="OB42" s="9" t="s">
        <v>54</v>
      </c>
      <c r="OC42" s="23" t="s">
        <v>50</v>
      </c>
      <c r="OD42" s="23" t="s">
        <v>50</v>
      </c>
      <c r="OE42" s="9" t="s">
        <v>55</v>
      </c>
      <c r="OF42" s="14"/>
      <c r="OG42" s="14"/>
      <c r="OH42" s="14"/>
      <c r="OI42" s="14"/>
      <c r="OJ42" s="14"/>
      <c r="OK42" s="14"/>
      <c r="OL42" s="14"/>
      <c r="OM42" s="14"/>
      <c r="ON42" s="14"/>
      <c r="OO42" s="14"/>
      <c r="OP42" s="14"/>
      <c r="OQ42" s="14"/>
      <c r="OR42" s="14"/>
      <c r="OS42" s="14"/>
      <c r="OT42" s="14"/>
      <c r="OU42" s="14"/>
      <c r="OV42" s="14"/>
      <c r="OW42" s="14"/>
      <c r="OX42" s="14"/>
      <c r="OY42" s="14"/>
      <c r="OZ42" s="14"/>
      <c r="PA42" s="14"/>
      <c r="PB42" s="14"/>
      <c r="PC42" s="14"/>
      <c r="PD42" s="14"/>
      <c r="PE42" s="14"/>
      <c r="PF42" s="14"/>
      <c r="PG42" s="14"/>
      <c r="PH42" s="14"/>
      <c r="PI42" s="14"/>
      <c r="PJ42" s="14"/>
      <c r="PK42" s="14"/>
      <c r="PL42" s="14"/>
      <c r="PM42" s="14"/>
      <c r="PN42" s="14"/>
      <c r="PO42" s="14"/>
      <c r="PP42" s="14"/>
      <c r="PQ42" s="14"/>
      <c r="PR42" s="14"/>
      <c r="PS42" s="14"/>
      <c r="PT42" s="14"/>
      <c r="PU42" s="14"/>
      <c r="PV42" s="14"/>
      <c r="PW42" s="14"/>
      <c r="PX42" s="14"/>
      <c r="PY42" s="14"/>
      <c r="PZ42" s="14"/>
    </row>
    <row r="43" spans="1:442" ht="18.75" hidden="1" customHeight="1" thickBot="1">
      <c r="A43" s="13" t="s">
        <v>98</v>
      </c>
      <c r="B43" s="12">
        <v>20</v>
      </c>
      <c r="C43" s="38">
        <f t="shared" si="65"/>
        <v>5</v>
      </c>
      <c r="D43" s="28">
        <f t="shared" si="8"/>
        <v>5</v>
      </c>
      <c r="E43" s="28">
        <f t="shared" si="9"/>
        <v>0</v>
      </c>
      <c r="F43" s="14">
        <f t="shared" si="66"/>
        <v>5</v>
      </c>
      <c r="G43" s="28">
        <f t="shared" si="55"/>
        <v>5</v>
      </c>
      <c r="H43" s="28">
        <f t="shared" si="56"/>
        <v>0</v>
      </c>
      <c r="I43" s="26">
        <f t="shared" si="67"/>
        <v>15</v>
      </c>
      <c r="J43" s="14">
        <f t="shared" si="13"/>
        <v>0</v>
      </c>
      <c r="K43" s="28">
        <f t="shared" si="57"/>
        <v>0</v>
      </c>
      <c r="L43" s="28">
        <f t="shared" si="58"/>
        <v>0</v>
      </c>
      <c r="M43" s="38">
        <f t="shared" si="14"/>
        <v>0</v>
      </c>
      <c r="N43" s="28">
        <f t="shared" si="15"/>
        <v>0</v>
      </c>
      <c r="O43" s="28">
        <f t="shared" si="16"/>
        <v>0</v>
      </c>
      <c r="P43" s="52">
        <f t="shared" si="17"/>
        <v>0</v>
      </c>
      <c r="Q43" s="14">
        <f t="shared" si="18"/>
        <v>0</v>
      </c>
      <c r="R43" s="28">
        <f t="shared" si="59"/>
        <v>0</v>
      </c>
      <c r="S43" s="28">
        <f t="shared" si="60"/>
        <v>0</v>
      </c>
      <c r="T43" s="38">
        <f t="shared" si="51"/>
        <v>0</v>
      </c>
      <c r="U43" s="28">
        <f t="shared" si="20"/>
        <v>0</v>
      </c>
      <c r="V43" s="28">
        <f t="shared" si="21"/>
        <v>0</v>
      </c>
      <c r="W43" s="52">
        <f t="shared" si="22"/>
        <v>0</v>
      </c>
      <c r="X43" s="14">
        <f t="shared" si="68"/>
        <v>0</v>
      </c>
      <c r="Y43" s="38">
        <f t="shared" si="61"/>
        <v>0</v>
      </c>
      <c r="Z43" s="14">
        <f t="shared" si="62"/>
        <v>0</v>
      </c>
      <c r="AA43" s="38">
        <f t="shared" si="63"/>
        <v>0</v>
      </c>
      <c r="AB43" s="14">
        <f t="shared" si="64"/>
        <v>0</v>
      </c>
      <c r="AC43" s="38">
        <f t="shared" si="23"/>
        <v>0</v>
      </c>
      <c r="AD43" s="52">
        <f t="shared" si="24"/>
        <v>0</v>
      </c>
      <c r="AE43" s="57"/>
      <c r="AF43" s="54"/>
      <c r="AG43" s="24" t="s">
        <v>49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 t="s">
        <v>12</v>
      </c>
      <c r="BA43" s="14" t="s">
        <v>12</v>
      </c>
      <c r="BB43" s="14" t="s">
        <v>12</v>
      </c>
      <c r="BC43" s="14" t="s">
        <v>12</v>
      </c>
      <c r="BD43" s="14" t="s">
        <v>12</v>
      </c>
      <c r="BE43" s="14"/>
      <c r="BF43" s="14"/>
      <c r="BG43" s="14"/>
      <c r="BH43" s="14"/>
      <c r="BI43" s="14"/>
      <c r="BJ43" s="14"/>
      <c r="BK43" s="14"/>
      <c r="BL43" s="23" t="s">
        <v>50</v>
      </c>
      <c r="BM43" s="23" t="s">
        <v>50</v>
      </c>
      <c r="BN43" s="14"/>
      <c r="BO43" s="14"/>
      <c r="BP43" s="14"/>
      <c r="BQ43" s="14"/>
      <c r="BR43" s="14"/>
      <c r="BS43" s="23" t="s">
        <v>50</v>
      </c>
      <c r="BT43" s="23" t="s">
        <v>50</v>
      </c>
      <c r="BU43" s="14"/>
      <c r="BV43" s="14"/>
      <c r="BW43" s="14"/>
      <c r="BX43" s="14"/>
      <c r="BY43" s="14"/>
      <c r="BZ43" s="23" t="s">
        <v>50</v>
      </c>
      <c r="CA43" s="23" t="s">
        <v>50</v>
      </c>
      <c r="CB43" s="14"/>
      <c r="CC43" s="14"/>
      <c r="CD43" s="14"/>
      <c r="CE43" s="14"/>
      <c r="CF43" s="14"/>
      <c r="CG43" s="23" t="s">
        <v>50</v>
      </c>
      <c r="CH43" s="23" t="s">
        <v>50</v>
      </c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23" t="s">
        <v>50</v>
      </c>
      <c r="CW43" s="14"/>
      <c r="CX43" s="14"/>
      <c r="CY43" s="14"/>
      <c r="CZ43" s="14"/>
      <c r="DA43" s="14"/>
      <c r="DB43" s="23" t="s">
        <v>50</v>
      </c>
      <c r="DC43" s="23" t="s">
        <v>50</v>
      </c>
      <c r="DD43" s="15"/>
      <c r="DE43" s="15"/>
      <c r="DF43" s="15"/>
      <c r="DG43" s="15"/>
      <c r="DH43" s="15"/>
      <c r="DI43" s="23" t="s">
        <v>50</v>
      </c>
      <c r="DJ43" s="23" t="s">
        <v>50</v>
      </c>
      <c r="DK43" s="15"/>
      <c r="DL43" s="15"/>
      <c r="DM43" s="15"/>
      <c r="DN43" s="15"/>
      <c r="DO43" s="30"/>
      <c r="DP43" s="23" t="s">
        <v>50</v>
      </c>
      <c r="DQ43" s="23" t="s">
        <v>50</v>
      </c>
      <c r="DR43" s="15"/>
      <c r="DS43" s="15"/>
      <c r="DT43" s="15"/>
      <c r="DU43" s="15"/>
      <c r="DV43" s="15"/>
      <c r="DW43" s="23" t="s">
        <v>50</v>
      </c>
      <c r="DX43" s="23" t="s">
        <v>50</v>
      </c>
      <c r="DY43" s="14"/>
      <c r="DZ43" s="14"/>
      <c r="EA43" s="14"/>
      <c r="EB43" s="14"/>
      <c r="EC43" s="9" t="s">
        <v>29</v>
      </c>
      <c r="ED43" s="23" t="s">
        <v>50</v>
      </c>
      <c r="EE43" s="23" t="s">
        <v>50</v>
      </c>
      <c r="EF43" s="10" t="s">
        <v>30</v>
      </c>
      <c r="EG43" s="14"/>
      <c r="EH43" s="14"/>
      <c r="EI43" s="14"/>
      <c r="EK43" s="23" t="s">
        <v>50</v>
      </c>
      <c r="EL43" s="23" t="s">
        <v>50</v>
      </c>
      <c r="EN43" s="14"/>
      <c r="EO43" s="14"/>
      <c r="EP43" s="14"/>
      <c r="EQ43" s="14"/>
      <c r="ER43" s="23" t="s">
        <v>50</v>
      </c>
      <c r="ES43" s="23" t="s">
        <v>50</v>
      </c>
      <c r="ET43" s="15"/>
      <c r="EU43" s="15"/>
      <c r="EV43" s="15"/>
      <c r="EW43" s="15"/>
      <c r="EX43" s="15"/>
      <c r="EY43" s="23" t="s">
        <v>50</v>
      </c>
      <c r="EZ43" s="23" t="s">
        <v>50</v>
      </c>
      <c r="FA43" s="15"/>
      <c r="FB43" s="15"/>
      <c r="FC43" s="15"/>
      <c r="FD43" s="15"/>
      <c r="FE43" s="9" t="s">
        <v>51</v>
      </c>
      <c r="FF43" s="23" t="s">
        <v>50</v>
      </c>
      <c r="FG43" s="23" t="s">
        <v>50</v>
      </c>
      <c r="FH43" s="15"/>
      <c r="FI43" s="15"/>
      <c r="FJ43" s="15"/>
      <c r="FK43" s="15"/>
      <c r="FL43" s="15"/>
      <c r="FM43" s="23" t="s">
        <v>50</v>
      </c>
      <c r="FN43" s="23" t="s">
        <v>50</v>
      </c>
      <c r="FO43" s="14"/>
      <c r="FP43" s="14"/>
      <c r="FQ43" s="15"/>
      <c r="FR43" s="14"/>
      <c r="FS43" s="14"/>
      <c r="FT43" s="23" t="s">
        <v>50</v>
      </c>
      <c r="FU43" s="23" t="s">
        <v>50</v>
      </c>
      <c r="FV43" s="9" t="s">
        <v>52</v>
      </c>
      <c r="FW43" s="15"/>
      <c r="FX43" s="15"/>
      <c r="FY43" s="14"/>
      <c r="FZ43" s="14"/>
      <c r="GA43" s="23" t="s">
        <v>50</v>
      </c>
      <c r="GB43" s="23" t="s">
        <v>50</v>
      </c>
      <c r="GC43" s="15"/>
      <c r="GD43" s="14"/>
      <c r="GE43" s="14"/>
      <c r="GF43" s="14"/>
      <c r="GG43" s="14"/>
      <c r="GH43" s="23" t="s">
        <v>50</v>
      </c>
      <c r="GI43" s="23" t="s">
        <v>50</v>
      </c>
      <c r="GJ43" s="15"/>
      <c r="GK43" s="15"/>
      <c r="GL43" s="15"/>
      <c r="GM43" s="15"/>
      <c r="GN43" s="15"/>
      <c r="GO43" s="23" t="s">
        <v>50</v>
      </c>
      <c r="GP43" s="23" t="s">
        <v>50</v>
      </c>
      <c r="GQ43" s="14"/>
      <c r="GR43" s="14"/>
      <c r="GS43" s="14"/>
      <c r="GT43" s="14"/>
      <c r="GU43" s="14"/>
      <c r="GV43" s="23" t="s">
        <v>50</v>
      </c>
      <c r="GW43" s="23" t="s">
        <v>50</v>
      </c>
      <c r="GX43" s="15"/>
      <c r="GY43" s="15"/>
      <c r="GZ43" s="15"/>
      <c r="HA43" s="15"/>
      <c r="HB43" s="15"/>
      <c r="HC43" s="23" t="s">
        <v>50</v>
      </c>
      <c r="HD43" s="23" t="s">
        <v>50</v>
      </c>
      <c r="HE43" s="15"/>
      <c r="HF43" s="15"/>
      <c r="HG43" s="15"/>
      <c r="HH43" s="15"/>
      <c r="HI43" s="15"/>
      <c r="HJ43" s="23" t="s">
        <v>50</v>
      </c>
      <c r="HK43" s="23" t="s">
        <v>50</v>
      </c>
      <c r="HL43" s="14"/>
      <c r="HM43" s="14"/>
      <c r="HN43" s="14"/>
      <c r="HO43" s="14"/>
      <c r="HP43" s="14"/>
      <c r="HQ43" s="23" t="s">
        <v>50</v>
      </c>
      <c r="HR43" s="23" t="s">
        <v>50</v>
      </c>
      <c r="HS43" s="15"/>
      <c r="HT43" s="15"/>
      <c r="HU43" s="15"/>
      <c r="HV43" s="15"/>
      <c r="HW43" s="15"/>
      <c r="HX43" s="23" t="s">
        <v>50</v>
      </c>
      <c r="HY43" s="23" t="s">
        <v>50</v>
      </c>
      <c r="HZ43" s="15"/>
      <c r="IA43" s="15"/>
      <c r="IB43" s="15"/>
      <c r="IC43" s="15"/>
      <c r="ID43" s="15"/>
      <c r="IE43" s="23" t="s">
        <v>50</v>
      </c>
      <c r="IF43" s="23" t="s">
        <v>50</v>
      </c>
      <c r="IG43" s="14"/>
      <c r="IH43" s="14"/>
      <c r="II43" s="14"/>
      <c r="IJ43" s="14"/>
      <c r="IK43" s="14"/>
      <c r="IL43" s="23" t="s">
        <v>50</v>
      </c>
      <c r="IM43" s="23" t="s">
        <v>50</v>
      </c>
      <c r="IN43" s="15"/>
      <c r="IO43" s="15"/>
      <c r="IP43" s="15"/>
      <c r="IQ43" s="15"/>
      <c r="IR43" s="15"/>
      <c r="IS43" s="23" t="s">
        <v>50</v>
      </c>
      <c r="IT43" s="23" t="s">
        <v>50</v>
      </c>
      <c r="IU43" s="15"/>
      <c r="IV43" s="15"/>
      <c r="IW43" s="15"/>
      <c r="IX43" s="15"/>
      <c r="IY43" s="15"/>
      <c r="IZ43" s="23" t="s">
        <v>50</v>
      </c>
      <c r="JA43" s="23" t="s">
        <v>50</v>
      </c>
      <c r="JB43" s="14"/>
      <c r="JC43" s="14"/>
      <c r="JD43" s="14"/>
      <c r="JE43" s="14"/>
      <c r="JF43" s="14"/>
      <c r="JG43" s="23" t="s">
        <v>50</v>
      </c>
      <c r="JH43" s="23" t="s">
        <v>50</v>
      </c>
      <c r="JJ43" s="15"/>
      <c r="JK43" s="15"/>
      <c r="JL43" s="15"/>
      <c r="JM43" s="15"/>
      <c r="JN43" s="23" t="s">
        <v>50</v>
      </c>
      <c r="JO43" s="23" t="s">
        <v>50</v>
      </c>
      <c r="JP43" s="10" t="s">
        <v>53</v>
      </c>
      <c r="JQ43" s="15"/>
      <c r="JR43" s="15"/>
      <c r="JS43" s="15"/>
      <c r="JT43" s="15"/>
      <c r="JU43" s="23" t="s">
        <v>50</v>
      </c>
      <c r="JV43" s="23" t="s">
        <v>50</v>
      </c>
      <c r="JW43" s="14"/>
      <c r="JX43" s="14"/>
      <c r="JY43" s="14"/>
      <c r="JZ43" s="14"/>
      <c r="KA43" s="14"/>
      <c r="KB43" s="23" t="s">
        <v>50</v>
      </c>
      <c r="KC43" s="23" t="s">
        <v>50</v>
      </c>
      <c r="KD43" s="15"/>
      <c r="KE43" s="15"/>
      <c r="KF43" s="15"/>
      <c r="KG43" s="15"/>
      <c r="KH43" s="15"/>
      <c r="KI43" s="23" t="s">
        <v>50</v>
      </c>
      <c r="KJ43" s="23" t="s">
        <v>50</v>
      </c>
      <c r="KK43" s="15"/>
      <c r="KL43" s="15"/>
      <c r="KM43" s="15"/>
      <c r="KN43" s="15"/>
      <c r="KO43" s="15"/>
      <c r="KP43" s="23" t="s">
        <v>50</v>
      </c>
      <c r="KQ43" s="23" t="s">
        <v>50</v>
      </c>
      <c r="KR43" s="14"/>
      <c r="KS43" s="14"/>
      <c r="KT43" s="14"/>
      <c r="KU43" s="14"/>
      <c r="KV43" s="14"/>
      <c r="KW43" s="23" t="s">
        <v>50</v>
      </c>
      <c r="KX43" s="23" t="s">
        <v>50</v>
      </c>
      <c r="KY43" s="15"/>
      <c r="KZ43" s="15"/>
      <c r="LA43" s="15"/>
      <c r="LB43" s="15"/>
      <c r="LC43" s="15"/>
      <c r="LD43" s="23" t="s">
        <v>50</v>
      </c>
      <c r="LE43" s="23" t="s">
        <v>50</v>
      </c>
      <c r="LF43" s="15"/>
      <c r="LG43" s="15"/>
      <c r="LH43" s="15"/>
      <c r="LI43" s="15"/>
      <c r="LJ43" s="15"/>
      <c r="LK43" s="23" t="s">
        <v>50</v>
      </c>
      <c r="LL43" s="23" t="s">
        <v>50</v>
      </c>
      <c r="LM43" s="14"/>
      <c r="LN43" s="14"/>
      <c r="LO43" s="14"/>
      <c r="LP43" s="14"/>
      <c r="LQ43" s="14"/>
      <c r="LR43" s="23" t="s">
        <v>50</v>
      </c>
      <c r="LS43" s="23" t="s">
        <v>50</v>
      </c>
      <c r="LT43" s="15"/>
      <c r="LU43" s="15"/>
      <c r="LV43" s="15"/>
      <c r="LW43" s="15"/>
      <c r="LX43" s="15"/>
      <c r="LY43" s="23" t="s">
        <v>50</v>
      </c>
      <c r="LZ43" s="23" t="s">
        <v>50</v>
      </c>
      <c r="MA43" s="15"/>
      <c r="MB43" s="15"/>
      <c r="MC43" s="15"/>
      <c r="MD43" s="15"/>
      <c r="ME43" s="15"/>
      <c r="MF43" s="23" t="s">
        <v>50</v>
      </c>
      <c r="MG43" s="23" t="s">
        <v>50</v>
      </c>
      <c r="MH43" s="14"/>
      <c r="MI43" s="14"/>
      <c r="MJ43" s="14"/>
      <c r="MK43" s="14"/>
      <c r="ML43" s="14"/>
      <c r="MM43" s="14"/>
      <c r="MN43" s="14"/>
      <c r="MO43" s="14"/>
      <c r="MP43" s="14"/>
      <c r="MQ43" s="14"/>
      <c r="MR43" s="14"/>
      <c r="MS43" s="14"/>
      <c r="MT43" s="14"/>
      <c r="MU43" s="14"/>
      <c r="MV43" s="14"/>
      <c r="MW43" s="14"/>
      <c r="MX43" s="14"/>
      <c r="MY43" s="14"/>
      <c r="MZ43" s="14"/>
      <c r="NA43" s="14"/>
      <c r="NB43" s="14"/>
      <c r="NC43" s="14"/>
      <c r="ND43" s="14"/>
      <c r="NE43" s="14"/>
      <c r="NF43" s="14"/>
      <c r="NG43" s="14"/>
      <c r="NH43" s="14"/>
      <c r="NI43" s="14"/>
      <c r="NJ43" s="14"/>
      <c r="NK43" s="14"/>
      <c r="NL43" s="14"/>
      <c r="NM43" s="14"/>
      <c r="NN43" s="14"/>
      <c r="NO43" s="14"/>
      <c r="NP43" s="14"/>
      <c r="NQ43" s="14"/>
      <c r="NR43" s="14"/>
      <c r="NS43" s="14"/>
      <c r="NT43" s="14"/>
      <c r="NU43" s="14"/>
      <c r="NV43" s="14"/>
      <c r="NW43" s="14"/>
      <c r="NX43" s="14"/>
      <c r="NY43" s="14"/>
      <c r="OB43" s="14"/>
      <c r="OC43" s="14"/>
      <c r="OD43" s="14"/>
      <c r="OE43" s="11"/>
      <c r="OF43" s="14"/>
      <c r="OG43" s="14"/>
      <c r="OH43" s="14"/>
      <c r="OI43" s="14"/>
      <c r="OJ43" s="14"/>
      <c r="OK43" s="14"/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4"/>
      <c r="PK43" s="14"/>
      <c r="PL43" s="14"/>
      <c r="PM43" s="14"/>
      <c r="PN43" s="14"/>
      <c r="PO43" s="14"/>
      <c r="PP43" s="14"/>
      <c r="PQ43" s="14"/>
      <c r="PR43" s="14"/>
      <c r="PS43" s="14"/>
      <c r="PT43" s="14"/>
      <c r="PU43" s="14"/>
      <c r="PV43" s="14"/>
      <c r="PW43" s="14"/>
      <c r="PX43" s="14"/>
      <c r="PY43" s="14"/>
      <c r="PZ43" s="14"/>
    </row>
    <row r="44" spans="1:442" ht="18.75" customHeight="1" thickBot="1">
      <c r="A44" s="13" t="s">
        <v>99</v>
      </c>
      <c r="B44" s="12">
        <v>20</v>
      </c>
      <c r="C44" s="38">
        <f t="shared" si="65"/>
        <v>0</v>
      </c>
      <c r="D44" s="28">
        <f t="shared" si="8"/>
        <v>0</v>
      </c>
      <c r="E44" s="28">
        <f t="shared" si="9"/>
        <v>0</v>
      </c>
      <c r="F44" s="14">
        <f t="shared" si="66"/>
        <v>0</v>
      </c>
      <c r="G44" s="28">
        <f t="shared" si="55"/>
        <v>0</v>
      </c>
      <c r="H44" s="28">
        <f t="shared" si="56"/>
        <v>0</v>
      </c>
      <c r="I44" s="26">
        <f t="shared" si="67"/>
        <v>20</v>
      </c>
      <c r="J44" s="14">
        <f t="shared" si="13"/>
        <v>0</v>
      </c>
      <c r="K44" s="28">
        <f t="shared" si="57"/>
        <v>0</v>
      </c>
      <c r="L44" s="28">
        <f t="shared" si="58"/>
        <v>0</v>
      </c>
      <c r="M44" s="38">
        <f t="shared" si="14"/>
        <v>0</v>
      </c>
      <c r="N44" s="28">
        <f t="shared" si="15"/>
        <v>0</v>
      </c>
      <c r="O44" s="28">
        <f t="shared" si="16"/>
        <v>0</v>
      </c>
      <c r="P44" s="52">
        <f t="shared" si="17"/>
        <v>0</v>
      </c>
      <c r="Q44" s="14">
        <f t="shared" ref="Q44:Q46" si="69">R44+S44/2</f>
        <v>0</v>
      </c>
      <c r="R44" s="28">
        <f t="shared" si="59"/>
        <v>0</v>
      </c>
      <c r="S44" s="28">
        <f t="shared" si="60"/>
        <v>0</v>
      </c>
      <c r="T44" s="38">
        <f t="shared" si="51"/>
        <v>0</v>
      </c>
      <c r="U44" s="28">
        <f t="shared" si="20"/>
        <v>0</v>
      </c>
      <c r="V44" s="28">
        <f t="shared" si="21"/>
        <v>0</v>
      </c>
      <c r="W44" s="52">
        <f t="shared" si="22"/>
        <v>0</v>
      </c>
      <c r="X44" s="14">
        <f t="shared" si="68"/>
        <v>0</v>
      </c>
      <c r="Y44" s="38">
        <f t="shared" si="61"/>
        <v>0</v>
      </c>
      <c r="Z44" s="14">
        <f t="shared" si="62"/>
        <v>0</v>
      </c>
      <c r="AA44" s="38">
        <f t="shared" si="63"/>
        <v>0</v>
      </c>
      <c r="AB44" s="14">
        <f t="shared" si="64"/>
        <v>1</v>
      </c>
      <c r="AC44" s="38">
        <f t="shared" si="23"/>
        <v>1</v>
      </c>
      <c r="AD44" s="52">
        <f t="shared" si="24"/>
        <v>4.5454545454545456E-2</v>
      </c>
      <c r="AE44" s="57"/>
      <c r="AF44" s="54"/>
      <c r="AG44" s="24" t="s">
        <v>49</v>
      </c>
      <c r="AH44" s="25" t="s">
        <v>3</v>
      </c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23" t="s">
        <v>50</v>
      </c>
      <c r="BM44" s="23" t="s">
        <v>50</v>
      </c>
      <c r="BN44" s="14"/>
      <c r="BO44" s="14"/>
      <c r="BP44" s="25"/>
      <c r="BQ44" s="14"/>
      <c r="BR44" s="14"/>
      <c r="BS44" s="14"/>
      <c r="BT44" s="14"/>
      <c r="BU44" s="14"/>
      <c r="BV44" s="14"/>
      <c r="BW44" s="25"/>
      <c r="BX44" s="14"/>
      <c r="BY44" s="14"/>
      <c r="BZ44" s="23" t="s">
        <v>50</v>
      </c>
      <c r="CA44" s="23" t="s">
        <v>50</v>
      </c>
      <c r="CB44" s="25"/>
      <c r="CC44" s="14"/>
      <c r="CD44" s="14"/>
      <c r="CE44" s="14"/>
      <c r="CF44" s="14"/>
      <c r="CG44" s="23" t="s">
        <v>50</v>
      </c>
      <c r="CH44" s="23" t="s">
        <v>50</v>
      </c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23" t="s">
        <v>50</v>
      </c>
      <c r="CW44" s="14"/>
      <c r="CX44" s="14"/>
      <c r="CY44" s="14"/>
      <c r="CZ44" s="14"/>
      <c r="DA44" s="14"/>
      <c r="DB44" s="23" t="s">
        <v>50</v>
      </c>
      <c r="DC44" s="23" t="s">
        <v>50</v>
      </c>
      <c r="DD44" s="15"/>
      <c r="DE44" s="15"/>
      <c r="DF44" s="15"/>
      <c r="DG44" s="15"/>
      <c r="DH44" s="15"/>
      <c r="DI44" s="23" t="s">
        <v>50</v>
      </c>
      <c r="DJ44" s="23" t="s">
        <v>50</v>
      </c>
      <c r="DK44" s="15"/>
      <c r="DL44" s="15"/>
      <c r="DM44" s="15"/>
      <c r="DN44" s="15"/>
      <c r="DO44" s="30"/>
      <c r="DP44" s="23" t="s">
        <v>50</v>
      </c>
      <c r="DQ44" s="23" t="s">
        <v>50</v>
      </c>
      <c r="DR44" s="14"/>
      <c r="DS44" s="14"/>
      <c r="DT44" s="14"/>
      <c r="DU44" s="14"/>
      <c r="DV44" s="14"/>
      <c r="DW44" s="23" t="s">
        <v>50</v>
      </c>
      <c r="DX44" s="23" t="s">
        <v>50</v>
      </c>
      <c r="DY44" s="14"/>
      <c r="DZ44" s="14"/>
      <c r="EA44" s="14"/>
      <c r="EB44" s="14"/>
      <c r="EC44" s="9" t="s">
        <v>29</v>
      </c>
      <c r="ED44" s="23" t="s">
        <v>50</v>
      </c>
      <c r="EE44" s="23" t="s">
        <v>50</v>
      </c>
      <c r="EF44" s="10" t="s">
        <v>30</v>
      </c>
      <c r="EG44" s="14"/>
      <c r="EH44" s="14"/>
      <c r="EI44" s="15"/>
      <c r="EK44" s="23" t="s">
        <v>50</v>
      </c>
      <c r="EL44" s="23" t="s">
        <v>50</v>
      </c>
      <c r="EN44" s="14"/>
      <c r="EO44" s="14"/>
      <c r="EP44" s="14"/>
      <c r="EQ44" s="14"/>
      <c r="ER44" s="23" t="s">
        <v>50</v>
      </c>
      <c r="ES44" s="23" t="s">
        <v>50</v>
      </c>
      <c r="ET44" s="15"/>
      <c r="EU44" s="15"/>
      <c r="EV44" s="15"/>
      <c r="EW44" s="15"/>
      <c r="EX44" s="15"/>
      <c r="EY44" s="23" t="s">
        <v>50</v>
      </c>
      <c r="EZ44" s="23" t="s">
        <v>50</v>
      </c>
      <c r="FA44" s="14"/>
      <c r="FB44" s="14"/>
      <c r="FC44" s="14"/>
      <c r="FD44" s="14"/>
      <c r="FE44" s="9" t="s">
        <v>51</v>
      </c>
      <c r="FF44" s="23" t="s">
        <v>50</v>
      </c>
      <c r="FG44" s="23" t="s">
        <v>50</v>
      </c>
      <c r="FH44" s="15"/>
      <c r="FI44" s="15"/>
      <c r="FJ44" s="15"/>
      <c r="FK44" s="15"/>
      <c r="FL44" s="15"/>
      <c r="FM44" s="23" t="s">
        <v>50</v>
      </c>
      <c r="FN44" s="23" t="s">
        <v>50</v>
      </c>
      <c r="FO44" s="14"/>
      <c r="FP44" s="14"/>
      <c r="FQ44" s="15"/>
      <c r="FR44" s="14"/>
      <c r="FS44" s="14"/>
      <c r="FT44" s="23" t="s">
        <v>50</v>
      </c>
      <c r="FU44" s="23" t="s">
        <v>50</v>
      </c>
      <c r="FV44" s="9" t="s">
        <v>52</v>
      </c>
      <c r="FW44" s="15"/>
      <c r="FX44" s="14"/>
      <c r="FY44" s="14"/>
      <c r="FZ44" s="15"/>
      <c r="GA44" s="23" t="s">
        <v>50</v>
      </c>
      <c r="GB44" s="23" t="s">
        <v>50</v>
      </c>
      <c r="GC44" s="15"/>
      <c r="GD44" s="14"/>
      <c r="GE44" s="14"/>
      <c r="GF44" s="14"/>
      <c r="GG44" s="14"/>
      <c r="GH44" s="23" t="s">
        <v>50</v>
      </c>
      <c r="GI44" s="23" t="s">
        <v>50</v>
      </c>
      <c r="GJ44" s="15"/>
      <c r="GK44" s="15"/>
      <c r="GL44" s="15"/>
      <c r="GM44" s="15"/>
      <c r="GN44" s="15"/>
      <c r="GO44" s="23" t="s">
        <v>50</v>
      </c>
      <c r="GP44" s="23" t="s">
        <v>50</v>
      </c>
      <c r="GQ44" s="40"/>
      <c r="GR44" s="40"/>
      <c r="GS44" s="40"/>
      <c r="GT44" s="40"/>
      <c r="GU44" s="40"/>
      <c r="GV44" s="23" t="s">
        <v>50</v>
      </c>
      <c r="GW44" s="23" t="s">
        <v>50</v>
      </c>
      <c r="GX44" s="40"/>
      <c r="GY44" s="40"/>
      <c r="GZ44" s="40"/>
      <c r="HA44" s="40"/>
      <c r="HB44" s="40"/>
      <c r="HC44" s="23" t="s">
        <v>50</v>
      </c>
      <c r="HD44" s="23" t="s">
        <v>50</v>
      </c>
      <c r="HE44" s="15"/>
      <c r="HF44" s="15"/>
      <c r="HG44" s="15"/>
      <c r="HH44" s="15"/>
      <c r="HI44" s="15"/>
      <c r="HJ44" s="23" t="s">
        <v>50</v>
      </c>
      <c r="HK44" s="23" t="s">
        <v>50</v>
      </c>
      <c r="HL44" s="14"/>
      <c r="HM44" s="14"/>
      <c r="HN44" s="14"/>
      <c r="HO44" s="14"/>
      <c r="HP44" s="14"/>
      <c r="HQ44" s="23" t="s">
        <v>50</v>
      </c>
      <c r="HR44" s="23" t="s">
        <v>50</v>
      </c>
      <c r="HS44" s="15"/>
      <c r="HT44" s="15"/>
      <c r="HU44" s="15"/>
      <c r="HV44" s="15"/>
      <c r="HW44" s="15"/>
      <c r="HX44" s="23" t="s">
        <v>50</v>
      </c>
      <c r="HY44" s="23" t="s">
        <v>50</v>
      </c>
      <c r="HZ44" s="15"/>
      <c r="IA44" s="15"/>
      <c r="IB44" s="15"/>
      <c r="IC44" s="15"/>
      <c r="ID44" s="15"/>
      <c r="IE44" s="23" t="s">
        <v>50</v>
      </c>
      <c r="IF44" s="23" t="s">
        <v>50</v>
      </c>
      <c r="IG44" s="14"/>
      <c r="IH44" s="14"/>
      <c r="II44" s="14"/>
      <c r="IJ44" s="14"/>
      <c r="IK44" s="14"/>
      <c r="IL44" s="23" t="s">
        <v>50</v>
      </c>
      <c r="IM44" s="23" t="s">
        <v>50</v>
      </c>
      <c r="IN44" s="15"/>
      <c r="IO44" s="15"/>
      <c r="IP44" s="15"/>
      <c r="IQ44" s="15"/>
      <c r="IR44" s="15"/>
      <c r="IS44" s="23" t="s">
        <v>50</v>
      </c>
      <c r="IT44" s="23" t="s">
        <v>50</v>
      </c>
      <c r="IU44" s="15"/>
      <c r="IV44" s="15"/>
      <c r="IW44" s="15"/>
      <c r="IX44" s="15"/>
      <c r="IY44" s="15"/>
      <c r="IZ44" s="23" t="s">
        <v>50</v>
      </c>
      <c r="JA44" s="23" t="s">
        <v>50</v>
      </c>
      <c r="JB44" s="14"/>
      <c r="JC44" s="14"/>
      <c r="JD44" s="14"/>
      <c r="JE44" s="14"/>
      <c r="JF44" s="14"/>
      <c r="JG44" s="23" t="s">
        <v>50</v>
      </c>
      <c r="JH44" s="23" t="s">
        <v>50</v>
      </c>
      <c r="JJ44" s="15"/>
      <c r="JK44" s="15"/>
      <c r="JL44" s="15"/>
      <c r="JM44" s="15"/>
      <c r="JN44" s="23" t="s">
        <v>50</v>
      </c>
      <c r="JO44" s="23" t="s">
        <v>50</v>
      </c>
      <c r="JP44" s="10" t="s">
        <v>53</v>
      </c>
      <c r="JQ44" s="15"/>
      <c r="JR44" s="15"/>
      <c r="JS44" s="15"/>
      <c r="JT44" s="15"/>
      <c r="JU44" s="23" t="s">
        <v>50</v>
      </c>
      <c r="JV44" s="23" t="s">
        <v>50</v>
      </c>
      <c r="JW44" s="14"/>
      <c r="JX44" s="14"/>
      <c r="JY44" s="14"/>
      <c r="JZ44" s="14"/>
      <c r="KA44" s="14"/>
      <c r="KB44" s="23" t="s">
        <v>50</v>
      </c>
      <c r="KC44" s="23" t="s">
        <v>50</v>
      </c>
      <c r="KD44" s="15"/>
      <c r="KE44" s="15"/>
      <c r="KF44" s="15"/>
      <c r="KG44" s="15"/>
      <c r="KH44" s="15"/>
      <c r="KI44" s="23" t="s">
        <v>50</v>
      </c>
      <c r="KJ44" s="23" t="s">
        <v>50</v>
      </c>
      <c r="KK44" s="15"/>
      <c r="KL44" s="15"/>
      <c r="KM44" s="15"/>
      <c r="KN44" s="15"/>
      <c r="KO44" s="15"/>
      <c r="KP44" s="23" t="s">
        <v>50</v>
      </c>
      <c r="KQ44" s="23" t="s">
        <v>50</v>
      </c>
      <c r="KR44" s="14"/>
      <c r="KS44" s="14"/>
      <c r="KT44" s="14"/>
      <c r="KU44" s="14"/>
      <c r="KV44" s="14"/>
      <c r="KW44" s="23" t="s">
        <v>50</v>
      </c>
      <c r="KX44" s="23" t="s">
        <v>50</v>
      </c>
      <c r="KY44" s="15"/>
      <c r="KZ44" s="15"/>
      <c r="LA44" s="15"/>
      <c r="LB44" s="15"/>
      <c r="LC44" s="15"/>
      <c r="LD44" s="23" t="s">
        <v>50</v>
      </c>
      <c r="LE44" s="23" t="s">
        <v>50</v>
      </c>
      <c r="LF44" s="15"/>
      <c r="LG44" s="15"/>
      <c r="LH44" s="15"/>
      <c r="LI44" s="15"/>
      <c r="LJ44" s="15"/>
      <c r="LK44" s="23" t="s">
        <v>50</v>
      </c>
      <c r="LL44" s="23" t="s">
        <v>50</v>
      </c>
      <c r="LM44" s="14"/>
      <c r="LN44" s="14"/>
      <c r="LO44" s="14"/>
      <c r="LP44" s="14"/>
      <c r="LQ44" s="14"/>
      <c r="LR44" s="23" t="s">
        <v>50</v>
      </c>
      <c r="LS44" s="23" t="s">
        <v>50</v>
      </c>
      <c r="LT44" s="15"/>
      <c r="LU44" s="15"/>
      <c r="LV44" s="15"/>
      <c r="LW44" s="15"/>
      <c r="LX44" s="15"/>
      <c r="LY44" s="23" t="s">
        <v>50</v>
      </c>
      <c r="LZ44" s="23" t="s">
        <v>50</v>
      </c>
      <c r="MA44" s="15"/>
      <c r="MB44" s="15"/>
      <c r="MC44" s="15"/>
      <c r="MD44" s="15"/>
      <c r="ME44" s="15"/>
      <c r="MF44" s="23" t="s">
        <v>50</v>
      </c>
      <c r="MG44" s="23" t="s">
        <v>50</v>
      </c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OB44" s="14"/>
      <c r="OC44" s="14"/>
      <c r="OD44" s="14"/>
      <c r="OE44" s="11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</row>
    <row r="45" spans="1:442" ht="18.75" customHeight="1" thickBot="1">
      <c r="A45" s="13" t="s">
        <v>100</v>
      </c>
      <c r="B45" s="12">
        <v>20</v>
      </c>
      <c r="C45" s="38">
        <f t="shared" si="65"/>
        <v>0</v>
      </c>
      <c r="D45" s="28">
        <f t="shared" si="8"/>
        <v>0</v>
      </c>
      <c r="E45" s="28">
        <f t="shared" si="9"/>
        <v>0</v>
      </c>
      <c r="F45" s="14">
        <f t="shared" si="66"/>
        <v>0</v>
      </c>
      <c r="G45" s="28">
        <f t="shared" si="55"/>
        <v>0</v>
      </c>
      <c r="H45" s="28">
        <f t="shared" si="56"/>
        <v>0</v>
      </c>
      <c r="I45" s="26">
        <f t="shared" si="67"/>
        <v>20</v>
      </c>
      <c r="J45" s="14">
        <f t="shared" ref="J45:J52" si="70">K45+L45/2</f>
        <v>0</v>
      </c>
      <c r="K45" s="28">
        <f t="shared" si="57"/>
        <v>0</v>
      </c>
      <c r="L45" s="28">
        <f t="shared" si="58"/>
        <v>0</v>
      </c>
      <c r="M45" s="38">
        <f t="shared" si="14"/>
        <v>0</v>
      </c>
      <c r="N45" s="28">
        <f t="shared" si="15"/>
        <v>0</v>
      </c>
      <c r="O45" s="28">
        <f t="shared" si="16"/>
        <v>0</v>
      </c>
      <c r="P45" s="52">
        <f t="shared" si="17"/>
        <v>0</v>
      </c>
      <c r="Q45" s="14">
        <f t="shared" si="69"/>
        <v>0</v>
      </c>
      <c r="R45" s="28">
        <f t="shared" si="59"/>
        <v>0</v>
      </c>
      <c r="S45" s="28">
        <f t="shared" si="60"/>
        <v>0</v>
      </c>
      <c r="T45" s="38">
        <f t="shared" si="51"/>
        <v>0</v>
      </c>
      <c r="U45" s="28">
        <f t="shared" si="20"/>
        <v>0</v>
      </c>
      <c r="V45" s="28">
        <f t="shared" si="21"/>
        <v>0</v>
      </c>
      <c r="W45" s="52">
        <f t="shared" si="22"/>
        <v>0</v>
      </c>
      <c r="X45" s="14">
        <f t="shared" si="68"/>
        <v>0</v>
      </c>
      <c r="Y45" s="38">
        <f t="shared" si="61"/>
        <v>0</v>
      </c>
      <c r="Z45" s="14">
        <f t="shared" si="62"/>
        <v>0</v>
      </c>
      <c r="AA45" s="38">
        <f t="shared" si="63"/>
        <v>0</v>
      </c>
      <c r="AB45" s="14">
        <f t="shared" si="64"/>
        <v>0</v>
      </c>
      <c r="AC45" s="38">
        <f t="shared" si="23"/>
        <v>0</v>
      </c>
      <c r="AD45" s="52">
        <f t="shared" si="24"/>
        <v>0</v>
      </c>
      <c r="AE45" s="57"/>
      <c r="AF45" s="54"/>
      <c r="AG45" s="24" t="s">
        <v>49</v>
      </c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23" t="s">
        <v>50</v>
      </c>
      <c r="CA45" s="23" t="s">
        <v>50</v>
      </c>
      <c r="CB45" s="14"/>
      <c r="CC45" s="14"/>
      <c r="CD45" s="14"/>
      <c r="CE45" s="14"/>
      <c r="CF45" s="14"/>
      <c r="CG45" s="23" t="s">
        <v>50</v>
      </c>
      <c r="CH45" s="23" t="s">
        <v>50</v>
      </c>
      <c r="CI45" s="14"/>
      <c r="CJ45" s="14"/>
      <c r="CK45" s="14"/>
      <c r="CL45" s="25"/>
      <c r="CM45" s="14"/>
      <c r="CN45" s="14"/>
      <c r="CO45" s="14"/>
      <c r="CP45" s="14"/>
      <c r="CQ45" s="14"/>
      <c r="CR45" s="14"/>
      <c r="CS45" s="14"/>
      <c r="CT45" s="14"/>
      <c r="CU45" s="14"/>
      <c r="CV45" s="23" t="s">
        <v>50</v>
      </c>
      <c r="CW45" s="14"/>
      <c r="CX45" s="14"/>
      <c r="CY45" s="14"/>
      <c r="CZ45" s="14"/>
      <c r="DA45" s="14"/>
      <c r="DB45" s="23" t="s">
        <v>50</v>
      </c>
      <c r="DC45" s="23" t="s">
        <v>50</v>
      </c>
      <c r="DD45" s="15"/>
      <c r="DE45" s="15"/>
      <c r="DF45" s="15"/>
      <c r="DG45" s="15"/>
      <c r="DH45" s="15"/>
      <c r="DI45" s="23" t="s">
        <v>50</v>
      </c>
      <c r="DJ45" s="23" t="s">
        <v>50</v>
      </c>
      <c r="DK45" s="15"/>
      <c r="DL45" s="15"/>
      <c r="DM45" s="15"/>
      <c r="DN45" s="15"/>
      <c r="DO45" s="30"/>
      <c r="DP45" s="23" t="s">
        <v>50</v>
      </c>
      <c r="DQ45" s="23" t="s">
        <v>50</v>
      </c>
      <c r="DR45" s="15"/>
      <c r="DS45" s="15"/>
      <c r="DT45" s="15"/>
      <c r="DU45" s="15"/>
      <c r="DV45" s="15"/>
      <c r="DW45" s="23" t="s">
        <v>50</v>
      </c>
      <c r="DX45" s="23" t="s">
        <v>50</v>
      </c>
      <c r="DY45" s="15"/>
      <c r="DZ45" s="15"/>
      <c r="EA45" s="15"/>
      <c r="EB45" s="15"/>
      <c r="EC45" s="9" t="s">
        <v>29</v>
      </c>
      <c r="ED45" s="23" t="s">
        <v>50</v>
      </c>
      <c r="EE45" s="23" t="s">
        <v>50</v>
      </c>
      <c r="EF45" s="10" t="s">
        <v>30</v>
      </c>
      <c r="EG45" s="15"/>
      <c r="EH45" s="15"/>
      <c r="EI45" s="15"/>
      <c r="EK45" s="23" t="s">
        <v>50</v>
      </c>
      <c r="EL45" s="23" t="s">
        <v>50</v>
      </c>
      <c r="EN45" s="15"/>
      <c r="EO45" s="15"/>
      <c r="EP45" s="15"/>
      <c r="EQ45" s="15"/>
      <c r="ER45" s="23" t="s">
        <v>50</v>
      </c>
      <c r="ES45" s="23" t="s">
        <v>50</v>
      </c>
      <c r="ET45" s="15"/>
      <c r="EU45" s="15"/>
      <c r="EV45" s="15"/>
      <c r="EW45" s="15"/>
      <c r="EX45" s="15"/>
      <c r="EY45" s="23" t="s">
        <v>50</v>
      </c>
      <c r="EZ45" s="23" t="s">
        <v>50</v>
      </c>
      <c r="FA45" s="14"/>
      <c r="FB45" s="14"/>
      <c r="FC45" s="14"/>
      <c r="FD45" s="14"/>
      <c r="FE45" s="9" t="s">
        <v>51</v>
      </c>
      <c r="FF45" s="23" t="s">
        <v>50</v>
      </c>
      <c r="FG45" s="23" t="s">
        <v>50</v>
      </c>
      <c r="FH45" s="15"/>
      <c r="FI45" s="15"/>
      <c r="FJ45" s="15"/>
      <c r="FK45" s="15"/>
      <c r="FL45" s="15"/>
      <c r="FM45" s="23" t="s">
        <v>50</v>
      </c>
      <c r="FN45" s="23" t="s">
        <v>50</v>
      </c>
      <c r="FO45" s="14"/>
      <c r="FP45" s="14"/>
      <c r="FQ45" s="15"/>
      <c r="FR45" s="14"/>
      <c r="FS45" s="14"/>
      <c r="FT45" s="23" t="s">
        <v>50</v>
      </c>
      <c r="FU45" s="23" t="s">
        <v>50</v>
      </c>
      <c r="FV45" s="9" t="s">
        <v>52</v>
      </c>
      <c r="FW45" s="14"/>
      <c r="FX45" s="14"/>
      <c r="FY45" s="14"/>
      <c r="FZ45" s="14"/>
      <c r="GA45" s="23" t="s">
        <v>50</v>
      </c>
      <c r="GB45" s="23" t="s">
        <v>50</v>
      </c>
      <c r="GC45" s="15"/>
      <c r="GD45" s="14"/>
      <c r="GE45" s="14"/>
      <c r="GF45" s="14"/>
      <c r="GG45" s="14"/>
      <c r="GH45" s="23" t="s">
        <v>50</v>
      </c>
      <c r="GI45" s="23" t="s">
        <v>50</v>
      </c>
      <c r="GJ45" s="15"/>
      <c r="GK45" s="15"/>
      <c r="GL45" s="15"/>
      <c r="GM45" s="15"/>
      <c r="GN45" s="15"/>
      <c r="GO45" s="23" t="s">
        <v>50</v>
      </c>
      <c r="GP45" s="23" t="s">
        <v>50</v>
      </c>
      <c r="GQ45" s="14"/>
      <c r="GR45" s="14"/>
      <c r="GS45" s="14"/>
      <c r="GT45" s="14"/>
      <c r="GU45" s="14"/>
      <c r="GV45" s="23" t="s">
        <v>50</v>
      </c>
      <c r="GW45" s="23" t="s">
        <v>50</v>
      </c>
      <c r="GX45" s="15"/>
      <c r="GY45" s="15"/>
      <c r="GZ45" s="15"/>
      <c r="HA45" s="15"/>
      <c r="HB45" s="15"/>
      <c r="HC45" s="23" t="s">
        <v>50</v>
      </c>
      <c r="HD45" s="23" t="s">
        <v>50</v>
      </c>
      <c r="HE45" s="15"/>
      <c r="HF45" s="15"/>
      <c r="HG45" s="15"/>
      <c r="HH45" s="15"/>
      <c r="HI45" s="15"/>
      <c r="HJ45" s="23" t="s">
        <v>50</v>
      </c>
      <c r="HK45" s="23" t="s">
        <v>50</v>
      </c>
      <c r="HL45" s="14"/>
      <c r="HM45" s="14"/>
      <c r="HN45" s="14"/>
      <c r="HO45" s="14"/>
      <c r="HP45" s="14"/>
      <c r="HQ45" s="23" t="s">
        <v>50</v>
      </c>
      <c r="HR45" s="23" t="s">
        <v>50</v>
      </c>
      <c r="HS45" s="15"/>
      <c r="HT45" s="15"/>
      <c r="HU45" s="15"/>
      <c r="HV45" s="15"/>
      <c r="HW45" s="15"/>
      <c r="HX45" s="23" t="s">
        <v>50</v>
      </c>
      <c r="HY45" s="23" t="s">
        <v>50</v>
      </c>
      <c r="HZ45" s="15"/>
      <c r="IA45" s="15"/>
      <c r="IB45" s="15"/>
      <c r="IC45" s="15"/>
      <c r="ID45" s="15"/>
      <c r="IE45" s="23" t="s">
        <v>50</v>
      </c>
      <c r="IF45" s="23" t="s">
        <v>50</v>
      </c>
      <c r="IG45" s="14"/>
      <c r="IH45" s="14"/>
      <c r="II45" s="14"/>
      <c r="IJ45" s="14"/>
      <c r="IK45" s="14"/>
      <c r="IL45" s="23" t="s">
        <v>50</v>
      </c>
      <c r="IM45" s="23" t="s">
        <v>50</v>
      </c>
      <c r="IN45" s="15"/>
      <c r="IO45" s="15"/>
      <c r="IP45" s="15"/>
      <c r="IQ45" s="15"/>
      <c r="IR45" s="15"/>
      <c r="IS45" s="23" t="s">
        <v>50</v>
      </c>
      <c r="IT45" s="23" t="s">
        <v>50</v>
      </c>
      <c r="IU45" s="15"/>
      <c r="IV45" s="15"/>
      <c r="IW45" s="15"/>
      <c r="IX45" s="15"/>
      <c r="IY45" s="15"/>
      <c r="IZ45" s="23" t="s">
        <v>50</v>
      </c>
      <c r="JA45" s="23" t="s">
        <v>50</v>
      </c>
      <c r="JB45" s="14"/>
      <c r="JC45" s="14"/>
      <c r="JD45" s="14"/>
      <c r="JE45" s="14"/>
      <c r="JF45" s="14"/>
      <c r="JG45" s="23" t="s">
        <v>50</v>
      </c>
      <c r="JH45" s="23" t="s">
        <v>50</v>
      </c>
      <c r="JJ45" s="15"/>
      <c r="JK45" s="15"/>
      <c r="JL45" s="15"/>
      <c r="JM45" s="15"/>
      <c r="JN45" s="23" t="s">
        <v>50</v>
      </c>
      <c r="JO45" s="23" t="s">
        <v>50</v>
      </c>
      <c r="JP45" s="10" t="s">
        <v>53</v>
      </c>
      <c r="JQ45" s="15"/>
      <c r="JR45" s="15"/>
      <c r="JS45" s="15"/>
      <c r="JT45" s="15"/>
      <c r="JU45" s="23" t="s">
        <v>50</v>
      </c>
      <c r="JV45" s="23" t="s">
        <v>50</v>
      </c>
      <c r="JW45" s="14"/>
      <c r="JX45" s="14"/>
      <c r="JY45" s="14"/>
      <c r="JZ45" s="14"/>
      <c r="KA45" s="14"/>
      <c r="KB45" s="23" t="s">
        <v>50</v>
      </c>
      <c r="KC45" s="23" t="s">
        <v>50</v>
      </c>
      <c r="KD45" s="15"/>
      <c r="KE45" s="15"/>
      <c r="KF45" s="15"/>
      <c r="KG45" s="15"/>
      <c r="KH45" s="15"/>
      <c r="KI45" s="23" t="s">
        <v>50</v>
      </c>
      <c r="KJ45" s="23" t="s">
        <v>50</v>
      </c>
      <c r="KK45" s="15"/>
      <c r="KL45" s="15"/>
      <c r="KM45" s="15"/>
      <c r="KN45" s="15"/>
      <c r="KO45" s="15"/>
      <c r="KP45" s="23" t="s">
        <v>50</v>
      </c>
      <c r="KQ45" s="23" t="s">
        <v>50</v>
      </c>
      <c r="KR45" s="14"/>
      <c r="KS45" s="14"/>
      <c r="KT45" s="14"/>
      <c r="KU45" s="14"/>
      <c r="KV45" s="14"/>
      <c r="KW45" s="23" t="s">
        <v>50</v>
      </c>
      <c r="KX45" s="23" t="s">
        <v>50</v>
      </c>
      <c r="KY45" s="15"/>
      <c r="KZ45" s="15"/>
      <c r="LA45" s="15"/>
      <c r="LB45" s="15"/>
      <c r="LC45" s="15"/>
      <c r="LD45" s="23" t="s">
        <v>50</v>
      </c>
      <c r="LE45" s="23" t="s">
        <v>50</v>
      </c>
      <c r="LF45" s="15"/>
      <c r="LG45" s="15"/>
      <c r="LH45" s="15"/>
      <c r="LI45" s="15"/>
      <c r="LJ45" s="15"/>
      <c r="LK45" s="23" t="s">
        <v>50</v>
      </c>
      <c r="LL45" s="23" t="s">
        <v>50</v>
      </c>
      <c r="LM45" s="14"/>
      <c r="LN45" s="14"/>
      <c r="LO45" s="14"/>
      <c r="LP45" s="14"/>
      <c r="LQ45" s="14"/>
      <c r="LR45" s="23" t="s">
        <v>50</v>
      </c>
      <c r="LS45" s="23" t="s">
        <v>50</v>
      </c>
      <c r="LT45" s="15"/>
      <c r="LU45" s="15"/>
      <c r="LV45" s="15"/>
      <c r="LW45" s="15"/>
      <c r="LX45" s="15"/>
      <c r="LY45" s="23" t="s">
        <v>50</v>
      </c>
      <c r="LZ45" s="23" t="s">
        <v>50</v>
      </c>
      <c r="MA45" s="15"/>
      <c r="MB45" s="15"/>
      <c r="MC45" s="15"/>
      <c r="MD45" s="15"/>
      <c r="ME45" s="15"/>
      <c r="MF45" s="23" t="s">
        <v>50</v>
      </c>
      <c r="MG45" s="23" t="s">
        <v>50</v>
      </c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OB45" s="14"/>
      <c r="OC45" s="14"/>
      <c r="OD45" s="14"/>
      <c r="OE45" s="11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</row>
    <row r="46" spans="1:442" ht="18.75" customHeight="1" thickBot="1">
      <c r="A46" s="13" t="s">
        <v>101</v>
      </c>
      <c r="B46" s="12">
        <v>20</v>
      </c>
      <c r="D46" s="28">
        <f t="shared" si="8"/>
        <v>0</v>
      </c>
      <c r="E46" s="28">
        <f t="shared" si="9"/>
        <v>0</v>
      </c>
      <c r="F46" s="14">
        <f t="shared" ref="F46:F51" si="71">G46+H46/2</f>
        <v>0</v>
      </c>
      <c r="G46" s="28">
        <f t="shared" si="55"/>
        <v>0</v>
      </c>
      <c r="H46" s="28">
        <f t="shared" si="56"/>
        <v>0</v>
      </c>
      <c r="I46" s="26">
        <f t="shared" ref="I46" si="72">B46-F46</f>
        <v>20</v>
      </c>
      <c r="J46" s="14">
        <f t="shared" si="70"/>
        <v>0</v>
      </c>
      <c r="K46" s="28"/>
      <c r="L46" s="28"/>
      <c r="M46" s="38">
        <f t="shared" si="14"/>
        <v>0</v>
      </c>
      <c r="N46" s="28">
        <f t="shared" si="15"/>
        <v>0</v>
      </c>
      <c r="O46" s="28">
        <f t="shared" si="16"/>
        <v>0</v>
      </c>
      <c r="P46" s="52">
        <f t="shared" si="17"/>
        <v>0</v>
      </c>
      <c r="Q46" s="14">
        <f t="shared" si="69"/>
        <v>0</v>
      </c>
      <c r="R46" s="28"/>
      <c r="S46" s="28"/>
      <c r="T46" s="38"/>
      <c r="U46" s="28">
        <f t="shared" si="20"/>
        <v>0</v>
      </c>
      <c r="V46" s="28">
        <f t="shared" si="21"/>
        <v>0</v>
      </c>
      <c r="W46" s="52">
        <f t="shared" si="22"/>
        <v>0</v>
      </c>
      <c r="X46" s="14">
        <f t="shared" si="68"/>
        <v>0</v>
      </c>
      <c r="Y46" s="38"/>
      <c r="Z46" s="14">
        <f t="shared" si="62"/>
        <v>0</v>
      </c>
      <c r="AA46" s="38"/>
      <c r="AB46" s="14">
        <f t="shared" si="64"/>
        <v>2</v>
      </c>
      <c r="AC46" s="38">
        <f t="shared" si="23"/>
        <v>2</v>
      </c>
      <c r="AD46" s="52">
        <f t="shared" si="24"/>
        <v>9.0909090909090912E-2</v>
      </c>
      <c r="AE46" s="57"/>
      <c r="AF46" s="54"/>
      <c r="AG46" s="24"/>
      <c r="AH46" s="25" t="s">
        <v>3</v>
      </c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25" t="s">
        <v>3</v>
      </c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25"/>
      <c r="BX46" s="14"/>
      <c r="BY46" s="14"/>
      <c r="BZ46" s="23" t="s">
        <v>50</v>
      </c>
      <c r="CA46" s="23" t="s">
        <v>50</v>
      </c>
      <c r="CB46" s="14"/>
      <c r="CC46" s="14"/>
      <c r="CD46" s="14"/>
      <c r="CE46" s="14"/>
      <c r="CF46" s="25"/>
      <c r="CG46" s="23" t="s">
        <v>50</v>
      </c>
      <c r="CH46" s="23" t="s">
        <v>50</v>
      </c>
      <c r="CI46" s="25"/>
      <c r="CJ46" s="25"/>
      <c r="CK46" s="14"/>
      <c r="CL46" s="25"/>
      <c r="CM46" s="14"/>
      <c r="CN46" s="14"/>
      <c r="CO46" s="14"/>
      <c r="CP46" s="14"/>
      <c r="CQ46" s="14"/>
      <c r="CR46" s="14"/>
      <c r="CS46" s="15"/>
      <c r="CT46" s="14"/>
      <c r="CU46" s="14"/>
      <c r="CV46" s="23" t="s">
        <v>50</v>
      </c>
      <c r="CW46" s="14"/>
      <c r="CX46" s="14"/>
      <c r="CY46" s="14"/>
      <c r="CZ46" s="14"/>
      <c r="DA46" s="14"/>
      <c r="DB46" s="23" t="s">
        <v>50</v>
      </c>
      <c r="DC46" s="23" t="s">
        <v>50</v>
      </c>
      <c r="DD46" s="15"/>
      <c r="DE46" s="15"/>
      <c r="DF46" s="15"/>
      <c r="DG46" s="15"/>
      <c r="DH46" s="15"/>
      <c r="DI46" s="23" t="s">
        <v>50</v>
      </c>
      <c r="DJ46" s="23" t="s">
        <v>50</v>
      </c>
      <c r="DK46" s="15"/>
      <c r="DL46" s="15"/>
      <c r="DM46" s="15"/>
      <c r="DN46" s="15"/>
      <c r="DO46" s="30"/>
      <c r="DP46" s="23" t="s">
        <v>50</v>
      </c>
      <c r="DQ46" s="23" t="s">
        <v>50</v>
      </c>
      <c r="DR46" s="14"/>
      <c r="DS46" s="14"/>
      <c r="DT46" s="14"/>
      <c r="DU46" s="14"/>
      <c r="DV46" s="14"/>
      <c r="DW46" s="23" t="s">
        <v>50</v>
      </c>
      <c r="DX46" s="23" t="s">
        <v>50</v>
      </c>
      <c r="DY46" s="14"/>
      <c r="DZ46" s="14"/>
      <c r="EA46" s="14"/>
      <c r="EB46" s="14"/>
      <c r="EC46" s="9" t="s">
        <v>29</v>
      </c>
      <c r="ED46" s="23" t="s">
        <v>50</v>
      </c>
      <c r="EE46" s="23" t="s">
        <v>50</v>
      </c>
      <c r="EF46" s="10" t="s">
        <v>30</v>
      </c>
      <c r="EG46" s="14"/>
      <c r="EH46" s="14"/>
      <c r="EI46" s="15"/>
      <c r="EK46" s="23" t="s">
        <v>50</v>
      </c>
      <c r="EL46" s="23" t="s">
        <v>50</v>
      </c>
      <c r="EN46" s="14"/>
      <c r="EO46" s="14"/>
      <c r="EP46" s="14"/>
      <c r="EQ46" s="14"/>
      <c r="ER46" s="23" t="s">
        <v>50</v>
      </c>
      <c r="ES46" s="23" t="s">
        <v>50</v>
      </c>
      <c r="ET46" s="15"/>
      <c r="EU46" s="15"/>
      <c r="EV46" s="15"/>
      <c r="EW46" s="15"/>
      <c r="EX46" s="15"/>
      <c r="EY46" s="23" t="s">
        <v>50</v>
      </c>
      <c r="EZ46" s="23" t="s">
        <v>50</v>
      </c>
      <c r="FA46" s="15"/>
      <c r="FB46" s="15"/>
      <c r="FC46" s="14"/>
      <c r="FD46" s="14"/>
      <c r="FE46" s="9" t="s">
        <v>51</v>
      </c>
      <c r="FF46" s="23" t="s">
        <v>50</v>
      </c>
      <c r="FG46" s="23" t="s">
        <v>50</v>
      </c>
      <c r="FH46" s="15"/>
      <c r="FI46" s="15"/>
      <c r="FJ46" s="15"/>
      <c r="FK46" s="15"/>
      <c r="FL46" s="15"/>
      <c r="FM46" s="23" t="s">
        <v>50</v>
      </c>
      <c r="FN46" s="23" t="s">
        <v>50</v>
      </c>
      <c r="FO46" s="14"/>
      <c r="FP46" s="14"/>
      <c r="FQ46" s="15"/>
      <c r="FR46" s="14"/>
      <c r="FS46" s="14"/>
      <c r="FT46" s="23" t="s">
        <v>50</v>
      </c>
      <c r="FU46" s="23" t="s">
        <v>50</v>
      </c>
      <c r="FV46" s="9" t="s">
        <v>52</v>
      </c>
      <c r="FW46" s="14"/>
      <c r="FX46" s="14"/>
      <c r="FY46" s="14"/>
      <c r="FZ46" s="14"/>
      <c r="GA46" s="23" t="s">
        <v>50</v>
      </c>
      <c r="GB46" s="23" t="s">
        <v>50</v>
      </c>
      <c r="GC46" s="15"/>
      <c r="GD46" s="14"/>
      <c r="GE46" s="14"/>
      <c r="GF46" s="14"/>
      <c r="GG46" s="14"/>
      <c r="GH46" s="23" t="s">
        <v>50</v>
      </c>
      <c r="GI46" s="23" t="s">
        <v>50</v>
      </c>
      <c r="GJ46" s="15"/>
      <c r="GK46" s="15"/>
      <c r="GL46" s="15"/>
      <c r="GM46" s="15"/>
      <c r="GN46" s="15"/>
      <c r="GO46" s="23" t="s">
        <v>50</v>
      </c>
      <c r="GP46" s="23" t="s">
        <v>50</v>
      </c>
      <c r="GQ46" s="40"/>
      <c r="GR46" s="40"/>
      <c r="GS46" s="40"/>
      <c r="GT46" s="40"/>
      <c r="GU46" s="40"/>
      <c r="GV46" s="23" t="s">
        <v>50</v>
      </c>
      <c r="GW46" s="23" t="s">
        <v>50</v>
      </c>
      <c r="GX46" s="15"/>
      <c r="GY46" s="15"/>
      <c r="GZ46" s="15"/>
      <c r="HA46" s="15"/>
      <c r="HB46" s="15"/>
      <c r="HC46" s="23" t="s">
        <v>50</v>
      </c>
      <c r="HD46" s="23" t="s">
        <v>50</v>
      </c>
      <c r="HE46" s="15"/>
      <c r="HF46" s="15"/>
      <c r="HG46" s="15"/>
      <c r="HH46" s="15"/>
      <c r="HI46" s="15"/>
      <c r="HJ46" s="23" t="s">
        <v>50</v>
      </c>
      <c r="HK46" s="23" t="s">
        <v>50</v>
      </c>
      <c r="HL46" s="14"/>
      <c r="HM46" s="14"/>
      <c r="HN46" s="14"/>
      <c r="HO46" s="14"/>
      <c r="HP46" s="14"/>
      <c r="HQ46" s="23" t="s">
        <v>50</v>
      </c>
      <c r="HR46" s="23" t="s">
        <v>50</v>
      </c>
      <c r="HS46" s="15"/>
      <c r="HT46" s="15"/>
      <c r="HU46" s="15"/>
      <c r="HV46" s="15"/>
      <c r="HW46" s="15"/>
      <c r="HX46" s="23" t="s">
        <v>50</v>
      </c>
      <c r="HY46" s="23" t="s">
        <v>50</v>
      </c>
      <c r="HZ46" s="15"/>
      <c r="IA46" s="15"/>
      <c r="IB46" s="15"/>
      <c r="IC46" s="15"/>
      <c r="ID46" s="15"/>
      <c r="IE46" s="23" t="s">
        <v>50</v>
      </c>
      <c r="IF46" s="23" t="s">
        <v>50</v>
      </c>
      <c r="IG46" s="14"/>
      <c r="IH46" s="14"/>
      <c r="II46" s="14"/>
      <c r="IJ46" s="14"/>
      <c r="IK46" s="14"/>
      <c r="IL46" s="23" t="s">
        <v>50</v>
      </c>
      <c r="IM46" s="23" t="s">
        <v>50</v>
      </c>
      <c r="IN46" s="15"/>
      <c r="IO46" s="15"/>
      <c r="IP46" s="15"/>
      <c r="IQ46" s="15"/>
      <c r="IR46" s="15"/>
      <c r="IS46" s="23" t="s">
        <v>50</v>
      </c>
      <c r="IT46" s="23" t="s">
        <v>50</v>
      </c>
      <c r="IU46" s="15"/>
      <c r="IV46" s="15"/>
      <c r="IW46" s="15"/>
      <c r="IX46" s="15"/>
      <c r="IY46" s="15"/>
      <c r="IZ46" s="23" t="s">
        <v>50</v>
      </c>
      <c r="JA46" s="23" t="s">
        <v>50</v>
      </c>
      <c r="JB46" s="14"/>
      <c r="JC46" s="14"/>
      <c r="JD46" s="14"/>
      <c r="JE46" s="14"/>
      <c r="JF46" s="14"/>
      <c r="JG46" s="23" t="s">
        <v>50</v>
      </c>
      <c r="JH46" s="23" t="s">
        <v>50</v>
      </c>
      <c r="JJ46" s="15"/>
      <c r="JK46" s="15"/>
      <c r="JL46" s="15"/>
      <c r="JM46" s="15"/>
      <c r="JN46" s="23" t="s">
        <v>50</v>
      </c>
      <c r="JO46" s="23" t="s">
        <v>50</v>
      </c>
      <c r="JP46" s="10" t="s">
        <v>53</v>
      </c>
      <c r="JQ46" s="15"/>
      <c r="JR46" s="15"/>
      <c r="JS46" s="15"/>
      <c r="JT46" s="15"/>
      <c r="JU46" s="23" t="s">
        <v>50</v>
      </c>
      <c r="JV46" s="23" t="s">
        <v>50</v>
      </c>
      <c r="JW46" s="40"/>
      <c r="JX46" s="14"/>
      <c r="JY46" s="14"/>
      <c r="JZ46" s="14"/>
      <c r="KA46" s="14"/>
      <c r="KB46" s="23" t="s">
        <v>50</v>
      </c>
      <c r="KC46" s="23" t="s">
        <v>50</v>
      </c>
      <c r="KD46" s="15"/>
      <c r="KE46" s="15"/>
      <c r="KF46" s="15"/>
      <c r="KG46" s="15"/>
      <c r="KH46" s="15"/>
      <c r="KI46" s="23" t="s">
        <v>50</v>
      </c>
      <c r="KJ46" s="23" t="s">
        <v>50</v>
      </c>
      <c r="KK46" s="15"/>
      <c r="KL46" s="15"/>
      <c r="KM46" s="15"/>
      <c r="KN46" s="15"/>
      <c r="KO46" s="15"/>
      <c r="KP46" s="23" t="s">
        <v>50</v>
      </c>
      <c r="KQ46" s="23" t="s">
        <v>50</v>
      </c>
      <c r="KR46" s="14"/>
      <c r="KS46" s="14"/>
      <c r="KT46" s="14"/>
      <c r="KU46" s="14"/>
      <c r="KV46" s="14"/>
      <c r="KW46" s="23" t="s">
        <v>50</v>
      </c>
      <c r="KX46" s="23" t="s">
        <v>50</v>
      </c>
      <c r="KY46" s="15"/>
      <c r="KZ46" s="15"/>
      <c r="LA46" s="15"/>
      <c r="LB46" s="15"/>
      <c r="LC46" s="15"/>
      <c r="LD46" s="23" t="s">
        <v>50</v>
      </c>
      <c r="LE46" s="23" t="s">
        <v>50</v>
      </c>
      <c r="LF46" s="15"/>
      <c r="LG46" s="15"/>
      <c r="LH46" s="15"/>
      <c r="LI46" s="15"/>
      <c r="LJ46" s="15"/>
      <c r="LK46" s="23" t="s">
        <v>50</v>
      </c>
      <c r="LL46" s="23" t="s">
        <v>50</v>
      </c>
      <c r="LM46" s="14"/>
      <c r="LN46" s="14"/>
      <c r="LO46" s="14"/>
      <c r="LP46" s="14"/>
      <c r="LQ46" s="14"/>
      <c r="LR46" s="23" t="s">
        <v>50</v>
      </c>
      <c r="LS46" s="23" t="s">
        <v>50</v>
      </c>
      <c r="LT46" s="15"/>
      <c r="LU46" s="15"/>
      <c r="LV46" s="15"/>
      <c r="LW46" s="15"/>
      <c r="LX46" s="15"/>
      <c r="LY46" s="23" t="s">
        <v>50</v>
      </c>
      <c r="LZ46" s="23" t="s">
        <v>50</v>
      </c>
      <c r="MA46" s="15"/>
      <c r="MB46" s="15"/>
      <c r="MC46" s="15"/>
      <c r="MD46" s="15"/>
      <c r="ME46" s="15"/>
      <c r="MF46" s="23" t="s">
        <v>50</v>
      </c>
      <c r="MG46" s="23" t="s">
        <v>50</v>
      </c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OB46" s="14"/>
      <c r="OC46" s="14"/>
      <c r="OD46" s="14"/>
      <c r="OE46" s="11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</row>
    <row r="47" spans="1:442" ht="18.75" customHeight="1">
      <c r="A47" s="13" t="s">
        <v>102</v>
      </c>
      <c r="D47" s="28">
        <f t="shared" si="8"/>
        <v>0</v>
      </c>
      <c r="E47" s="28">
        <f t="shared" si="9"/>
        <v>0</v>
      </c>
      <c r="F47" s="14">
        <f t="shared" si="71"/>
        <v>0</v>
      </c>
      <c r="G47" s="28">
        <f t="shared" si="55"/>
        <v>0</v>
      </c>
      <c r="H47" s="28">
        <f t="shared" si="56"/>
        <v>0</v>
      </c>
      <c r="I47" s="41"/>
      <c r="K47" s="28"/>
      <c r="L47" s="28"/>
      <c r="M47" s="38">
        <f t="shared" si="14"/>
        <v>0</v>
      </c>
      <c r="N47" s="28">
        <f t="shared" si="15"/>
        <v>0</v>
      </c>
      <c r="O47" s="28">
        <f t="shared" si="16"/>
        <v>0</v>
      </c>
      <c r="P47" s="52">
        <f t="shared" si="17"/>
        <v>0</v>
      </c>
      <c r="Q47" s="14"/>
      <c r="R47" s="28"/>
      <c r="S47" s="28"/>
      <c r="T47" s="38"/>
      <c r="U47" s="28">
        <f t="shared" si="20"/>
        <v>0</v>
      </c>
      <c r="V47" s="28">
        <f t="shared" si="21"/>
        <v>0</v>
      </c>
      <c r="W47" s="52">
        <f t="shared" si="22"/>
        <v>0</v>
      </c>
      <c r="X47" s="14"/>
      <c r="Y47" s="38"/>
      <c r="Z47" s="14"/>
      <c r="AA47" s="38"/>
      <c r="AB47" s="14"/>
      <c r="AC47" s="38">
        <f t="shared" si="23"/>
        <v>0</v>
      </c>
      <c r="AD47" s="52">
        <f t="shared" si="24"/>
        <v>0</v>
      </c>
      <c r="AE47" s="57"/>
      <c r="AF47" s="54"/>
      <c r="AG47" s="2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25"/>
      <c r="BX47" s="14"/>
      <c r="BY47" s="14"/>
      <c r="BZ47" s="23"/>
      <c r="CA47" s="23"/>
      <c r="CB47" s="14"/>
      <c r="CC47" s="14"/>
      <c r="CD47" s="14"/>
      <c r="CE47" s="14"/>
      <c r="CF47" s="25"/>
      <c r="CG47" s="23"/>
      <c r="CH47" s="23"/>
      <c r="CI47" s="25"/>
      <c r="CJ47" s="25"/>
      <c r="CK47" s="14"/>
      <c r="CL47" s="25"/>
      <c r="CM47" s="14"/>
      <c r="CN47" s="14"/>
      <c r="CO47" s="14"/>
      <c r="CP47" s="14"/>
      <c r="CQ47" s="14"/>
      <c r="CR47" s="14"/>
      <c r="CS47" s="15"/>
      <c r="CT47" s="14"/>
      <c r="CU47" s="14"/>
      <c r="CV47" s="23"/>
      <c r="CW47" s="14"/>
      <c r="CX47" s="14"/>
      <c r="CY47" s="14"/>
      <c r="CZ47" s="14"/>
      <c r="DA47" s="14"/>
      <c r="DB47" s="23"/>
      <c r="DC47" s="23"/>
      <c r="DD47" s="15"/>
      <c r="DE47" s="15"/>
      <c r="DF47" s="15"/>
      <c r="DG47" s="15"/>
      <c r="DH47" s="15"/>
      <c r="DI47" s="23"/>
      <c r="DJ47" s="23"/>
      <c r="DK47" s="15"/>
      <c r="DL47" s="15"/>
      <c r="DM47" s="15"/>
      <c r="DN47" s="15"/>
      <c r="DO47" s="30"/>
      <c r="DP47" s="23"/>
      <c r="DQ47" s="23"/>
      <c r="DR47" s="14"/>
      <c r="DS47" s="14"/>
      <c r="DT47" s="14"/>
      <c r="DU47" s="14"/>
      <c r="DV47" s="14"/>
      <c r="DW47" s="23"/>
      <c r="DX47" s="23"/>
      <c r="DY47" s="14"/>
      <c r="DZ47" s="14"/>
      <c r="EA47" s="14"/>
      <c r="EB47" s="14"/>
      <c r="EC47" s="9"/>
      <c r="ED47" s="23"/>
      <c r="EE47" s="23"/>
      <c r="EF47" s="42"/>
      <c r="EG47" s="14"/>
      <c r="EH47" s="14"/>
      <c r="EI47" s="15"/>
      <c r="EK47" s="23"/>
      <c r="EL47" s="23"/>
      <c r="EN47" s="14"/>
      <c r="EO47" s="14"/>
      <c r="EP47" s="14"/>
      <c r="EQ47" s="14"/>
      <c r="ER47" s="23"/>
      <c r="ES47" s="23"/>
      <c r="ET47" s="15"/>
      <c r="EU47" s="15"/>
      <c r="EV47" s="15"/>
      <c r="EW47" s="15"/>
      <c r="EX47" s="15"/>
      <c r="EY47" s="23"/>
      <c r="EZ47" s="23"/>
      <c r="FA47" s="15"/>
      <c r="FB47" s="15"/>
      <c r="FC47" s="14"/>
      <c r="FD47" s="14"/>
      <c r="FE47" s="9"/>
      <c r="FF47" s="23"/>
      <c r="FG47" s="23"/>
      <c r="FH47" s="15"/>
      <c r="FI47" s="15"/>
      <c r="FJ47" s="15"/>
      <c r="FK47" s="15"/>
      <c r="FL47" s="15"/>
      <c r="FM47" s="23"/>
      <c r="FN47" s="23"/>
      <c r="FO47" s="14"/>
      <c r="FP47" s="14"/>
      <c r="FQ47" s="15"/>
      <c r="FR47" s="15"/>
      <c r="FS47" s="14"/>
      <c r="FT47" s="23"/>
      <c r="FU47" s="23"/>
      <c r="FV47" s="9"/>
      <c r="FW47" s="14"/>
      <c r="FX47" s="14"/>
      <c r="FY47" s="14"/>
      <c r="FZ47" s="14"/>
      <c r="GA47" s="23"/>
      <c r="GB47" s="23"/>
      <c r="GC47" s="15"/>
      <c r="GD47" s="14"/>
      <c r="GE47" s="14"/>
      <c r="GF47" s="14"/>
      <c r="GG47" s="14"/>
      <c r="GH47" s="23"/>
      <c r="GI47" s="23"/>
      <c r="GJ47" s="15"/>
      <c r="GK47" s="15"/>
      <c r="GL47" s="15"/>
      <c r="GM47" s="15"/>
      <c r="GN47" s="15"/>
      <c r="GO47" s="23"/>
      <c r="GP47" s="23"/>
      <c r="GQ47" s="40"/>
      <c r="GR47" s="40"/>
      <c r="GS47" s="40"/>
      <c r="GT47" s="40"/>
      <c r="GU47" s="40"/>
      <c r="GV47" s="23"/>
      <c r="GW47" s="23"/>
      <c r="GX47" s="15"/>
      <c r="GY47" s="15"/>
      <c r="GZ47" s="15"/>
      <c r="HA47" s="15"/>
      <c r="HB47" s="15"/>
      <c r="HC47" s="23"/>
      <c r="HD47" s="23"/>
      <c r="HE47" s="15"/>
      <c r="HF47" s="15"/>
      <c r="HG47" s="15"/>
      <c r="HH47" s="15"/>
      <c r="HI47" s="15"/>
      <c r="HJ47" s="23"/>
      <c r="HK47" s="23"/>
      <c r="HL47" s="14"/>
      <c r="HM47" s="14"/>
      <c r="HN47" s="14"/>
      <c r="HO47" s="14"/>
      <c r="HP47" s="14"/>
      <c r="HQ47" s="23"/>
      <c r="HR47" s="23"/>
      <c r="HS47" s="15"/>
      <c r="HT47" s="15"/>
      <c r="HU47" s="15"/>
      <c r="HV47" s="15"/>
      <c r="HW47" s="15"/>
      <c r="HX47" s="23"/>
      <c r="HY47" s="23"/>
      <c r="HZ47" s="15"/>
      <c r="IA47" s="15"/>
      <c r="IB47" s="15"/>
      <c r="IC47" s="15"/>
      <c r="ID47" s="15"/>
      <c r="IE47" s="23" t="s">
        <v>50</v>
      </c>
      <c r="IF47" s="23" t="s">
        <v>50</v>
      </c>
      <c r="IG47" s="14"/>
      <c r="IH47" s="14"/>
      <c r="II47" s="14"/>
      <c r="IJ47" s="14"/>
      <c r="IK47" s="14"/>
      <c r="IL47" s="23"/>
      <c r="IM47" s="23"/>
      <c r="IN47" s="15"/>
      <c r="IO47" s="15"/>
      <c r="IP47" s="15"/>
      <c r="IQ47" s="15"/>
      <c r="IR47" s="15"/>
      <c r="IS47" s="23"/>
      <c r="IT47" s="23"/>
      <c r="IU47" s="15"/>
      <c r="IV47" s="15"/>
      <c r="IW47" s="15"/>
      <c r="IX47" s="15"/>
      <c r="IY47" s="15"/>
      <c r="IZ47" s="23"/>
      <c r="JA47" s="23"/>
      <c r="JB47" s="14"/>
      <c r="JC47" s="14"/>
      <c r="JD47" s="14"/>
      <c r="JE47" s="14"/>
      <c r="JF47" s="14"/>
      <c r="JG47" s="23"/>
      <c r="JH47" s="23"/>
      <c r="JJ47" s="15"/>
      <c r="JK47" s="15"/>
      <c r="JL47" s="15"/>
      <c r="JM47" s="15"/>
      <c r="JN47" s="23"/>
      <c r="JO47" s="23"/>
      <c r="JP47" s="10"/>
      <c r="JQ47" s="15"/>
      <c r="JR47" s="15"/>
      <c r="JS47" s="15"/>
      <c r="JT47" s="15"/>
      <c r="JU47" s="23"/>
      <c r="JV47" s="23"/>
      <c r="JW47" s="14"/>
      <c r="JX47" s="14"/>
      <c r="JY47" s="14"/>
      <c r="JZ47" s="14"/>
      <c r="KA47" s="14"/>
      <c r="KB47" s="23"/>
      <c r="KC47" s="23"/>
      <c r="KD47" s="15"/>
      <c r="KE47" s="15"/>
      <c r="KF47" s="15"/>
      <c r="KG47" s="15"/>
      <c r="KH47" s="14"/>
      <c r="KI47" s="23"/>
      <c r="KJ47" s="23"/>
      <c r="KK47" s="15"/>
      <c r="KL47" s="15"/>
      <c r="KM47" s="15"/>
      <c r="KN47" s="15"/>
      <c r="KO47" s="15"/>
      <c r="KP47" s="23"/>
      <c r="KQ47" s="23"/>
      <c r="KR47" s="14"/>
      <c r="KS47" s="14"/>
      <c r="KT47" s="14"/>
      <c r="KU47" s="14"/>
      <c r="KV47" s="14"/>
      <c r="KW47" s="23"/>
      <c r="KX47" s="23"/>
      <c r="KY47" s="15"/>
      <c r="KZ47" s="15"/>
      <c r="LA47" s="15"/>
      <c r="LB47" s="15"/>
      <c r="LC47" s="15"/>
      <c r="LD47" s="23"/>
      <c r="LE47" s="23"/>
      <c r="LF47" s="15"/>
      <c r="LG47" s="15"/>
      <c r="LH47" s="15"/>
      <c r="LI47" s="15"/>
      <c r="LJ47" s="15"/>
      <c r="LK47" s="23"/>
      <c r="LL47" s="23"/>
      <c r="LM47" s="14"/>
      <c r="LN47" s="14"/>
      <c r="LO47" s="14"/>
      <c r="LP47" s="14"/>
      <c r="LQ47" s="14"/>
      <c r="LR47" s="23"/>
      <c r="LS47" s="23"/>
      <c r="LT47" s="15"/>
      <c r="LU47" s="15"/>
      <c r="LV47" s="15"/>
      <c r="LW47" s="15"/>
      <c r="LX47" s="15"/>
      <c r="LY47" s="23"/>
      <c r="LZ47" s="23"/>
      <c r="MA47" s="15"/>
      <c r="MB47" s="15"/>
      <c r="MC47" s="15"/>
      <c r="MD47" s="15"/>
      <c r="ME47" s="15"/>
      <c r="MF47" s="23"/>
      <c r="MG47" s="23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OB47" s="14"/>
      <c r="OC47" s="14"/>
      <c r="OD47" s="14"/>
      <c r="OE47" s="11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</row>
    <row r="48" spans="1:442" s="86" customFormat="1" ht="18.75" customHeight="1" thickBot="1">
      <c r="A48" s="87" t="s">
        <v>103</v>
      </c>
      <c r="B48" s="76"/>
      <c r="C48" s="22"/>
      <c r="D48" s="78">
        <f t="shared" si="8"/>
        <v>0</v>
      </c>
      <c r="E48" s="78">
        <f t="shared" si="9"/>
        <v>0</v>
      </c>
      <c r="F48" s="78">
        <f t="shared" si="71"/>
        <v>0</v>
      </c>
      <c r="G48" s="78">
        <f t="shared" si="55"/>
        <v>0</v>
      </c>
      <c r="H48" s="78">
        <f t="shared" si="56"/>
        <v>0</v>
      </c>
      <c r="I48" s="22"/>
      <c r="J48" s="78">
        <f t="shared" si="70"/>
        <v>0</v>
      </c>
      <c r="K48" s="78">
        <f>COUNTIF($AG48:$OE48,"Working from home")</f>
        <v>0</v>
      </c>
      <c r="L48" s="78">
        <f>COUNTIF($AG48:$OE48,"1/2 working from home")</f>
        <v>0</v>
      </c>
      <c r="M48" s="78">
        <f t="shared" si="14"/>
        <v>0</v>
      </c>
      <c r="N48" s="78">
        <f t="shared" si="15"/>
        <v>0</v>
      </c>
      <c r="O48" s="78">
        <f t="shared" si="16"/>
        <v>0</v>
      </c>
      <c r="P48" s="79">
        <f t="shared" si="17"/>
        <v>0</v>
      </c>
      <c r="Q48" s="78">
        <f t="shared" ref="Q48" si="73">R48+S48/2</f>
        <v>0</v>
      </c>
      <c r="R48" s="78">
        <f>COUNTIF($AG48:$OE48,"Sick leave")</f>
        <v>0</v>
      </c>
      <c r="S48" s="78">
        <f>COUNTIF($AG48:$OE48,"1/2 sick leave")</f>
        <v>0</v>
      </c>
      <c r="T48" s="78">
        <f t="shared" si="51"/>
        <v>0</v>
      </c>
      <c r="U48" s="78">
        <f t="shared" si="20"/>
        <v>0</v>
      </c>
      <c r="V48" s="78">
        <f t="shared" si="21"/>
        <v>0</v>
      </c>
      <c r="W48" s="79">
        <f t="shared" si="22"/>
        <v>0</v>
      </c>
      <c r="X48" s="22"/>
      <c r="Y48" s="78">
        <f t="shared" ref="Y48:Y52" si="74">COUNTIF($AG48:$BB48,"Unpaid leave")</f>
        <v>0</v>
      </c>
      <c r="Z48" s="78">
        <f>COUNTIF($AG48:$OE48,"Personal reason")</f>
        <v>0</v>
      </c>
      <c r="AA48" s="78">
        <f>COUNTIF($AG48:$BC48,"Personal reason")</f>
        <v>0</v>
      </c>
      <c r="AB48" s="78">
        <f>COUNTIF($AG48:$OE48,"Late")</f>
        <v>0</v>
      </c>
      <c r="AC48" s="78">
        <f t="shared" si="23"/>
        <v>0</v>
      </c>
      <c r="AD48" s="79">
        <f t="shared" si="24"/>
        <v>0</v>
      </c>
      <c r="AE48" s="80"/>
      <c r="AF48" s="80"/>
      <c r="AG48" s="81" t="s">
        <v>50</v>
      </c>
      <c r="AH48" s="22"/>
      <c r="AI48" s="22"/>
      <c r="AJ48" s="81" t="s">
        <v>50</v>
      </c>
      <c r="AK48" s="81" t="s">
        <v>50</v>
      </c>
      <c r="AL48" s="81"/>
      <c r="AM48" s="81"/>
      <c r="AN48" s="22"/>
      <c r="AO48" s="22"/>
      <c r="AP48" s="22"/>
      <c r="AQ48" s="81" t="s">
        <v>50</v>
      </c>
      <c r="AR48" s="81" t="s">
        <v>50</v>
      </c>
      <c r="AS48" s="81"/>
      <c r="AT48" s="81"/>
      <c r="AU48" s="22"/>
      <c r="AV48" s="22"/>
      <c r="AW48" s="22"/>
      <c r="AX48" s="81" t="s">
        <v>50</v>
      </c>
      <c r="AY48" s="81" t="s">
        <v>50</v>
      </c>
      <c r="AZ48" s="81"/>
      <c r="BA48" s="81"/>
      <c r="BB48" s="22"/>
      <c r="BC48" s="22"/>
      <c r="BD48" s="22"/>
      <c r="BE48" s="81" t="s">
        <v>50</v>
      </c>
      <c r="BF48" s="81" t="s">
        <v>50</v>
      </c>
      <c r="BG48" s="81"/>
      <c r="BH48" s="81"/>
      <c r="BI48" s="22"/>
      <c r="BJ48" s="22"/>
      <c r="BK48" s="22"/>
      <c r="BL48" s="81" t="s">
        <v>50</v>
      </c>
      <c r="BM48" s="81" t="s">
        <v>50</v>
      </c>
      <c r="BN48" s="81"/>
      <c r="BO48" s="81"/>
      <c r="BP48" s="22"/>
      <c r="BQ48" s="22"/>
      <c r="BR48" s="22"/>
      <c r="BS48" s="81" t="s">
        <v>50</v>
      </c>
      <c r="BT48" s="81" t="s">
        <v>50</v>
      </c>
      <c r="BU48" s="81"/>
      <c r="BV48" s="81"/>
      <c r="BW48" s="22"/>
      <c r="BX48" s="22"/>
      <c r="BY48" s="22"/>
      <c r="BZ48" s="81" t="s">
        <v>50</v>
      </c>
      <c r="CA48" s="81" t="s">
        <v>50</v>
      </c>
      <c r="CB48" s="81"/>
      <c r="CC48" s="81"/>
      <c r="CD48" s="22"/>
      <c r="CE48" s="22"/>
      <c r="CF48" s="22"/>
      <c r="CG48" s="81" t="s">
        <v>50</v>
      </c>
      <c r="CH48" s="81" t="s">
        <v>50</v>
      </c>
      <c r="CI48" s="81"/>
      <c r="CJ48" s="81"/>
      <c r="CK48" s="22"/>
      <c r="CL48" s="22"/>
      <c r="CM48" s="22"/>
      <c r="CN48" s="81" t="s">
        <v>50</v>
      </c>
      <c r="CO48" s="81" t="s">
        <v>50</v>
      </c>
      <c r="CP48" s="81"/>
      <c r="CQ48" s="81"/>
      <c r="CR48" s="22"/>
      <c r="CS48" s="22"/>
      <c r="CT48" s="22"/>
      <c r="CU48" s="81" t="s">
        <v>50</v>
      </c>
      <c r="CV48" s="81" t="s">
        <v>50</v>
      </c>
      <c r="CW48" s="81"/>
      <c r="CX48" s="22"/>
      <c r="CY48" s="22"/>
      <c r="CZ48" s="22"/>
      <c r="DA48" s="22"/>
      <c r="DB48" s="81" t="s">
        <v>50</v>
      </c>
      <c r="DC48" s="81" t="s">
        <v>50</v>
      </c>
      <c r="DD48" s="81"/>
      <c r="DE48" s="22"/>
      <c r="DF48" s="22"/>
      <c r="DG48" s="22"/>
      <c r="DH48" s="22"/>
      <c r="DI48" s="81" t="s">
        <v>50</v>
      </c>
      <c r="DJ48" s="81" t="s">
        <v>50</v>
      </c>
      <c r="DK48" s="22"/>
      <c r="DL48" s="81"/>
      <c r="DM48" s="22"/>
      <c r="DN48" s="22"/>
      <c r="DO48" s="83"/>
      <c r="DP48" s="81" t="s">
        <v>50</v>
      </c>
      <c r="DQ48" s="81" t="s">
        <v>50</v>
      </c>
      <c r="DR48" s="84"/>
      <c r="DS48" s="22"/>
      <c r="DT48" s="22"/>
      <c r="DU48" s="22"/>
      <c r="DV48" s="22"/>
      <c r="DW48" s="81" t="s">
        <v>50</v>
      </c>
      <c r="DX48" s="81" t="s">
        <v>50</v>
      </c>
      <c r="DY48" s="81"/>
      <c r="DZ48" s="22"/>
      <c r="EA48" s="22"/>
      <c r="EB48" s="22"/>
      <c r="EC48" s="22"/>
      <c r="ED48" s="81" t="s">
        <v>50</v>
      </c>
      <c r="EE48" s="81" t="s">
        <v>50</v>
      </c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81" t="s">
        <v>50</v>
      </c>
      <c r="FG48" s="81" t="s">
        <v>50</v>
      </c>
      <c r="FH48" s="81"/>
      <c r="FI48" s="22"/>
      <c r="FJ48" s="22"/>
      <c r="FK48" s="22"/>
      <c r="FL48" s="22"/>
      <c r="FM48" s="81" t="s">
        <v>50</v>
      </c>
      <c r="FN48" s="81" t="s">
        <v>50</v>
      </c>
      <c r="FO48" s="81"/>
      <c r="FP48" s="22"/>
      <c r="FQ48" s="22"/>
      <c r="FR48" s="22"/>
      <c r="FS48" s="22"/>
      <c r="FT48" s="81" t="s">
        <v>50</v>
      </c>
      <c r="FU48" s="81" t="s">
        <v>50</v>
      </c>
      <c r="FV48" s="83" t="s">
        <v>52</v>
      </c>
      <c r="FW48" s="81"/>
      <c r="FX48" s="22"/>
      <c r="FY48" s="22"/>
      <c r="FZ48" s="22"/>
      <c r="GA48" s="81" t="s">
        <v>50</v>
      </c>
      <c r="GB48" s="81" t="s">
        <v>50</v>
      </c>
      <c r="GC48" s="81"/>
      <c r="GD48" s="22"/>
      <c r="GE48" s="22"/>
      <c r="GF48" s="22"/>
      <c r="GG48" s="22"/>
      <c r="GH48" s="81" t="s">
        <v>50</v>
      </c>
      <c r="GI48" s="81" t="s">
        <v>50</v>
      </c>
      <c r="GJ48" s="81"/>
      <c r="GK48" s="22"/>
      <c r="GL48" s="22"/>
      <c r="GM48" s="22"/>
      <c r="GN48" s="22"/>
      <c r="GO48" s="81" t="s">
        <v>50</v>
      </c>
      <c r="GP48" s="81" t="s">
        <v>50</v>
      </c>
      <c r="GQ48" s="81"/>
      <c r="GR48" s="22"/>
      <c r="GS48" s="22"/>
      <c r="GT48" s="22"/>
      <c r="GU48" s="22"/>
      <c r="GV48" s="81" t="s">
        <v>50</v>
      </c>
      <c r="GW48" s="81" t="s">
        <v>50</v>
      </c>
      <c r="GX48" s="81"/>
      <c r="GY48" s="22"/>
      <c r="GZ48" s="22"/>
      <c r="HA48" s="22"/>
      <c r="HB48" s="22"/>
      <c r="HC48" s="81" t="s">
        <v>50</v>
      </c>
      <c r="HD48" s="81" t="s">
        <v>50</v>
      </c>
      <c r="HE48" s="81"/>
      <c r="HF48" s="22"/>
      <c r="HG48" s="22"/>
      <c r="HH48" s="22"/>
      <c r="HI48" s="22"/>
      <c r="HJ48" s="81" t="s">
        <v>50</v>
      </c>
      <c r="HK48" s="81" t="s">
        <v>50</v>
      </c>
      <c r="HL48" s="81"/>
      <c r="HM48" s="22"/>
      <c r="HN48" s="22"/>
      <c r="HO48" s="22"/>
      <c r="HP48" s="22"/>
      <c r="HQ48" s="81" t="s">
        <v>50</v>
      </c>
      <c r="HR48" s="81" t="s">
        <v>50</v>
      </c>
      <c r="HS48" s="81"/>
      <c r="HT48" s="22"/>
      <c r="HU48" s="22"/>
      <c r="HV48" s="22"/>
      <c r="HW48" s="22"/>
      <c r="HX48" s="81" t="s">
        <v>50</v>
      </c>
      <c r="HY48" s="81" t="s">
        <v>50</v>
      </c>
      <c r="HZ48" s="81"/>
      <c r="IA48" s="22"/>
      <c r="IB48" s="22"/>
      <c r="IC48" s="22"/>
      <c r="ID48" s="22"/>
      <c r="IE48" s="81" t="s">
        <v>50</v>
      </c>
      <c r="IF48" s="81" t="s">
        <v>50</v>
      </c>
      <c r="IG48" s="81"/>
      <c r="IH48" s="22"/>
      <c r="II48" s="22"/>
      <c r="IJ48" s="22"/>
      <c r="IK48" s="22"/>
      <c r="IL48" s="81" t="s">
        <v>50</v>
      </c>
      <c r="IM48" s="81" t="s">
        <v>50</v>
      </c>
      <c r="IN48" s="81"/>
      <c r="IO48" s="22"/>
      <c r="IP48" s="22"/>
      <c r="IQ48" s="22"/>
      <c r="IR48" s="22"/>
      <c r="IS48" s="81" t="s">
        <v>50</v>
      </c>
      <c r="IT48" s="81" t="s">
        <v>50</v>
      </c>
      <c r="IU48" s="81"/>
      <c r="IV48" s="22"/>
      <c r="IW48" s="22"/>
      <c r="IX48" s="22"/>
      <c r="IY48" s="22"/>
      <c r="IZ48" s="81" t="s">
        <v>50</v>
      </c>
      <c r="JA48" s="81" t="s">
        <v>50</v>
      </c>
      <c r="JB48" s="81"/>
      <c r="JC48" s="22"/>
      <c r="JD48" s="22"/>
      <c r="JE48" s="22"/>
      <c r="JF48" s="22"/>
      <c r="JG48" s="81" t="s">
        <v>50</v>
      </c>
      <c r="JH48" s="81" t="s">
        <v>50</v>
      </c>
      <c r="JI48" s="22"/>
      <c r="JJ48" s="81"/>
      <c r="JK48" s="22"/>
      <c r="JL48" s="22"/>
      <c r="JM48" s="22"/>
      <c r="JN48" s="81" t="s">
        <v>50</v>
      </c>
      <c r="JO48" s="81" t="s">
        <v>50</v>
      </c>
      <c r="JP48" s="84" t="s">
        <v>53</v>
      </c>
      <c r="JQ48" s="22"/>
      <c r="JR48" s="22"/>
      <c r="JS48" s="22"/>
      <c r="JT48" s="22"/>
      <c r="JU48" s="81" t="s">
        <v>50</v>
      </c>
      <c r="JV48" s="81" t="s">
        <v>50</v>
      </c>
      <c r="JW48" s="81"/>
      <c r="JX48" s="22"/>
      <c r="JY48" s="22"/>
      <c r="JZ48" s="22"/>
      <c r="KA48" s="22"/>
      <c r="KB48" s="81" t="s">
        <v>50</v>
      </c>
      <c r="KC48" s="81" t="s">
        <v>50</v>
      </c>
      <c r="KD48" s="81"/>
      <c r="KE48" s="22"/>
      <c r="KF48" s="22"/>
      <c r="KG48" s="22"/>
      <c r="KH48" s="22"/>
      <c r="KI48" s="81" t="s">
        <v>50</v>
      </c>
      <c r="KJ48" s="81" t="s">
        <v>50</v>
      </c>
      <c r="KK48" s="81"/>
      <c r="KL48" s="22"/>
      <c r="KM48" s="22"/>
      <c r="KN48" s="22"/>
      <c r="KO48" s="22"/>
      <c r="KP48" s="81" t="s">
        <v>50</v>
      </c>
      <c r="KQ48" s="81" t="s">
        <v>50</v>
      </c>
      <c r="KR48" s="81"/>
      <c r="KS48" s="22"/>
      <c r="KT48" s="22"/>
      <c r="KU48" s="22"/>
      <c r="KV48" s="22"/>
      <c r="KW48" s="81" t="s">
        <v>50</v>
      </c>
      <c r="KX48" s="81" t="s">
        <v>50</v>
      </c>
      <c r="KY48" s="81"/>
      <c r="KZ48" s="22"/>
      <c r="LA48" s="22"/>
      <c r="LB48" s="22"/>
      <c r="LC48" s="22"/>
      <c r="LD48" s="81" t="s">
        <v>50</v>
      </c>
      <c r="LE48" s="81" t="s">
        <v>50</v>
      </c>
      <c r="LF48" s="81"/>
      <c r="LG48" s="22"/>
      <c r="LH48" s="22"/>
      <c r="LI48" s="22"/>
      <c r="LJ48" s="22"/>
      <c r="LK48" s="81" t="s">
        <v>50</v>
      </c>
      <c r="LL48" s="81" t="s">
        <v>50</v>
      </c>
      <c r="LM48" s="81"/>
      <c r="LN48" s="22"/>
      <c r="LO48" s="22"/>
      <c r="LP48" s="22"/>
      <c r="LQ48" s="22"/>
      <c r="LR48" s="81" t="s">
        <v>50</v>
      </c>
      <c r="LS48" s="81" t="s">
        <v>50</v>
      </c>
      <c r="LT48" s="81"/>
      <c r="LU48" s="22"/>
      <c r="LV48" s="22"/>
      <c r="LW48" s="22"/>
      <c r="LX48" s="22"/>
      <c r="LY48" s="81" t="s">
        <v>50</v>
      </c>
      <c r="LZ48" s="81" t="s">
        <v>50</v>
      </c>
      <c r="MA48" s="81"/>
      <c r="MB48" s="22"/>
      <c r="MC48" s="22"/>
      <c r="MD48" s="22"/>
      <c r="ME48" s="22"/>
      <c r="MF48" s="81" t="s">
        <v>50</v>
      </c>
      <c r="MG48" s="81" t="s">
        <v>50</v>
      </c>
      <c r="MH48" s="81"/>
      <c r="MI48" s="22"/>
      <c r="MJ48" s="22"/>
      <c r="MK48" s="22"/>
      <c r="ML48" s="22"/>
      <c r="MM48" s="81" t="s">
        <v>50</v>
      </c>
      <c r="MN48" s="81" t="s">
        <v>50</v>
      </c>
      <c r="MO48" s="81"/>
      <c r="MP48" s="22"/>
      <c r="MQ48" s="22"/>
      <c r="MR48" s="22"/>
      <c r="MS48" s="22"/>
      <c r="MT48" s="81" t="s">
        <v>50</v>
      </c>
      <c r="MU48" s="81" t="s">
        <v>50</v>
      </c>
      <c r="MV48" s="81"/>
      <c r="MW48" s="22"/>
      <c r="MX48" s="22"/>
      <c r="MY48" s="22"/>
      <c r="MZ48" s="22"/>
      <c r="NA48" s="22"/>
      <c r="NB48" s="81"/>
      <c r="NC48" s="81"/>
      <c r="ND48" s="22"/>
      <c r="NE48" s="22"/>
      <c r="NF48" s="22"/>
      <c r="NG48" s="22"/>
      <c r="NH48" s="22"/>
      <c r="NI48" s="81"/>
      <c r="NJ48" s="81"/>
      <c r="NK48" s="22"/>
      <c r="NL48" s="22"/>
      <c r="NM48" s="22"/>
      <c r="NN48" s="22"/>
      <c r="NO48" s="22"/>
      <c r="NP48" s="81"/>
      <c r="NQ48" s="81"/>
      <c r="NR48" s="22"/>
      <c r="NS48" s="22"/>
      <c r="NT48" s="22"/>
      <c r="NU48" s="22"/>
      <c r="NV48" s="22"/>
      <c r="NW48" s="81"/>
      <c r="NX48" s="83"/>
      <c r="NY48" s="22"/>
      <c r="NZ48" s="22"/>
      <c r="OA48" s="22"/>
      <c r="OB48" s="83" t="s">
        <v>54</v>
      </c>
      <c r="OC48" s="81" t="s">
        <v>50</v>
      </c>
      <c r="OD48" s="81" t="s">
        <v>50</v>
      </c>
      <c r="OE48" s="83" t="s">
        <v>55</v>
      </c>
      <c r="OF48" s="22"/>
      <c r="OG48" s="22"/>
      <c r="OH48" s="22"/>
      <c r="OI48" s="22"/>
      <c r="OJ48" s="22"/>
      <c r="OK48" s="22"/>
      <c r="OL48" s="22"/>
      <c r="OM48" s="22"/>
      <c r="ON48" s="22"/>
      <c r="OO48" s="22"/>
      <c r="OP48" s="22"/>
      <c r="OQ48" s="22"/>
      <c r="OR48" s="22"/>
      <c r="OS48" s="22"/>
      <c r="OT48" s="22"/>
      <c r="OU48" s="22"/>
      <c r="OV48" s="22"/>
      <c r="OW48" s="22"/>
      <c r="OX48" s="22"/>
      <c r="OY48" s="22"/>
      <c r="OZ48" s="22"/>
      <c r="PA48" s="22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</row>
    <row r="49" spans="1:442" ht="18.75" customHeight="1" thickBot="1">
      <c r="A49" s="13" t="s">
        <v>104</v>
      </c>
      <c r="B49" s="12">
        <v>20</v>
      </c>
      <c r="C49" s="38">
        <f>D49+E49/2</f>
        <v>0</v>
      </c>
      <c r="D49" s="28">
        <f t="shared" si="8"/>
        <v>0</v>
      </c>
      <c r="E49" s="28">
        <f t="shared" si="9"/>
        <v>0</v>
      </c>
      <c r="F49" s="14">
        <f>G49+H49/2</f>
        <v>0</v>
      </c>
      <c r="G49" s="28">
        <f>COUNTIF($AG49:$OH49,"Annual leave")</f>
        <v>0</v>
      </c>
      <c r="H49" s="28">
        <f>COUNTIF($AG49:$OH49,"1/2 Annual leave")</f>
        <v>0</v>
      </c>
      <c r="I49" s="26">
        <f>B49-F49</f>
        <v>20</v>
      </c>
      <c r="J49" s="14">
        <f>K49+L49/2</f>
        <v>0</v>
      </c>
      <c r="K49" s="28">
        <f>COUNTIF($AG49:$OE49,"Working from home")</f>
        <v>0</v>
      </c>
      <c r="L49" s="28">
        <f>COUNTIF($AG49:$OE49,"1/2 working from home")</f>
        <v>0</v>
      </c>
      <c r="M49" s="38">
        <f t="shared" si="14"/>
        <v>0</v>
      </c>
      <c r="N49" s="28">
        <f t="shared" si="15"/>
        <v>0</v>
      </c>
      <c r="O49" s="28">
        <f t="shared" si="16"/>
        <v>0</v>
      </c>
      <c r="P49" s="52">
        <f t="shared" si="17"/>
        <v>0</v>
      </c>
      <c r="Q49" s="14">
        <f>R49+S49/2</f>
        <v>0</v>
      </c>
      <c r="R49" s="28">
        <f>COUNTIF($AG49:$OE49,"Sick leave")</f>
        <v>0</v>
      </c>
      <c r="S49" s="28">
        <f>COUNTIF($AG49:$OE49,"1/2 sick leave")</f>
        <v>0</v>
      </c>
      <c r="T49" s="38">
        <f>U49+V49/2</f>
        <v>0</v>
      </c>
      <c r="U49" s="28">
        <f t="shared" si="20"/>
        <v>0</v>
      </c>
      <c r="V49" s="28">
        <f t="shared" si="21"/>
        <v>0</v>
      </c>
      <c r="W49" s="52">
        <f t="shared" si="22"/>
        <v>0</v>
      </c>
      <c r="X49" s="14">
        <f>COUNTIF($AG49:$OE49,"Unpaid leave")</f>
        <v>0</v>
      </c>
      <c r="Y49" s="38">
        <f>COUNTIF($AG49:$BB49,"Unpaid leave")</f>
        <v>0</v>
      </c>
      <c r="Z49" s="14">
        <f>COUNTIF($AG49:$OE49,"Personal reason")</f>
        <v>0</v>
      </c>
      <c r="AA49" s="38">
        <f>COUNTIF($AG49:$BC49,"Personal reason")</f>
        <v>0</v>
      </c>
      <c r="AB49" s="14">
        <f>COUNTIF($AG49:$OE49,"Late")</f>
        <v>0</v>
      </c>
      <c r="AC49" s="38">
        <f t="shared" si="23"/>
        <v>0</v>
      </c>
      <c r="AD49" s="52">
        <f t="shared" si="24"/>
        <v>0</v>
      </c>
      <c r="AE49" s="57"/>
      <c r="AF49" s="54"/>
      <c r="AG49" s="24" t="s">
        <v>49</v>
      </c>
      <c r="AH49" s="15"/>
      <c r="AI49" s="15"/>
      <c r="AJ49" s="23" t="s">
        <v>50</v>
      </c>
      <c r="AK49" s="23" t="s">
        <v>50</v>
      </c>
      <c r="AL49" s="15"/>
      <c r="AM49" s="15"/>
      <c r="AN49" s="15"/>
      <c r="AO49" s="15"/>
      <c r="AP49" s="15"/>
      <c r="AQ49" s="23" t="s">
        <v>50</v>
      </c>
      <c r="AR49" s="23" t="s">
        <v>50</v>
      </c>
      <c r="AS49" s="15"/>
      <c r="AT49" s="15"/>
      <c r="AU49" s="15"/>
      <c r="AV49" s="15"/>
      <c r="AW49" s="15"/>
      <c r="AX49" s="23" t="s">
        <v>50</v>
      </c>
      <c r="AY49" s="23" t="s">
        <v>50</v>
      </c>
      <c r="AZ49" s="15"/>
      <c r="BA49" s="15"/>
      <c r="BB49" s="15"/>
      <c r="BC49" s="15"/>
      <c r="BD49" s="15"/>
      <c r="BE49" s="23" t="s">
        <v>50</v>
      </c>
      <c r="BF49" s="23" t="s">
        <v>50</v>
      </c>
      <c r="BG49" s="15"/>
      <c r="BH49" s="15"/>
      <c r="BI49" s="15"/>
      <c r="BJ49" s="15"/>
      <c r="BK49" s="15"/>
      <c r="BL49" s="23" t="s">
        <v>50</v>
      </c>
      <c r="BM49" s="23" t="s">
        <v>50</v>
      </c>
      <c r="BN49" s="15"/>
      <c r="BO49" s="15"/>
      <c r="BP49" s="15"/>
      <c r="BQ49" s="15"/>
      <c r="BR49" s="15"/>
      <c r="BS49" s="23" t="s">
        <v>50</v>
      </c>
      <c r="BT49" s="23" t="s">
        <v>50</v>
      </c>
      <c r="BU49" s="15"/>
      <c r="BV49" s="15"/>
      <c r="BW49" s="15"/>
      <c r="BX49" s="15"/>
      <c r="BY49" s="15"/>
      <c r="BZ49" s="23" t="s">
        <v>50</v>
      </c>
      <c r="CA49" s="23" t="s">
        <v>50</v>
      </c>
      <c r="CB49" s="15"/>
      <c r="CC49" s="15"/>
      <c r="CD49" s="15"/>
      <c r="CE49" s="15"/>
      <c r="CF49" s="15"/>
      <c r="CG49" s="23" t="s">
        <v>50</v>
      </c>
      <c r="CH49" s="23" t="s">
        <v>50</v>
      </c>
      <c r="CI49" s="15"/>
      <c r="CJ49" s="15"/>
      <c r="CK49" s="15"/>
      <c r="CL49" s="15"/>
      <c r="CM49" s="15"/>
      <c r="CN49" s="23" t="s">
        <v>50</v>
      </c>
      <c r="CO49" s="23" t="s">
        <v>50</v>
      </c>
      <c r="CP49" s="15"/>
      <c r="CQ49" s="15"/>
      <c r="CR49" s="15"/>
      <c r="CS49" s="15"/>
      <c r="CT49" s="15"/>
      <c r="CU49" s="23" t="s">
        <v>50</v>
      </c>
      <c r="CV49" s="23" t="s">
        <v>50</v>
      </c>
      <c r="CW49" s="15"/>
      <c r="CX49" s="15"/>
      <c r="CY49" s="15"/>
      <c r="CZ49" s="15"/>
      <c r="DA49" s="15"/>
      <c r="DB49" s="23" t="s">
        <v>50</v>
      </c>
      <c r="DC49" s="23" t="s">
        <v>50</v>
      </c>
      <c r="DD49" s="15"/>
      <c r="DE49" s="15"/>
      <c r="DF49" s="15"/>
      <c r="DG49" s="15"/>
      <c r="DH49" s="15"/>
      <c r="DI49" s="23" t="s">
        <v>50</v>
      </c>
      <c r="DJ49" s="23" t="s">
        <v>50</v>
      </c>
      <c r="DK49" s="15"/>
      <c r="DL49" s="15"/>
      <c r="DM49" s="15"/>
      <c r="DN49" s="15"/>
      <c r="DO49" s="30"/>
      <c r="DP49" s="23" t="s">
        <v>50</v>
      </c>
      <c r="DQ49" s="23" t="s">
        <v>50</v>
      </c>
      <c r="DR49" s="35"/>
      <c r="DS49" s="15"/>
      <c r="DT49" s="15"/>
      <c r="DU49" s="15"/>
      <c r="DV49" s="15"/>
      <c r="DW49" s="23" t="s">
        <v>50</v>
      </c>
      <c r="DX49" s="23" t="s">
        <v>50</v>
      </c>
      <c r="DY49" s="15"/>
      <c r="DZ49" s="15"/>
      <c r="EA49" s="15"/>
      <c r="EB49" s="15"/>
      <c r="EC49" s="9" t="s">
        <v>29</v>
      </c>
      <c r="ED49" s="23" t="s">
        <v>50</v>
      </c>
      <c r="EE49" s="23" t="s">
        <v>50</v>
      </c>
      <c r="EF49" s="10" t="s">
        <v>30</v>
      </c>
      <c r="EG49" s="15"/>
      <c r="EH49" s="15"/>
      <c r="EI49" s="15"/>
      <c r="EK49" s="23" t="s">
        <v>50</v>
      </c>
      <c r="EL49" s="23" t="s">
        <v>50</v>
      </c>
      <c r="EN49" s="15"/>
      <c r="EO49" s="15"/>
      <c r="EP49" s="15"/>
      <c r="EQ49" s="15"/>
      <c r="ER49" s="23" t="s">
        <v>50</v>
      </c>
      <c r="ES49" s="23" t="s">
        <v>50</v>
      </c>
      <c r="ET49" s="15"/>
      <c r="EU49" s="15"/>
      <c r="EV49" s="15"/>
      <c r="EW49" s="15"/>
      <c r="EX49" s="15"/>
      <c r="EY49" s="23" t="s">
        <v>50</v>
      </c>
      <c r="EZ49" s="23" t="s">
        <v>50</v>
      </c>
      <c r="FA49" s="15"/>
      <c r="FB49" s="15"/>
      <c r="FC49" s="15"/>
      <c r="FD49" s="15"/>
      <c r="FE49" s="9" t="s">
        <v>51</v>
      </c>
      <c r="FF49" s="23" t="s">
        <v>50</v>
      </c>
      <c r="FG49" s="23" t="s">
        <v>50</v>
      </c>
      <c r="FH49" s="15"/>
      <c r="FI49" s="15"/>
      <c r="FJ49" s="15"/>
      <c r="FK49" s="15"/>
      <c r="FL49" s="15"/>
      <c r="FM49" s="23" t="s">
        <v>50</v>
      </c>
      <c r="FN49" s="23" t="s">
        <v>50</v>
      </c>
      <c r="FO49" s="15"/>
      <c r="FP49" s="15"/>
      <c r="FQ49" s="15"/>
      <c r="FR49" s="15"/>
      <c r="FS49" s="15"/>
      <c r="FT49" s="23" t="s">
        <v>50</v>
      </c>
      <c r="FU49" s="23" t="s">
        <v>50</v>
      </c>
      <c r="FV49" s="9" t="s">
        <v>52</v>
      </c>
      <c r="FW49" s="15"/>
      <c r="FX49" s="15"/>
      <c r="FY49" s="15"/>
      <c r="FZ49" s="15"/>
      <c r="GA49" s="23" t="s">
        <v>50</v>
      </c>
      <c r="GB49" s="23" t="s">
        <v>50</v>
      </c>
      <c r="GC49" s="15"/>
      <c r="GD49" s="15"/>
      <c r="GE49" s="15"/>
      <c r="GF49" s="15"/>
      <c r="GG49" s="15"/>
      <c r="GH49" s="23" t="s">
        <v>50</v>
      </c>
      <c r="GI49" s="23" t="s">
        <v>50</v>
      </c>
      <c r="GJ49" s="15"/>
      <c r="GK49" s="15"/>
      <c r="GL49" s="15"/>
      <c r="GM49" s="15"/>
      <c r="GN49" s="15"/>
      <c r="GO49" s="23" t="s">
        <v>50</v>
      </c>
      <c r="GP49" s="23" t="s">
        <v>50</v>
      </c>
      <c r="GQ49" s="15"/>
      <c r="GR49" s="15"/>
      <c r="GS49" s="15"/>
      <c r="GT49" s="15"/>
      <c r="GU49" s="15"/>
      <c r="GV49" s="23" t="s">
        <v>50</v>
      </c>
      <c r="GW49" s="23" t="s">
        <v>50</v>
      </c>
      <c r="GX49" s="15"/>
      <c r="GY49" s="15"/>
      <c r="GZ49" s="15"/>
      <c r="HA49" s="15"/>
      <c r="HB49" s="15"/>
      <c r="HC49" s="23" t="s">
        <v>50</v>
      </c>
      <c r="HD49" s="23" t="s">
        <v>50</v>
      </c>
      <c r="HE49" s="15"/>
      <c r="HF49" s="15"/>
      <c r="HG49" s="15"/>
      <c r="HH49" s="15"/>
      <c r="HI49" s="15"/>
      <c r="HJ49" s="23" t="s">
        <v>50</v>
      </c>
      <c r="HK49" s="23" t="s">
        <v>50</v>
      </c>
      <c r="HL49" s="15"/>
      <c r="HM49" s="15"/>
      <c r="HN49" s="15"/>
      <c r="HO49" s="15"/>
      <c r="HP49" s="15"/>
      <c r="HQ49" s="23" t="s">
        <v>50</v>
      </c>
      <c r="HR49" s="23" t="s">
        <v>50</v>
      </c>
      <c r="HS49" s="15"/>
      <c r="HT49" s="15"/>
      <c r="HU49" s="15"/>
      <c r="HV49" s="15"/>
      <c r="HW49" s="15"/>
      <c r="HX49" s="23" t="s">
        <v>50</v>
      </c>
      <c r="HY49" s="23" t="s">
        <v>50</v>
      </c>
      <c r="HZ49" s="15"/>
      <c r="IA49" s="15"/>
      <c r="IB49" s="15"/>
      <c r="IC49" s="15"/>
      <c r="ID49" s="15"/>
      <c r="IE49" s="23" t="s">
        <v>50</v>
      </c>
      <c r="IF49" s="23" t="s">
        <v>50</v>
      </c>
      <c r="IG49" s="15"/>
      <c r="IH49" s="15"/>
      <c r="II49" s="15"/>
      <c r="IJ49" s="15"/>
      <c r="IK49" s="15"/>
      <c r="IL49" s="23" t="s">
        <v>50</v>
      </c>
      <c r="IM49" s="23" t="s">
        <v>50</v>
      </c>
      <c r="IN49" s="15"/>
      <c r="IO49" s="15"/>
      <c r="IP49" s="15"/>
      <c r="IQ49" s="15"/>
      <c r="IR49" s="15"/>
      <c r="IS49" s="23" t="s">
        <v>50</v>
      </c>
      <c r="IT49" s="23" t="s">
        <v>50</v>
      </c>
      <c r="IU49" s="15"/>
      <c r="IV49" s="15"/>
      <c r="IW49" s="15"/>
      <c r="IX49" s="15"/>
      <c r="IY49" s="15"/>
      <c r="IZ49" s="23" t="s">
        <v>50</v>
      </c>
      <c r="JA49" s="23" t="s">
        <v>50</v>
      </c>
      <c r="JB49" s="15"/>
      <c r="JC49" s="15"/>
      <c r="JD49" s="15"/>
      <c r="JE49" s="15"/>
      <c r="JF49" s="15"/>
      <c r="JG49" s="23" t="s">
        <v>50</v>
      </c>
      <c r="JH49" s="23" t="s">
        <v>50</v>
      </c>
      <c r="JJ49" s="15"/>
      <c r="JK49" s="15"/>
      <c r="JL49" s="15"/>
      <c r="JM49" s="15"/>
      <c r="JN49" s="23" t="s">
        <v>50</v>
      </c>
      <c r="JO49" s="23" t="s">
        <v>50</v>
      </c>
      <c r="JP49" s="10" t="s">
        <v>53</v>
      </c>
      <c r="JQ49" s="15"/>
      <c r="JR49" s="15"/>
      <c r="JS49" s="15"/>
      <c r="JT49" s="15"/>
      <c r="JU49" s="23" t="s">
        <v>50</v>
      </c>
      <c r="JV49" s="23" t="s">
        <v>50</v>
      </c>
      <c r="JW49" s="15"/>
      <c r="JX49" s="15"/>
      <c r="JY49" s="15"/>
      <c r="JZ49" s="15"/>
      <c r="KA49" s="15"/>
      <c r="KB49" s="23" t="s">
        <v>50</v>
      </c>
      <c r="KC49" s="23" t="s">
        <v>50</v>
      </c>
      <c r="KD49" s="15"/>
      <c r="KE49" s="15"/>
      <c r="KF49" s="15"/>
      <c r="KG49" s="15"/>
      <c r="KH49" s="15"/>
      <c r="KI49" s="23" t="s">
        <v>50</v>
      </c>
      <c r="KJ49" s="23" t="s">
        <v>50</v>
      </c>
      <c r="KK49" s="15"/>
      <c r="KL49" s="15"/>
      <c r="KM49" s="15"/>
      <c r="KN49" s="15"/>
      <c r="KO49" s="15"/>
      <c r="KP49" s="23" t="s">
        <v>50</v>
      </c>
      <c r="KQ49" s="23" t="s">
        <v>50</v>
      </c>
      <c r="KR49" s="15"/>
      <c r="KS49" s="15"/>
      <c r="KT49" s="15"/>
      <c r="KU49" s="15"/>
      <c r="KV49" s="15"/>
      <c r="KW49" s="23" t="s">
        <v>50</v>
      </c>
      <c r="KX49" s="23" t="s">
        <v>50</v>
      </c>
      <c r="KY49" s="15"/>
      <c r="KZ49" s="15"/>
      <c r="LA49" s="15"/>
      <c r="LB49" s="15"/>
      <c r="LC49" s="15"/>
      <c r="LD49" s="23" t="s">
        <v>50</v>
      </c>
      <c r="LE49" s="23" t="s">
        <v>50</v>
      </c>
      <c r="LF49" s="15"/>
      <c r="LG49" s="15"/>
      <c r="LH49" s="15"/>
      <c r="LI49" s="15"/>
      <c r="LJ49" s="15"/>
      <c r="LK49" s="23" t="s">
        <v>50</v>
      </c>
      <c r="LL49" s="23" t="s">
        <v>50</v>
      </c>
      <c r="LM49" s="15"/>
      <c r="LN49" s="15"/>
      <c r="LO49" s="15"/>
      <c r="LP49" s="15"/>
      <c r="LQ49" s="15"/>
      <c r="LR49" s="23" t="s">
        <v>50</v>
      </c>
      <c r="LS49" s="23" t="s">
        <v>50</v>
      </c>
      <c r="LT49" s="15"/>
      <c r="LU49" s="15"/>
      <c r="LV49" s="15"/>
      <c r="LW49" s="15"/>
      <c r="LX49" s="15"/>
      <c r="LY49" s="23" t="s">
        <v>50</v>
      </c>
      <c r="LZ49" s="23" t="s">
        <v>50</v>
      </c>
      <c r="MA49" s="15"/>
      <c r="MB49" s="15"/>
      <c r="MC49" s="15"/>
      <c r="MD49" s="15"/>
      <c r="ME49" s="15"/>
      <c r="MF49" s="23" t="s">
        <v>50</v>
      </c>
      <c r="MG49" s="23" t="s">
        <v>50</v>
      </c>
      <c r="MH49" s="15"/>
      <c r="MI49" s="15"/>
      <c r="MJ49" s="15"/>
      <c r="MK49" s="15"/>
      <c r="ML49" s="15"/>
      <c r="MM49" s="23" t="s">
        <v>50</v>
      </c>
      <c r="MN49" s="23" t="s">
        <v>50</v>
      </c>
      <c r="MO49" s="15"/>
      <c r="MP49" s="15"/>
      <c r="MQ49" s="15"/>
      <c r="MR49" s="15"/>
      <c r="MS49" s="15"/>
      <c r="MT49" s="23" t="s">
        <v>50</v>
      </c>
      <c r="MU49" s="23" t="s">
        <v>50</v>
      </c>
      <c r="MV49" s="15"/>
      <c r="MW49" s="15"/>
      <c r="MX49" s="15"/>
      <c r="MY49" s="15"/>
      <c r="MZ49" s="15"/>
      <c r="NA49" s="23" t="s">
        <v>50</v>
      </c>
      <c r="NB49" s="23" t="s">
        <v>50</v>
      </c>
      <c r="NC49" s="15"/>
      <c r="ND49" s="15"/>
      <c r="NE49" s="15"/>
      <c r="NF49" s="15"/>
      <c r="NG49" s="15"/>
      <c r="NH49" s="23" t="s">
        <v>50</v>
      </c>
      <c r="NI49" s="23" t="s">
        <v>50</v>
      </c>
      <c r="NJ49" s="15"/>
      <c r="NK49" s="15"/>
      <c r="NL49" s="15"/>
      <c r="NM49" s="15"/>
      <c r="NN49" s="15"/>
      <c r="NO49" s="23" t="s">
        <v>50</v>
      </c>
      <c r="NP49" s="23" t="s">
        <v>50</v>
      </c>
      <c r="NQ49" s="15"/>
      <c r="NR49" s="15"/>
      <c r="NS49" s="15"/>
      <c r="NT49" s="15"/>
      <c r="NU49" s="15"/>
      <c r="NV49" s="23" t="s">
        <v>50</v>
      </c>
      <c r="NW49" s="23" t="s">
        <v>50</v>
      </c>
      <c r="NX49" s="30"/>
      <c r="NY49" s="14"/>
      <c r="OB49" s="9" t="s">
        <v>54</v>
      </c>
      <c r="OC49" s="23" t="s">
        <v>50</v>
      </c>
      <c r="OD49" s="23" t="s">
        <v>50</v>
      </c>
      <c r="OE49" s="9" t="s">
        <v>55</v>
      </c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</row>
    <row r="50" spans="1:442" ht="18.75" customHeight="1" thickBot="1">
      <c r="A50" s="13" t="s">
        <v>105</v>
      </c>
      <c r="B50" s="12">
        <v>30</v>
      </c>
      <c r="C50" s="38">
        <f>D50+E50/2</f>
        <v>7</v>
      </c>
      <c r="D50" s="28">
        <f t="shared" si="8"/>
        <v>7</v>
      </c>
      <c r="E50" s="28">
        <f t="shared" si="9"/>
        <v>0</v>
      </c>
      <c r="F50" s="14">
        <f>G50+H50/2</f>
        <v>7</v>
      </c>
      <c r="G50" s="28">
        <f>COUNTIF($AG50:$OH50,"Annual leave")</f>
        <v>7</v>
      </c>
      <c r="H50" s="28">
        <f>COUNTIF($AG50:$OH50,"1/2 Annual leave")</f>
        <v>0</v>
      </c>
      <c r="I50" s="26">
        <f>B50-F50</f>
        <v>23</v>
      </c>
      <c r="J50" s="14">
        <f>K50+L50/2</f>
        <v>0</v>
      </c>
      <c r="K50" s="28">
        <f>COUNTIF($AG50:$OE50,"Working from home")</f>
        <v>0</v>
      </c>
      <c r="L50" s="28">
        <f>COUNTIF($AG50:$OE50,"1/2 working from home")</f>
        <v>0</v>
      </c>
      <c r="M50" s="38">
        <f t="shared" si="14"/>
        <v>0</v>
      </c>
      <c r="N50" s="28">
        <f t="shared" si="15"/>
        <v>0</v>
      </c>
      <c r="O50" s="28">
        <f t="shared" si="16"/>
        <v>0</v>
      </c>
      <c r="P50" s="52">
        <f t="shared" si="17"/>
        <v>0</v>
      </c>
      <c r="Q50" s="14">
        <f>R50+S50/2</f>
        <v>0</v>
      </c>
      <c r="R50" s="28">
        <f>COUNTIF($AG50:$OE50,"Sick leave")</f>
        <v>0</v>
      </c>
      <c r="S50" s="28">
        <f>COUNTIF($AG50:$OE50,"1/2 sick leave")</f>
        <v>0</v>
      </c>
      <c r="T50" s="38">
        <f>U50+V50/2</f>
        <v>0</v>
      </c>
      <c r="U50" s="28">
        <f t="shared" si="20"/>
        <v>0</v>
      </c>
      <c r="V50" s="28">
        <f t="shared" si="21"/>
        <v>0</v>
      </c>
      <c r="W50" s="52">
        <f t="shared" si="22"/>
        <v>0</v>
      </c>
      <c r="X50" s="14">
        <f>COUNTIF($AG50:$OE50,"Unpaid leave")</f>
        <v>0</v>
      </c>
      <c r="Y50" s="38">
        <f>COUNTIF($AG50:$BB50,"Unpaid leave")</f>
        <v>0</v>
      </c>
      <c r="Z50" s="14">
        <f>COUNTIF($AG50:$OE50,"Personal reason")</f>
        <v>0</v>
      </c>
      <c r="AA50" s="38">
        <f>COUNTIF($AG50:$BC50,"Personal reason")</f>
        <v>0</v>
      </c>
      <c r="AB50" s="14">
        <f>COUNTIF($AG50:$OE50,"Late")</f>
        <v>0</v>
      </c>
      <c r="AC50" s="38">
        <f t="shared" si="23"/>
        <v>0</v>
      </c>
      <c r="AD50" s="52">
        <f t="shared" si="24"/>
        <v>0</v>
      </c>
      <c r="AE50" s="57"/>
      <c r="AF50" s="54"/>
      <c r="AG50" s="24" t="s">
        <v>49</v>
      </c>
      <c r="AH50" s="15"/>
      <c r="AI50" s="15"/>
      <c r="AJ50" s="23" t="s">
        <v>50</v>
      </c>
      <c r="AK50" s="23" t="s">
        <v>50</v>
      </c>
      <c r="AL50" s="15"/>
      <c r="AM50" s="15"/>
      <c r="AN50" s="15"/>
      <c r="AO50" s="15"/>
      <c r="AP50" s="15"/>
      <c r="AQ50" s="23" t="s">
        <v>50</v>
      </c>
      <c r="AR50" s="23" t="s">
        <v>50</v>
      </c>
      <c r="AS50" s="15"/>
      <c r="AT50" s="15"/>
      <c r="AU50" s="15"/>
      <c r="AV50" s="15"/>
      <c r="AW50" s="15"/>
      <c r="AX50" s="23" t="s">
        <v>50</v>
      </c>
      <c r="AY50" s="23" t="s">
        <v>50</v>
      </c>
      <c r="AZ50" s="15"/>
      <c r="BA50" s="15"/>
      <c r="BB50" s="15"/>
      <c r="BC50" s="15" t="s">
        <v>12</v>
      </c>
      <c r="BD50" s="15" t="s">
        <v>12</v>
      </c>
      <c r="BE50" s="23" t="s">
        <v>50</v>
      </c>
      <c r="BF50" s="23" t="s">
        <v>50</v>
      </c>
      <c r="BG50" s="15" t="s">
        <v>12</v>
      </c>
      <c r="BH50" s="15" t="s">
        <v>12</v>
      </c>
      <c r="BI50" s="15" t="s">
        <v>12</v>
      </c>
      <c r="BJ50" s="15" t="s">
        <v>12</v>
      </c>
      <c r="BK50" s="15" t="s">
        <v>12</v>
      </c>
      <c r="BL50" s="23" t="s">
        <v>50</v>
      </c>
      <c r="BM50" s="23" t="s">
        <v>50</v>
      </c>
      <c r="BN50" s="15"/>
      <c r="BO50" s="15"/>
      <c r="BP50" s="15"/>
      <c r="BQ50" s="15"/>
      <c r="BR50" s="15"/>
      <c r="BS50" s="23" t="s">
        <v>50</v>
      </c>
      <c r="BT50" s="23" t="s">
        <v>50</v>
      </c>
      <c r="BU50" s="15"/>
      <c r="BV50" s="15"/>
      <c r="BW50" s="15"/>
      <c r="BX50" s="15"/>
      <c r="BY50" s="15"/>
      <c r="BZ50" s="23" t="s">
        <v>50</v>
      </c>
      <c r="CA50" s="23" t="s">
        <v>50</v>
      </c>
      <c r="CB50" s="15"/>
      <c r="CC50" s="15"/>
      <c r="CD50" s="15"/>
      <c r="CE50" s="15"/>
      <c r="CF50" s="15"/>
      <c r="CG50" s="23" t="s">
        <v>50</v>
      </c>
      <c r="CH50" s="23" t="s">
        <v>50</v>
      </c>
      <c r="CI50" s="15"/>
      <c r="CJ50" s="15"/>
      <c r="CK50" s="15"/>
      <c r="CL50" s="15"/>
      <c r="CM50" s="15"/>
      <c r="CN50" s="23" t="s">
        <v>50</v>
      </c>
      <c r="CO50" s="23" t="s">
        <v>50</v>
      </c>
      <c r="CP50" s="15"/>
      <c r="CQ50" s="15"/>
      <c r="CR50" s="15"/>
      <c r="CS50" s="15"/>
      <c r="CT50" s="15"/>
      <c r="CU50" s="23" t="s">
        <v>50</v>
      </c>
      <c r="CV50" s="23" t="s">
        <v>50</v>
      </c>
      <c r="CW50" s="15"/>
      <c r="CX50" s="15"/>
      <c r="CY50" s="15"/>
      <c r="CZ50" s="15"/>
      <c r="DA50" s="15"/>
      <c r="DB50" s="23" t="s">
        <v>50</v>
      </c>
      <c r="DC50" s="23" t="s">
        <v>50</v>
      </c>
      <c r="DD50" s="15"/>
      <c r="DE50" s="15"/>
      <c r="DF50" s="15"/>
      <c r="DG50" s="15"/>
      <c r="DH50" s="15"/>
      <c r="DI50" s="23" t="s">
        <v>50</v>
      </c>
      <c r="DJ50" s="23" t="s">
        <v>50</v>
      </c>
      <c r="DK50" s="15"/>
      <c r="DL50" s="15"/>
      <c r="DM50" s="15"/>
      <c r="DN50" s="15"/>
      <c r="DO50" s="30"/>
      <c r="DP50" s="23" t="s">
        <v>50</v>
      </c>
      <c r="DQ50" s="23" t="s">
        <v>50</v>
      </c>
      <c r="DR50" s="35"/>
      <c r="DS50" s="15"/>
      <c r="DT50" s="15"/>
      <c r="DU50" s="15"/>
      <c r="DV50" s="15"/>
      <c r="DW50" s="23" t="s">
        <v>50</v>
      </c>
      <c r="DX50" s="23" t="s">
        <v>50</v>
      </c>
      <c r="DY50" s="15"/>
      <c r="DZ50" s="15"/>
      <c r="EA50" s="15"/>
      <c r="EB50" s="15"/>
      <c r="EC50" s="15" t="s">
        <v>2</v>
      </c>
      <c r="ED50" s="23" t="s">
        <v>50</v>
      </c>
      <c r="EE50" s="23" t="s">
        <v>50</v>
      </c>
      <c r="EF50" s="15" t="s">
        <v>2</v>
      </c>
      <c r="EG50" s="15"/>
      <c r="EH50" s="15"/>
      <c r="EI50" s="15"/>
      <c r="EK50" s="23" t="s">
        <v>50</v>
      </c>
      <c r="EL50" s="23" t="s">
        <v>50</v>
      </c>
      <c r="EN50" s="15"/>
      <c r="EO50" s="15"/>
      <c r="EP50" s="15"/>
      <c r="EQ50" s="15"/>
      <c r="ER50" s="23" t="s">
        <v>50</v>
      </c>
      <c r="ES50" s="23" t="s">
        <v>50</v>
      </c>
      <c r="ET50" s="15"/>
      <c r="EU50" s="15"/>
      <c r="EV50" s="15"/>
      <c r="EW50" s="15"/>
      <c r="EX50" s="15"/>
      <c r="EY50" s="23" t="s">
        <v>50</v>
      </c>
      <c r="EZ50" s="23" t="s">
        <v>50</v>
      </c>
      <c r="FA50" s="15"/>
      <c r="FB50" s="15"/>
      <c r="FC50" s="15"/>
      <c r="FD50" s="15"/>
      <c r="FE50" s="9" t="s">
        <v>51</v>
      </c>
      <c r="FF50" s="23" t="s">
        <v>50</v>
      </c>
      <c r="FG50" s="23" t="s">
        <v>50</v>
      </c>
      <c r="FH50" s="15"/>
      <c r="FI50" s="15"/>
      <c r="FJ50" s="15"/>
      <c r="FK50" s="15"/>
      <c r="FL50" s="15"/>
      <c r="FM50" s="23" t="s">
        <v>50</v>
      </c>
      <c r="FN50" s="23" t="s">
        <v>50</v>
      </c>
      <c r="FO50" s="15"/>
      <c r="FP50" s="15"/>
      <c r="FQ50" s="15"/>
      <c r="FR50" s="15"/>
      <c r="FS50" s="15"/>
      <c r="FT50" s="23" t="s">
        <v>50</v>
      </c>
      <c r="FU50" s="23" t="s">
        <v>50</v>
      </c>
      <c r="FV50" s="9" t="s">
        <v>52</v>
      </c>
      <c r="FW50" s="15"/>
      <c r="FX50" s="15"/>
      <c r="FY50" s="15"/>
      <c r="FZ50" s="15"/>
      <c r="GA50" s="23" t="s">
        <v>50</v>
      </c>
      <c r="GB50" s="23" t="s">
        <v>50</v>
      </c>
      <c r="GC50" s="15"/>
      <c r="GD50" s="15"/>
      <c r="GE50" s="15"/>
      <c r="GF50" s="15"/>
      <c r="GG50" s="15"/>
      <c r="GH50" s="23" t="s">
        <v>50</v>
      </c>
      <c r="GI50" s="23" t="s">
        <v>50</v>
      </c>
      <c r="GJ50" s="15"/>
      <c r="GK50" s="15"/>
      <c r="GL50" s="15"/>
      <c r="GM50" s="15"/>
      <c r="GN50" s="15"/>
      <c r="GO50" s="23" t="s">
        <v>50</v>
      </c>
      <c r="GP50" s="23" t="s">
        <v>50</v>
      </c>
      <c r="GQ50" s="15"/>
      <c r="GR50" s="15"/>
      <c r="GS50" s="15"/>
      <c r="GT50" s="15"/>
      <c r="GU50" s="15"/>
      <c r="GV50" s="23" t="s">
        <v>50</v>
      </c>
      <c r="GW50" s="23" t="s">
        <v>50</v>
      </c>
      <c r="GX50" s="15"/>
      <c r="GY50" s="15"/>
      <c r="GZ50" s="15"/>
      <c r="HA50" s="15"/>
      <c r="HB50" s="15"/>
      <c r="HC50" s="23" t="s">
        <v>50</v>
      </c>
      <c r="HD50" s="23" t="s">
        <v>50</v>
      </c>
      <c r="HE50" s="15"/>
      <c r="HF50" s="15"/>
      <c r="HG50" s="15"/>
      <c r="HH50" s="15"/>
      <c r="HI50" s="15"/>
      <c r="HJ50" s="23" t="s">
        <v>50</v>
      </c>
      <c r="HK50" s="23" t="s">
        <v>50</v>
      </c>
      <c r="HL50" s="15"/>
      <c r="HM50" s="15"/>
      <c r="HN50" s="15"/>
      <c r="HO50" s="15"/>
      <c r="HP50" s="15"/>
      <c r="HQ50" s="23" t="s">
        <v>50</v>
      </c>
      <c r="HR50" s="23" t="s">
        <v>50</v>
      </c>
      <c r="HS50" s="15"/>
      <c r="HT50" s="15"/>
      <c r="HU50" s="15"/>
      <c r="HV50" s="15"/>
      <c r="HW50" s="15"/>
      <c r="HX50" s="23" t="s">
        <v>50</v>
      </c>
      <c r="HY50" s="23" t="s">
        <v>50</v>
      </c>
      <c r="HZ50" s="15"/>
      <c r="IA50" s="15"/>
      <c r="IB50" s="15"/>
      <c r="IC50" s="15"/>
      <c r="ID50" s="15"/>
      <c r="IE50" s="23" t="s">
        <v>50</v>
      </c>
      <c r="IF50" s="23" t="s">
        <v>50</v>
      </c>
      <c r="IG50" s="15"/>
      <c r="IH50" s="15"/>
      <c r="II50" s="15"/>
      <c r="IJ50" s="15"/>
      <c r="IK50" s="15"/>
      <c r="IL50" s="23" t="s">
        <v>50</v>
      </c>
      <c r="IM50" s="23" t="s">
        <v>50</v>
      </c>
      <c r="IN50" s="15"/>
      <c r="IO50" s="15"/>
      <c r="IP50" s="15"/>
      <c r="IQ50" s="15"/>
      <c r="IR50" s="15"/>
      <c r="IS50" s="23" t="s">
        <v>50</v>
      </c>
      <c r="IT50" s="23" t="s">
        <v>50</v>
      </c>
      <c r="IU50" s="15"/>
      <c r="IV50" s="15"/>
      <c r="IW50" s="15"/>
      <c r="IX50" s="15"/>
      <c r="IY50" s="15"/>
      <c r="IZ50" s="23" t="s">
        <v>50</v>
      </c>
      <c r="JA50" s="23" t="s">
        <v>50</v>
      </c>
      <c r="JB50" s="15"/>
      <c r="JC50" s="15"/>
      <c r="JD50" s="15"/>
      <c r="JE50" s="15"/>
      <c r="JF50" s="15"/>
      <c r="JG50" s="23" t="s">
        <v>50</v>
      </c>
      <c r="JH50" s="23" t="s">
        <v>50</v>
      </c>
      <c r="JJ50" s="15"/>
      <c r="JK50" s="15"/>
      <c r="JL50" s="15"/>
      <c r="JM50" s="15"/>
      <c r="JN50" s="23" t="s">
        <v>50</v>
      </c>
      <c r="JO50" s="23" t="s">
        <v>50</v>
      </c>
      <c r="JP50" s="10" t="s">
        <v>53</v>
      </c>
      <c r="JQ50" s="15"/>
      <c r="JR50" s="15"/>
      <c r="JS50" s="15"/>
      <c r="JT50" s="15"/>
      <c r="JU50" s="23" t="s">
        <v>50</v>
      </c>
      <c r="JV50" s="23" t="s">
        <v>50</v>
      </c>
      <c r="JW50" s="15"/>
      <c r="JX50" s="15"/>
      <c r="JY50" s="15"/>
      <c r="JZ50" s="15"/>
      <c r="KA50" s="15"/>
      <c r="KB50" s="23" t="s">
        <v>50</v>
      </c>
      <c r="KC50" s="23" t="s">
        <v>50</v>
      </c>
      <c r="KD50" s="15"/>
      <c r="KE50" s="15"/>
      <c r="KF50" s="15"/>
      <c r="KG50" s="15"/>
      <c r="KH50" s="15"/>
      <c r="KI50" s="23" t="s">
        <v>50</v>
      </c>
      <c r="KJ50" s="23" t="s">
        <v>50</v>
      </c>
      <c r="KK50" s="15"/>
      <c r="KL50" s="15"/>
      <c r="KM50" s="15"/>
      <c r="KN50" s="15"/>
      <c r="KO50" s="15"/>
      <c r="KP50" s="23" t="s">
        <v>50</v>
      </c>
      <c r="KQ50" s="23" t="s">
        <v>50</v>
      </c>
      <c r="KR50" s="15"/>
      <c r="KS50" s="15"/>
      <c r="KT50" s="15"/>
      <c r="KU50" s="15"/>
      <c r="KV50" s="15"/>
      <c r="KW50" s="23" t="s">
        <v>50</v>
      </c>
      <c r="KX50" s="23" t="s">
        <v>50</v>
      </c>
      <c r="KY50" s="15"/>
      <c r="KZ50" s="15"/>
      <c r="LA50" s="15"/>
      <c r="LB50" s="15"/>
      <c r="LC50" s="15"/>
      <c r="LD50" s="23" t="s">
        <v>50</v>
      </c>
      <c r="LE50" s="23" t="s">
        <v>50</v>
      </c>
      <c r="LF50" s="15"/>
      <c r="LG50" s="15"/>
      <c r="LH50" s="15"/>
      <c r="LI50" s="15"/>
      <c r="LJ50" s="15"/>
      <c r="LK50" s="23" t="s">
        <v>50</v>
      </c>
      <c r="LL50" s="23" t="s">
        <v>50</v>
      </c>
      <c r="LM50" s="15"/>
      <c r="LN50" s="15"/>
      <c r="LO50" s="15"/>
      <c r="LP50" s="15"/>
      <c r="LQ50" s="15"/>
      <c r="LR50" s="23" t="s">
        <v>50</v>
      </c>
      <c r="LS50" s="23" t="s">
        <v>50</v>
      </c>
      <c r="LT50" s="15"/>
      <c r="LU50" s="15"/>
      <c r="LV50" s="15"/>
      <c r="LW50" s="15"/>
      <c r="LX50" s="15"/>
      <c r="LY50" s="23" t="s">
        <v>50</v>
      </c>
      <c r="LZ50" s="23" t="s">
        <v>50</v>
      </c>
      <c r="MA50" s="15"/>
      <c r="MB50" s="15"/>
      <c r="MC50" s="15"/>
      <c r="MD50" s="15"/>
      <c r="ME50" s="15"/>
      <c r="MF50" s="23" t="s">
        <v>50</v>
      </c>
      <c r="MG50" s="23" t="s">
        <v>50</v>
      </c>
      <c r="MH50" s="15"/>
      <c r="MI50" s="15"/>
      <c r="MJ50" s="15"/>
      <c r="MK50" s="15"/>
      <c r="ML50" s="15"/>
      <c r="MM50" s="23" t="s">
        <v>50</v>
      </c>
      <c r="MN50" s="23" t="s">
        <v>50</v>
      </c>
      <c r="MO50" s="15"/>
      <c r="MP50" s="15"/>
      <c r="MQ50" s="15"/>
      <c r="MR50" s="15"/>
      <c r="MS50" s="15"/>
      <c r="MT50" s="23" t="s">
        <v>50</v>
      </c>
      <c r="MU50" s="23" t="s">
        <v>50</v>
      </c>
      <c r="MV50" s="15"/>
      <c r="MW50" s="15"/>
      <c r="MX50" s="15"/>
      <c r="MY50" s="15"/>
      <c r="MZ50" s="15"/>
      <c r="NA50" s="23" t="s">
        <v>50</v>
      </c>
      <c r="NB50" s="23" t="s">
        <v>50</v>
      </c>
      <c r="NC50" s="15"/>
      <c r="ND50" s="15"/>
      <c r="NE50" s="15"/>
      <c r="NF50" s="15"/>
      <c r="NG50" s="15"/>
      <c r="NH50" s="23" t="s">
        <v>50</v>
      </c>
      <c r="NI50" s="23" t="s">
        <v>50</v>
      </c>
      <c r="NJ50" s="15"/>
      <c r="NK50" s="15"/>
      <c r="NL50" s="15"/>
      <c r="NM50" s="15"/>
      <c r="NN50" s="15"/>
      <c r="NO50" s="23" t="s">
        <v>50</v>
      </c>
      <c r="NP50" s="23" t="s">
        <v>50</v>
      </c>
      <c r="NQ50" s="15"/>
      <c r="NR50" s="15"/>
      <c r="NS50" s="15"/>
      <c r="NT50" s="15"/>
      <c r="NU50" s="15"/>
      <c r="NV50" s="23" t="s">
        <v>50</v>
      </c>
      <c r="NW50" s="23" t="s">
        <v>50</v>
      </c>
      <c r="NX50" s="30"/>
      <c r="NY50" s="14"/>
      <c r="OB50" s="9" t="s">
        <v>54</v>
      </c>
      <c r="OC50" s="23" t="s">
        <v>50</v>
      </c>
      <c r="OD50" s="23" t="s">
        <v>50</v>
      </c>
      <c r="OE50" s="9" t="s">
        <v>55</v>
      </c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</row>
    <row r="51" spans="1:442" ht="18.75" customHeight="1" thickBot="1">
      <c r="A51" s="13" t="s">
        <v>106</v>
      </c>
      <c r="B51" s="12">
        <v>20</v>
      </c>
      <c r="C51" s="38">
        <f t="shared" ref="C51:C52" si="75">D51+E51/2</f>
        <v>1</v>
      </c>
      <c r="D51" s="28">
        <f t="shared" si="8"/>
        <v>1</v>
      </c>
      <c r="E51" s="28">
        <f t="shared" si="9"/>
        <v>0</v>
      </c>
      <c r="F51" s="14">
        <f t="shared" si="71"/>
        <v>1</v>
      </c>
      <c r="G51" s="28">
        <f t="shared" si="55"/>
        <v>1</v>
      </c>
      <c r="H51" s="28">
        <f t="shared" si="56"/>
        <v>0</v>
      </c>
      <c r="I51" s="26">
        <f t="shared" ref="I51:I52" si="76">B51-F51</f>
        <v>19</v>
      </c>
      <c r="J51" s="14">
        <f t="shared" si="70"/>
        <v>0</v>
      </c>
      <c r="K51" s="28">
        <f>COUNTIF($AG51:$OE51,"Working from home")</f>
        <v>0</v>
      </c>
      <c r="L51" s="28">
        <f>COUNTIF($AG51:$OE51,"1/2 working from home")</f>
        <v>0</v>
      </c>
      <c r="M51" s="38">
        <f t="shared" si="14"/>
        <v>0</v>
      </c>
      <c r="N51" s="28">
        <f t="shared" si="15"/>
        <v>0</v>
      </c>
      <c r="O51" s="28">
        <f t="shared" si="16"/>
        <v>0</v>
      </c>
      <c r="P51" s="52">
        <f t="shared" si="17"/>
        <v>0</v>
      </c>
      <c r="Q51" s="14">
        <f t="shared" ref="Q51:Q52" si="77">R51+S51/2</f>
        <v>0</v>
      </c>
      <c r="R51" s="28">
        <f>COUNTIF($AG51:$OE51,"Sick leave")</f>
        <v>0</v>
      </c>
      <c r="S51" s="28">
        <f>COUNTIF($AG51:$OE51,"1/2 sick leave")</f>
        <v>0</v>
      </c>
      <c r="T51" s="38">
        <f t="shared" si="51"/>
        <v>0</v>
      </c>
      <c r="U51" s="28">
        <f t="shared" si="20"/>
        <v>0</v>
      </c>
      <c r="V51" s="28">
        <f t="shared" si="21"/>
        <v>0</v>
      </c>
      <c r="W51" s="52">
        <f t="shared" si="22"/>
        <v>0</v>
      </c>
      <c r="X51" s="14">
        <f>COUNTIF($AG51:$OE51,"Unpaid leave")</f>
        <v>0</v>
      </c>
      <c r="Y51" s="38">
        <f t="shared" si="74"/>
        <v>0</v>
      </c>
      <c r="Z51" s="14">
        <f>COUNTIF($AG51:$OE51,"Personal reason")</f>
        <v>0</v>
      </c>
      <c r="AA51" s="38">
        <f>COUNTIF($AG51:$BC51,"Personal reason")</f>
        <v>0</v>
      </c>
      <c r="AB51" s="14">
        <f>COUNTIF($AG51:$OE51,"Late")</f>
        <v>0</v>
      </c>
      <c r="AC51" s="38">
        <f t="shared" si="23"/>
        <v>0</v>
      </c>
      <c r="AD51" s="52">
        <f t="shared" si="24"/>
        <v>0</v>
      </c>
      <c r="AE51" s="57"/>
      <c r="AF51" s="54"/>
      <c r="AG51" s="24" t="s">
        <v>49</v>
      </c>
      <c r="AH51" s="15" t="s">
        <v>12</v>
      </c>
      <c r="AI51" s="15"/>
      <c r="AJ51" s="23"/>
      <c r="AK51" s="23"/>
      <c r="AL51" s="15"/>
      <c r="AM51" s="15"/>
      <c r="AN51" s="15"/>
      <c r="AO51" s="15"/>
      <c r="AP51" s="15"/>
      <c r="AQ51" s="23"/>
      <c r="AR51" s="23"/>
      <c r="AS51" s="15"/>
      <c r="AT51" s="15"/>
      <c r="AU51" s="15"/>
      <c r="AV51" s="15"/>
      <c r="AW51" s="15"/>
      <c r="AX51" s="23"/>
      <c r="AY51" s="23"/>
      <c r="AZ51" s="15"/>
      <c r="BA51" s="15"/>
      <c r="BB51" s="15"/>
      <c r="BC51" s="15"/>
      <c r="BD51" s="15"/>
      <c r="BE51" s="23"/>
      <c r="BF51" s="23"/>
      <c r="BG51" s="15"/>
      <c r="BH51" s="15"/>
      <c r="BI51" s="15"/>
      <c r="BJ51" s="15"/>
      <c r="BK51" s="15"/>
      <c r="BL51" s="23"/>
      <c r="BM51" s="23"/>
      <c r="BN51" s="15"/>
      <c r="BO51" s="15"/>
      <c r="BP51" s="15"/>
      <c r="BQ51" s="15"/>
      <c r="BR51" s="15"/>
      <c r="BS51" s="23"/>
      <c r="BT51" s="23"/>
      <c r="BU51" s="15"/>
      <c r="BV51" s="15"/>
      <c r="BW51" s="15"/>
      <c r="BX51" s="15"/>
      <c r="BY51" s="15"/>
      <c r="BZ51" s="23"/>
      <c r="CA51" s="23"/>
      <c r="CB51" s="15"/>
      <c r="CC51" s="15"/>
      <c r="CD51" s="15"/>
      <c r="CE51" s="15"/>
      <c r="CF51" s="15"/>
      <c r="CG51" s="23"/>
      <c r="CH51" s="23"/>
      <c r="CI51" s="15"/>
      <c r="CJ51" s="15"/>
      <c r="CK51" s="15"/>
      <c r="CL51" s="15"/>
      <c r="CM51" s="15"/>
      <c r="CN51" s="23"/>
      <c r="CO51" s="23"/>
      <c r="CP51" s="15"/>
      <c r="CQ51" s="15"/>
      <c r="CR51" s="15"/>
      <c r="CS51" s="15"/>
      <c r="CT51" s="15"/>
      <c r="CU51" s="23"/>
      <c r="CV51" s="23" t="s">
        <v>50</v>
      </c>
      <c r="CW51" s="15"/>
      <c r="CX51" s="15"/>
      <c r="CY51" s="15"/>
      <c r="CZ51" s="15"/>
      <c r="DA51" s="15"/>
      <c r="DB51" s="23"/>
      <c r="DC51" s="23"/>
      <c r="DD51" s="15"/>
      <c r="DE51" s="15"/>
      <c r="DF51" s="15"/>
      <c r="DG51" s="15"/>
      <c r="DH51" s="15"/>
      <c r="DI51" s="23"/>
      <c r="DJ51" s="23"/>
      <c r="DK51" s="15"/>
      <c r="DL51" s="15"/>
      <c r="DM51" s="15"/>
      <c r="DN51" s="15"/>
      <c r="DO51" s="15"/>
      <c r="DP51" s="23"/>
      <c r="DQ51" s="23"/>
      <c r="DR51" s="36"/>
      <c r="DS51" s="15"/>
      <c r="DT51" s="15"/>
      <c r="DU51" s="15"/>
      <c r="DV51" s="15"/>
      <c r="DW51" s="23"/>
      <c r="DX51" s="23"/>
      <c r="DY51" s="15"/>
      <c r="DZ51" s="15"/>
      <c r="EA51" s="15"/>
      <c r="EB51" s="15"/>
      <c r="EC51" s="9" t="s">
        <v>29</v>
      </c>
      <c r="ED51" s="23"/>
      <c r="EE51" s="23"/>
      <c r="EF51" s="10" t="s">
        <v>30</v>
      </c>
      <c r="EG51" s="15"/>
      <c r="EH51" s="15"/>
      <c r="EI51" s="15"/>
      <c r="EK51" s="23" t="s">
        <v>50</v>
      </c>
      <c r="EL51" s="23" t="s">
        <v>50</v>
      </c>
      <c r="EN51" s="15"/>
      <c r="EO51" s="15"/>
      <c r="EP51" s="15"/>
      <c r="EQ51" s="15"/>
      <c r="ER51" s="23" t="s">
        <v>50</v>
      </c>
      <c r="ES51" s="23" t="s">
        <v>50</v>
      </c>
      <c r="ET51" s="15"/>
      <c r="EU51" s="14"/>
      <c r="EV51" s="15"/>
      <c r="EW51" s="15"/>
      <c r="EX51" s="15"/>
      <c r="EY51" s="23" t="s">
        <v>50</v>
      </c>
      <c r="EZ51" s="23" t="s">
        <v>50</v>
      </c>
      <c r="FA51" s="15"/>
      <c r="FB51" s="15"/>
      <c r="FC51" s="15"/>
      <c r="FD51" s="15"/>
      <c r="FE51" s="9" t="s">
        <v>51</v>
      </c>
      <c r="FF51" s="23"/>
      <c r="FG51" s="23"/>
      <c r="FH51" s="15"/>
      <c r="FI51" s="15"/>
      <c r="FJ51" s="15"/>
      <c r="FK51" s="15"/>
      <c r="FL51" s="15"/>
      <c r="FM51" s="23"/>
      <c r="FN51" s="23"/>
      <c r="FO51" s="15"/>
      <c r="FP51" s="15"/>
      <c r="FQ51" s="15"/>
      <c r="FR51" s="15"/>
      <c r="FS51" s="15"/>
      <c r="FT51" s="23"/>
      <c r="FU51" s="23"/>
      <c r="FV51" s="9"/>
      <c r="FW51" s="15"/>
      <c r="FX51" s="15"/>
      <c r="FY51" s="15"/>
      <c r="FZ51" s="15"/>
      <c r="GA51" s="23"/>
      <c r="GB51" s="23"/>
      <c r="GC51" s="15"/>
      <c r="GD51" s="15"/>
      <c r="GE51" s="15"/>
      <c r="GF51" s="15"/>
      <c r="GG51" s="15"/>
      <c r="GH51" s="23"/>
      <c r="GI51" s="23"/>
      <c r="GJ51" s="15"/>
      <c r="GK51" s="15"/>
      <c r="GL51" s="15"/>
      <c r="GM51" s="15"/>
      <c r="GN51" s="15"/>
      <c r="GO51" s="23"/>
      <c r="GP51" s="23"/>
      <c r="GQ51" s="15"/>
      <c r="GR51" s="15"/>
      <c r="GS51" s="15"/>
      <c r="GT51" s="15"/>
      <c r="GU51" s="15"/>
      <c r="GV51" s="23"/>
      <c r="GW51" s="23"/>
      <c r="GX51" s="15"/>
      <c r="GY51" s="15"/>
      <c r="GZ51" s="15"/>
      <c r="HA51" s="15"/>
      <c r="HB51" s="15"/>
      <c r="HC51" s="23"/>
      <c r="HD51" s="23"/>
      <c r="HE51" s="15"/>
      <c r="HF51" s="15"/>
      <c r="HG51" s="15"/>
      <c r="HH51" s="15"/>
      <c r="HI51" s="15"/>
      <c r="HJ51" s="23"/>
      <c r="HK51" s="23"/>
      <c r="HL51" s="15"/>
      <c r="HM51" s="15"/>
      <c r="HN51" s="15"/>
      <c r="HO51" s="15"/>
      <c r="HP51" s="15"/>
      <c r="HQ51" s="23"/>
      <c r="HR51" s="23"/>
      <c r="HS51" s="15"/>
      <c r="HT51" s="15"/>
      <c r="HU51" s="15"/>
      <c r="HV51" s="15"/>
      <c r="HW51" s="15"/>
      <c r="HX51" s="23"/>
      <c r="HY51" s="23"/>
      <c r="HZ51" s="14"/>
      <c r="IA51" s="14"/>
      <c r="IB51" s="14"/>
      <c r="IC51" s="14"/>
      <c r="ID51" s="14"/>
      <c r="IE51" s="23" t="s">
        <v>50</v>
      </c>
      <c r="IF51" s="23" t="s">
        <v>50</v>
      </c>
      <c r="IG51" s="15"/>
      <c r="IH51" s="15"/>
      <c r="II51" s="15"/>
      <c r="IJ51" s="15"/>
      <c r="IK51" s="15"/>
      <c r="IL51" s="23"/>
      <c r="IM51" s="23"/>
      <c r="IN51" s="15"/>
      <c r="IO51" s="15"/>
      <c r="IP51" s="15"/>
      <c r="IQ51" s="15"/>
      <c r="IR51" s="15"/>
      <c r="IS51" s="23"/>
      <c r="IT51" s="23"/>
      <c r="IU51" s="15"/>
      <c r="IV51" s="15"/>
      <c r="IW51" s="15"/>
      <c r="IX51" s="15"/>
      <c r="IY51" s="15"/>
      <c r="IZ51" s="23"/>
      <c r="JA51" s="23"/>
      <c r="JB51" s="15"/>
      <c r="JC51" s="15"/>
      <c r="JD51" s="15"/>
      <c r="JE51" s="15"/>
      <c r="JF51" s="15"/>
      <c r="JG51" s="23"/>
      <c r="JH51" s="23"/>
      <c r="JJ51" s="15"/>
      <c r="JK51" s="15"/>
      <c r="JL51" s="15"/>
      <c r="JM51" s="15"/>
      <c r="JN51" s="23"/>
      <c r="JO51" s="23"/>
      <c r="JP51" s="29"/>
      <c r="JQ51" s="15"/>
      <c r="JR51" s="15"/>
      <c r="JS51" s="15"/>
      <c r="JT51" s="15"/>
      <c r="JU51" s="23"/>
      <c r="JV51" s="23"/>
      <c r="JW51" s="15"/>
      <c r="JX51" s="15"/>
      <c r="JY51" s="15"/>
      <c r="JZ51" s="15"/>
      <c r="KA51" s="15"/>
      <c r="KB51" s="23"/>
      <c r="KC51" s="23"/>
      <c r="KD51" s="15"/>
      <c r="KE51" s="15"/>
      <c r="KF51" s="15"/>
      <c r="KG51" s="15"/>
      <c r="KH51" s="15"/>
      <c r="KI51" s="23"/>
      <c r="KJ51" s="23"/>
      <c r="KK51" s="15"/>
      <c r="KL51" s="15"/>
      <c r="KM51" s="15"/>
      <c r="KN51" s="15"/>
      <c r="KO51" s="15"/>
      <c r="KP51" s="23"/>
      <c r="KQ51" s="23"/>
      <c r="KR51" s="15"/>
      <c r="KS51" s="15"/>
      <c r="KT51" s="15"/>
      <c r="KU51" s="15"/>
      <c r="KV51" s="15"/>
      <c r="KW51" s="23"/>
      <c r="KX51" s="23"/>
      <c r="KY51" s="15"/>
      <c r="KZ51" s="15"/>
      <c r="LA51" s="15"/>
      <c r="LB51" s="15"/>
      <c r="LC51" s="15"/>
      <c r="LD51" s="23"/>
      <c r="LE51" s="23"/>
      <c r="LF51" s="15"/>
      <c r="LG51" s="15"/>
      <c r="LH51" s="15"/>
      <c r="LI51" s="15"/>
      <c r="LJ51" s="15"/>
      <c r="LK51" s="23"/>
      <c r="LL51" s="23"/>
      <c r="LM51" s="15"/>
      <c r="LN51" s="15"/>
      <c r="LO51" s="15"/>
      <c r="LP51" s="15"/>
      <c r="LQ51" s="15"/>
      <c r="LR51" s="23"/>
      <c r="LS51" s="23"/>
      <c r="LT51" s="15"/>
      <c r="LU51" s="15"/>
      <c r="LV51" s="15"/>
      <c r="LW51" s="15"/>
      <c r="LX51" s="15"/>
      <c r="LY51" s="23"/>
      <c r="LZ51" s="23"/>
      <c r="MA51" s="15"/>
      <c r="MB51" s="15"/>
      <c r="MC51" s="15"/>
      <c r="MD51" s="15"/>
      <c r="ME51" s="15"/>
      <c r="MF51" s="23"/>
      <c r="MG51" s="23"/>
      <c r="MH51" s="15"/>
      <c r="MI51" s="15"/>
      <c r="MJ51" s="15"/>
      <c r="MK51" s="15"/>
      <c r="ML51" s="15"/>
      <c r="MM51" s="23"/>
      <c r="MN51" s="23"/>
      <c r="MO51" s="15"/>
      <c r="MP51" s="15"/>
      <c r="MQ51" s="15"/>
      <c r="MR51" s="15"/>
      <c r="MS51" s="15"/>
      <c r="MT51" s="23"/>
      <c r="MU51" s="23"/>
      <c r="MV51" s="15"/>
      <c r="MW51" s="15"/>
      <c r="MX51" s="15"/>
      <c r="MY51" s="15"/>
      <c r="MZ51" s="15"/>
      <c r="NA51" s="23"/>
      <c r="NB51" s="23"/>
      <c r="NC51" s="15"/>
      <c r="ND51" s="15"/>
      <c r="NE51" s="15"/>
      <c r="NF51" s="15"/>
      <c r="NG51" s="15"/>
      <c r="NH51" s="23"/>
      <c r="NI51" s="23"/>
      <c r="NJ51" s="15"/>
      <c r="NK51" s="15"/>
      <c r="NL51" s="15"/>
      <c r="NM51" s="15"/>
      <c r="NN51" s="15"/>
      <c r="NO51" s="23"/>
      <c r="NP51" s="23"/>
      <c r="NQ51" s="15"/>
      <c r="NR51" s="15"/>
      <c r="NS51" s="15"/>
      <c r="NT51" s="15"/>
      <c r="NU51" s="15"/>
      <c r="NV51" s="23"/>
      <c r="NW51" s="23"/>
      <c r="NX51" s="30"/>
      <c r="NY51" s="14"/>
      <c r="OB51" s="9"/>
      <c r="OC51" s="23"/>
      <c r="OD51" s="23"/>
      <c r="OE51" s="9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</row>
    <row r="52" spans="1:442" ht="18.75" customHeight="1">
      <c r="A52" s="13" t="s">
        <v>107</v>
      </c>
      <c r="B52" s="12">
        <v>20</v>
      </c>
      <c r="C52" s="38">
        <f t="shared" si="75"/>
        <v>1</v>
      </c>
      <c r="D52" s="28">
        <f t="shared" si="8"/>
        <v>1</v>
      </c>
      <c r="E52" s="28">
        <f t="shared" si="9"/>
        <v>0</v>
      </c>
      <c r="F52" s="14">
        <f t="shared" ref="F52" si="78">G52+H52/2</f>
        <v>1</v>
      </c>
      <c r="G52" s="28">
        <f t="shared" si="55"/>
        <v>1</v>
      </c>
      <c r="H52" s="28">
        <f t="shared" si="56"/>
        <v>0</v>
      </c>
      <c r="I52" s="26">
        <f t="shared" si="76"/>
        <v>19</v>
      </c>
      <c r="J52" s="14">
        <f t="shared" si="70"/>
        <v>1</v>
      </c>
      <c r="K52" s="28">
        <f>COUNTIF($AG52:$OE52,"Working from home")</f>
        <v>1</v>
      </c>
      <c r="L52" s="28">
        <f>COUNTIF($AG52:$OE52,"1/2 working from home")</f>
        <v>0</v>
      </c>
      <c r="M52" s="38">
        <f t="shared" si="14"/>
        <v>0</v>
      </c>
      <c r="N52" s="28">
        <f t="shared" si="15"/>
        <v>0</v>
      </c>
      <c r="O52" s="28">
        <f t="shared" si="16"/>
        <v>0</v>
      </c>
      <c r="P52" s="52">
        <f t="shared" si="17"/>
        <v>0</v>
      </c>
      <c r="Q52" s="14">
        <f t="shared" si="77"/>
        <v>0</v>
      </c>
      <c r="R52" s="28">
        <f>COUNTIF($AG52:$OE52,"Sick leave")</f>
        <v>0</v>
      </c>
      <c r="S52" s="28">
        <f>COUNTIF($AG52:$OE52,"1/2 sick leave")</f>
        <v>0</v>
      </c>
      <c r="T52" s="38">
        <f t="shared" si="51"/>
        <v>0</v>
      </c>
      <c r="U52" s="28">
        <f t="shared" si="20"/>
        <v>0</v>
      </c>
      <c r="V52" s="28">
        <f t="shared" si="21"/>
        <v>0</v>
      </c>
      <c r="W52" s="52">
        <f t="shared" si="22"/>
        <v>0</v>
      </c>
      <c r="X52" s="14">
        <f>COUNTIF($AG52:$OE52,"Unpaid leave")</f>
        <v>0</v>
      </c>
      <c r="Y52" s="38">
        <f t="shared" si="74"/>
        <v>0</v>
      </c>
      <c r="Z52" s="14">
        <f>COUNTIF($AG52:$OE52,"Personal reason")</f>
        <v>0</v>
      </c>
      <c r="AA52" s="38">
        <f>COUNTIF($AG52:$BC52,"Personal reason")</f>
        <v>0</v>
      </c>
      <c r="AB52" s="14">
        <f>COUNTIF($AG52:$OE52,"Late")</f>
        <v>0</v>
      </c>
      <c r="AC52" s="38">
        <f t="shared" si="23"/>
        <v>0</v>
      </c>
      <c r="AD52" s="52">
        <f t="shared" si="24"/>
        <v>0</v>
      </c>
      <c r="AE52" s="57"/>
      <c r="AF52" s="54"/>
      <c r="AG52" s="24" t="s">
        <v>49</v>
      </c>
      <c r="AH52" s="15" t="s">
        <v>12</v>
      </c>
      <c r="AI52" s="15"/>
      <c r="AJ52" s="23"/>
      <c r="AK52" s="23"/>
      <c r="AL52" s="15"/>
      <c r="AM52" s="15"/>
      <c r="AN52" s="15"/>
      <c r="AO52" s="15"/>
      <c r="AP52" s="15"/>
      <c r="AQ52" s="23"/>
      <c r="AR52" s="23"/>
      <c r="AS52" s="15"/>
      <c r="AT52" s="15"/>
      <c r="AU52" s="15"/>
      <c r="AV52" s="15"/>
      <c r="AW52" s="15"/>
      <c r="AX52" s="23"/>
      <c r="AY52" s="23"/>
      <c r="AZ52" s="15"/>
      <c r="BA52" s="15"/>
      <c r="BB52" s="15"/>
      <c r="BC52" s="15"/>
      <c r="BD52" s="15"/>
      <c r="BE52" s="23"/>
      <c r="BF52" s="23"/>
      <c r="BG52" s="15"/>
      <c r="BH52" s="15"/>
      <c r="BI52" s="15"/>
      <c r="BJ52" s="15"/>
      <c r="BK52" s="15"/>
      <c r="BL52" s="23"/>
      <c r="BM52" s="23"/>
      <c r="BN52" s="15" t="s">
        <v>61</v>
      </c>
      <c r="BO52" s="15"/>
      <c r="BP52" s="15"/>
      <c r="BQ52" s="15"/>
      <c r="BR52" s="15"/>
      <c r="BS52" s="23"/>
      <c r="BT52" s="23"/>
      <c r="BU52" s="15"/>
      <c r="BV52" s="15"/>
      <c r="BW52" s="15"/>
      <c r="BX52" s="15"/>
      <c r="BY52" s="15"/>
      <c r="BZ52" s="23"/>
      <c r="CA52" s="23"/>
      <c r="CB52" s="15"/>
      <c r="CC52" s="15"/>
      <c r="CD52" s="15"/>
      <c r="CE52" s="15"/>
      <c r="CF52" s="15"/>
      <c r="CG52" s="23"/>
      <c r="CH52" s="23"/>
      <c r="CI52" s="15"/>
      <c r="CJ52" s="15"/>
      <c r="CK52" s="15"/>
      <c r="CL52" s="15"/>
      <c r="CM52" s="15"/>
      <c r="CN52" s="23"/>
      <c r="CO52" s="23"/>
      <c r="CP52" s="15"/>
      <c r="CQ52" s="15"/>
      <c r="CR52" s="15"/>
      <c r="CS52" s="15"/>
      <c r="CT52" s="15"/>
      <c r="CU52" s="23"/>
      <c r="CV52" s="23" t="s">
        <v>50</v>
      </c>
      <c r="CW52" s="15"/>
      <c r="CX52" s="15"/>
      <c r="CY52" s="15"/>
      <c r="CZ52" s="15"/>
      <c r="DA52" s="15"/>
      <c r="DB52" s="23"/>
      <c r="DC52" s="23"/>
      <c r="DD52" s="15"/>
      <c r="DE52" s="15"/>
      <c r="DF52" s="15"/>
      <c r="DG52" s="15"/>
      <c r="DH52" s="15"/>
      <c r="DI52" s="23"/>
      <c r="DJ52" s="23"/>
      <c r="DK52" s="15"/>
      <c r="DL52" s="15"/>
      <c r="DM52" s="15"/>
      <c r="DN52" s="15"/>
      <c r="DO52" s="15"/>
      <c r="DP52" s="23"/>
      <c r="DQ52" s="23"/>
      <c r="DR52" s="36"/>
      <c r="DS52" s="15"/>
      <c r="DT52" s="15"/>
      <c r="DU52" s="15"/>
      <c r="DV52" s="15"/>
      <c r="DW52" s="23"/>
      <c r="DX52" s="23"/>
      <c r="DY52" s="15"/>
      <c r="DZ52" s="15"/>
      <c r="EA52" s="15"/>
      <c r="EB52" s="15"/>
      <c r="EC52" s="9" t="s">
        <v>29</v>
      </c>
      <c r="ED52" s="23"/>
      <c r="EE52" s="23"/>
      <c r="EF52" s="10" t="s">
        <v>30</v>
      </c>
      <c r="EG52" s="15"/>
      <c r="EH52" s="15"/>
      <c r="EI52" s="15"/>
      <c r="EK52" s="23" t="s">
        <v>50</v>
      </c>
      <c r="EL52" s="23" t="s">
        <v>50</v>
      </c>
      <c r="EN52" s="15"/>
      <c r="EO52" s="15"/>
      <c r="EP52" s="15"/>
      <c r="EQ52" s="15"/>
      <c r="ER52" s="23" t="s">
        <v>50</v>
      </c>
      <c r="ES52" s="23" t="s">
        <v>50</v>
      </c>
      <c r="ET52" s="15"/>
      <c r="EU52" s="15"/>
      <c r="EV52" s="15"/>
      <c r="EW52" s="15"/>
      <c r="EX52" s="15"/>
      <c r="EY52" s="23" t="s">
        <v>50</v>
      </c>
      <c r="EZ52" s="23" t="s">
        <v>50</v>
      </c>
      <c r="FA52" s="15"/>
      <c r="FB52" s="15"/>
      <c r="FC52" s="15"/>
      <c r="FD52" s="15"/>
      <c r="FE52" s="9" t="s">
        <v>51</v>
      </c>
      <c r="FF52" s="23"/>
      <c r="FG52" s="23"/>
      <c r="FH52" s="15"/>
      <c r="FI52" s="15"/>
      <c r="FJ52" s="15"/>
      <c r="FK52" s="15"/>
      <c r="FL52" s="15"/>
      <c r="FM52" s="23"/>
      <c r="FN52" s="23"/>
      <c r="FO52" s="15"/>
      <c r="FP52" s="15"/>
      <c r="FQ52" s="15"/>
      <c r="FR52" s="15"/>
      <c r="FS52" s="15"/>
      <c r="FT52" s="23"/>
      <c r="FU52" s="23"/>
      <c r="FV52" s="9"/>
      <c r="FW52" s="15"/>
      <c r="FX52" s="15"/>
      <c r="FY52" s="15"/>
      <c r="FZ52" s="15"/>
      <c r="GA52" s="23"/>
      <c r="GB52" s="23"/>
      <c r="GC52" s="15"/>
      <c r="GD52" s="15"/>
      <c r="GE52" s="15"/>
      <c r="GF52" s="15"/>
      <c r="GG52" s="15"/>
      <c r="GH52" s="23"/>
      <c r="GI52" s="23"/>
      <c r="GJ52" s="15"/>
      <c r="GK52" s="15"/>
      <c r="GL52" s="15"/>
      <c r="GM52" s="15"/>
      <c r="GN52" s="15"/>
      <c r="GO52" s="23"/>
      <c r="GP52" s="23"/>
      <c r="GQ52" s="15"/>
      <c r="GR52" s="15"/>
      <c r="GS52" s="15"/>
      <c r="GT52" s="15"/>
      <c r="GU52" s="15"/>
      <c r="GV52" s="23"/>
      <c r="GW52" s="23"/>
      <c r="GX52" s="15"/>
      <c r="GY52" s="15"/>
      <c r="GZ52" s="15"/>
      <c r="HA52" s="15"/>
      <c r="HB52" s="15"/>
      <c r="HC52" s="23"/>
      <c r="HD52" s="23"/>
      <c r="HE52" s="15"/>
      <c r="HF52" s="15"/>
      <c r="HG52" s="15"/>
      <c r="HH52" s="15"/>
      <c r="HI52" s="15"/>
      <c r="HJ52" s="23"/>
      <c r="HK52" s="23"/>
      <c r="HL52" s="15"/>
      <c r="HM52" s="15"/>
      <c r="HN52" s="15"/>
      <c r="HO52" s="15"/>
      <c r="HP52" s="15"/>
      <c r="HQ52" s="23"/>
      <c r="HR52" s="23"/>
      <c r="HS52" s="15"/>
      <c r="HT52" s="15"/>
      <c r="HU52" s="15"/>
      <c r="HV52" s="15"/>
      <c r="HW52" s="15"/>
      <c r="HX52" s="23"/>
      <c r="HY52" s="23"/>
      <c r="HZ52" s="15"/>
      <c r="IA52" s="15"/>
      <c r="IB52" s="15"/>
      <c r="IC52" s="15"/>
      <c r="ID52" s="15"/>
      <c r="IE52" s="23" t="s">
        <v>50</v>
      </c>
      <c r="IF52" s="23" t="s">
        <v>50</v>
      </c>
      <c r="IG52" s="15"/>
      <c r="IH52" s="15"/>
      <c r="II52" s="15"/>
      <c r="IJ52" s="15"/>
      <c r="IK52" s="15"/>
      <c r="IL52" s="23"/>
      <c r="IM52" s="23"/>
      <c r="IN52" s="15"/>
      <c r="IO52" s="15"/>
      <c r="IP52" s="15"/>
      <c r="IQ52" s="15"/>
      <c r="IR52" s="15"/>
      <c r="IS52" s="23"/>
      <c r="IT52" s="23"/>
      <c r="IU52" s="15"/>
      <c r="IV52" s="15"/>
      <c r="IW52" s="15"/>
      <c r="IX52" s="15"/>
      <c r="IY52" s="15"/>
      <c r="IZ52" s="23"/>
      <c r="JA52" s="23"/>
      <c r="JB52" s="15"/>
      <c r="JC52" s="15"/>
      <c r="JD52" s="15"/>
      <c r="JE52" s="15"/>
      <c r="JF52" s="15"/>
      <c r="JG52" s="23"/>
      <c r="JH52" s="23"/>
      <c r="JJ52" s="15"/>
      <c r="JK52" s="15"/>
      <c r="JL52" s="15"/>
      <c r="JM52" s="15"/>
      <c r="JN52" s="23"/>
      <c r="JO52" s="23"/>
      <c r="JP52" s="29"/>
      <c r="JQ52" s="15"/>
      <c r="JR52" s="15"/>
      <c r="JS52" s="15"/>
      <c r="JT52" s="15"/>
      <c r="JU52" s="23"/>
      <c r="JV52" s="23"/>
      <c r="JW52" s="15"/>
      <c r="JX52" s="15"/>
      <c r="JY52" s="15"/>
      <c r="JZ52" s="15"/>
      <c r="KA52" s="15"/>
      <c r="KB52" s="23"/>
      <c r="KC52" s="23"/>
      <c r="KD52" s="15"/>
      <c r="KE52" s="15"/>
      <c r="KF52" s="15"/>
      <c r="KG52" s="15"/>
      <c r="KH52" s="15"/>
      <c r="KI52" s="23"/>
      <c r="KJ52" s="23"/>
      <c r="KK52" s="15"/>
      <c r="KL52" s="15"/>
      <c r="KM52" s="15"/>
      <c r="KN52" s="15"/>
      <c r="KO52" s="15"/>
      <c r="KP52" s="23"/>
      <c r="KQ52" s="23"/>
      <c r="KR52" s="15"/>
      <c r="KS52" s="15"/>
      <c r="KT52" s="15"/>
      <c r="KU52" s="15"/>
      <c r="KV52" s="15"/>
      <c r="KW52" s="23"/>
      <c r="KX52" s="23"/>
      <c r="KY52" s="15"/>
      <c r="KZ52" s="15"/>
      <c r="LA52" s="15"/>
      <c r="LB52" s="15"/>
      <c r="LC52" s="15"/>
      <c r="LD52" s="23"/>
      <c r="LE52" s="23"/>
      <c r="LF52" s="15"/>
      <c r="LG52" s="15"/>
      <c r="LH52" s="15"/>
      <c r="LI52" s="15"/>
      <c r="LJ52" s="15"/>
      <c r="LK52" s="23"/>
      <c r="LL52" s="23"/>
      <c r="LM52" s="15"/>
      <c r="LN52" s="15"/>
      <c r="LO52" s="15"/>
      <c r="LP52" s="15"/>
      <c r="LQ52" s="15"/>
      <c r="LR52" s="23"/>
      <c r="LS52" s="23"/>
      <c r="LT52" s="15"/>
      <c r="LU52" s="15"/>
      <c r="LV52" s="15"/>
      <c r="LW52" s="15"/>
      <c r="LX52" s="15"/>
      <c r="LY52" s="23"/>
      <c r="LZ52" s="23"/>
      <c r="MA52" s="15"/>
      <c r="MB52" s="15"/>
      <c r="MC52" s="15"/>
      <c r="MD52" s="15"/>
      <c r="ME52" s="15"/>
      <c r="MF52" s="23"/>
      <c r="MG52" s="23"/>
      <c r="MH52" s="15"/>
      <c r="MI52" s="15"/>
      <c r="MJ52" s="15"/>
      <c r="MK52" s="15"/>
      <c r="ML52" s="15"/>
      <c r="MM52" s="23"/>
      <c r="MN52" s="23"/>
      <c r="MO52" s="15"/>
      <c r="MP52" s="15"/>
      <c r="MQ52" s="15"/>
      <c r="MR52" s="15"/>
      <c r="MS52" s="15"/>
      <c r="MT52" s="23"/>
      <c r="MU52" s="23"/>
      <c r="MV52" s="15"/>
      <c r="MW52" s="15"/>
      <c r="MX52" s="15"/>
      <c r="MY52" s="15"/>
      <c r="MZ52" s="15"/>
      <c r="NA52" s="23"/>
      <c r="NB52" s="23"/>
      <c r="NC52" s="15"/>
      <c r="ND52" s="15"/>
      <c r="NE52" s="15"/>
      <c r="NF52" s="15"/>
      <c r="NG52" s="15"/>
      <c r="NH52" s="23"/>
      <c r="NI52" s="23"/>
      <c r="NJ52" s="15"/>
      <c r="NK52" s="15"/>
      <c r="NL52" s="15"/>
      <c r="NM52" s="15"/>
      <c r="NN52" s="15"/>
      <c r="NO52" s="23"/>
      <c r="NP52" s="23"/>
      <c r="NQ52" s="15"/>
      <c r="NR52" s="15"/>
      <c r="NS52" s="15"/>
      <c r="NT52" s="15"/>
      <c r="NU52" s="15"/>
      <c r="NV52" s="23"/>
      <c r="NW52" s="23"/>
      <c r="NX52" s="30"/>
      <c r="NY52" s="14"/>
      <c r="OB52" s="9"/>
      <c r="OC52" s="23"/>
      <c r="OD52" s="23"/>
      <c r="OE52" s="9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</row>
    <row r="53" spans="1:442" ht="18.75" customHeight="1">
      <c r="Q53" s="14"/>
      <c r="R53" s="14"/>
      <c r="S53" s="14"/>
      <c r="T53" s="38"/>
      <c r="U53" s="14"/>
      <c r="V53" s="14"/>
      <c r="W53" s="46"/>
      <c r="X53" s="14"/>
      <c r="Y53" s="38"/>
      <c r="Z53" s="14"/>
      <c r="AA53" s="38"/>
      <c r="AB53" s="14"/>
      <c r="AC53" s="38"/>
      <c r="AD53" s="46"/>
      <c r="AE53" s="57"/>
      <c r="AF53" s="5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</row>
    <row r="54" spans="1:442" ht="18.75" customHeight="1">
      <c r="Q54" s="14"/>
      <c r="R54" s="14"/>
      <c r="S54" s="14"/>
      <c r="T54" s="38"/>
      <c r="U54" s="14"/>
      <c r="V54" s="14"/>
      <c r="W54" s="46"/>
      <c r="X54" s="14"/>
      <c r="Y54" s="38"/>
      <c r="Z54" s="14"/>
      <c r="AA54" s="38"/>
      <c r="AB54" s="14"/>
      <c r="AC54" s="38"/>
      <c r="AD54" s="46"/>
      <c r="AE54" s="57"/>
      <c r="AF54" s="5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</row>
    <row r="55" spans="1:442" ht="18.75" customHeight="1">
      <c r="Q55" s="14"/>
      <c r="R55" s="14"/>
      <c r="S55" s="14"/>
      <c r="T55" s="38"/>
      <c r="U55" s="14"/>
      <c r="V55" s="14"/>
      <c r="W55" s="46"/>
      <c r="X55" s="14"/>
      <c r="Y55" s="38"/>
      <c r="Z55" s="14"/>
      <c r="AA55" s="38"/>
      <c r="AB55" s="14"/>
      <c r="AC55" s="38"/>
      <c r="AD55" s="46"/>
      <c r="AE55" s="57"/>
      <c r="AF55" s="5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</row>
    <row r="56" spans="1:442" ht="18.75" customHeight="1">
      <c r="Q56" s="14"/>
      <c r="R56" s="14"/>
      <c r="S56" s="14"/>
      <c r="T56" s="38"/>
      <c r="U56" s="14"/>
      <c r="V56" s="14"/>
      <c r="W56" s="46"/>
      <c r="X56" s="14"/>
      <c r="Y56" s="38"/>
      <c r="Z56" s="14"/>
      <c r="AA56" s="38"/>
      <c r="AB56" s="14"/>
      <c r="AC56" s="38"/>
      <c r="AD56" s="46"/>
      <c r="AE56" s="57"/>
      <c r="AF56" s="5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</row>
    <row r="57" spans="1:442" ht="18.75" customHeight="1">
      <c r="Q57" s="14"/>
      <c r="R57" s="14"/>
      <c r="S57" s="14"/>
      <c r="T57" s="38"/>
      <c r="U57" s="14"/>
      <c r="V57" s="14"/>
      <c r="W57" s="46"/>
      <c r="X57" s="14"/>
      <c r="Y57" s="38"/>
      <c r="Z57" s="14"/>
      <c r="AA57" s="38"/>
      <c r="AB57" s="14"/>
      <c r="AC57" s="38"/>
      <c r="AD57" s="46"/>
      <c r="AE57" s="57"/>
      <c r="AF57" s="5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</row>
    <row r="58" spans="1:442" ht="18.75" customHeight="1">
      <c r="Q58" s="14"/>
      <c r="R58" s="14"/>
      <c r="S58" s="14"/>
      <c r="T58" s="38"/>
      <c r="U58" s="14"/>
      <c r="V58" s="14"/>
      <c r="W58" s="46"/>
      <c r="X58" s="14"/>
      <c r="Y58" s="38"/>
      <c r="Z58" s="14"/>
      <c r="AA58" s="38"/>
      <c r="AB58" s="14"/>
      <c r="AC58" s="38"/>
      <c r="AD58" s="46"/>
      <c r="AE58" s="57"/>
      <c r="AF58" s="5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</row>
    <row r="59" spans="1:442" ht="18.75" customHeight="1">
      <c r="Q59" s="14"/>
      <c r="R59" s="14"/>
      <c r="S59" s="14"/>
      <c r="T59" s="38"/>
      <c r="U59" s="14"/>
      <c r="V59" s="14"/>
      <c r="W59" s="46"/>
      <c r="X59" s="14"/>
      <c r="Y59" s="38"/>
      <c r="Z59" s="14"/>
      <c r="AA59" s="38"/>
      <c r="AB59" s="14"/>
      <c r="AC59" s="38"/>
      <c r="AD59" s="46"/>
      <c r="AE59" s="57"/>
      <c r="AF59" s="5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</row>
    <row r="60" spans="1:442" ht="18.75" customHeight="1">
      <c r="Q60" s="14"/>
      <c r="R60" s="14"/>
      <c r="S60" s="14"/>
      <c r="T60" s="38"/>
      <c r="U60" s="14"/>
      <c r="V60" s="14"/>
      <c r="W60" s="46"/>
      <c r="X60" s="14"/>
      <c r="Y60" s="38"/>
      <c r="Z60" s="14"/>
      <c r="AA60" s="38"/>
      <c r="AB60" s="14"/>
      <c r="AC60" s="38"/>
      <c r="AD60" s="46"/>
      <c r="AE60" s="57"/>
      <c r="AF60" s="5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</row>
    <row r="61" spans="1:442" ht="18.75" customHeight="1">
      <c r="Q61" s="14"/>
      <c r="R61" s="14"/>
      <c r="S61" s="14"/>
      <c r="T61" s="38"/>
      <c r="U61" s="14"/>
      <c r="V61" s="14"/>
      <c r="W61" s="46"/>
      <c r="X61" s="14"/>
      <c r="Y61" s="38"/>
      <c r="Z61" s="14"/>
      <c r="AA61" s="38"/>
      <c r="AB61" s="14"/>
      <c r="AC61" s="38"/>
      <c r="AD61" s="46"/>
      <c r="AE61" s="57"/>
      <c r="AF61" s="5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</row>
    <row r="62" spans="1:442" ht="18.75" customHeight="1">
      <c r="Q62" s="14"/>
      <c r="R62" s="14"/>
      <c r="S62" s="14"/>
      <c r="T62" s="38"/>
      <c r="U62" s="14"/>
      <c r="V62" s="14"/>
      <c r="W62" s="46"/>
      <c r="X62" s="14"/>
      <c r="Y62" s="38"/>
      <c r="Z62" s="14"/>
      <c r="AA62" s="38"/>
      <c r="AB62" s="14"/>
      <c r="AC62" s="38"/>
      <c r="AD62" s="46"/>
      <c r="AE62" s="57"/>
      <c r="AF62" s="5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</row>
    <row r="63" spans="1:442" ht="18.75" customHeight="1">
      <c r="Q63" s="14"/>
      <c r="R63" s="14"/>
      <c r="S63" s="14"/>
      <c r="T63" s="38"/>
      <c r="U63" s="14"/>
      <c r="V63" s="14"/>
      <c r="W63" s="46"/>
      <c r="X63" s="14"/>
      <c r="Y63" s="38"/>
      <c r="Z63" s="14"/>
      <c r="AA63" s="38"/>
      <c r="AB63" s="14"/>
      <c r="AC63" s="38"/>
      <c r="AD63" s="46"/>
      <c r="AE63" s="57"/>
      <c r="AF63" s="5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</row>
    <row r="64" spans="1:442" ht="18.75" customHeight="1">
      <c r="Q64" s="14"/>
      <c r="R64" s="14"/>
      <c r="S64" s="14"/>
      <c r="T64" s="38"/>
      <c r="U64" s="14"/>
      <c r="V64" s="14"/>
      <c r="W64" s="46"/>
      <c r="X64" s="14"/>
      <c r="Y64" s="38"/>
      <c r="Z64" s="14"/>
      <c r="AA64" s="38"/>
      <c r="AB64" s="14"/>
      <c r="AC64" s="38"/>
      <c r="AD64" s="46"/>
      <c r="AE64" s="57"/>
      <c r="AF64" s="5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</row>
    <row r="65" spans="17:442" ht="18.75" customHeight="1">
      <c r="Q65" s="14"/>
      <c r="R65" s="14"/>
      <c r="S65" s="14"/>
      <c r="T65" s="38"/>
      <c r="U65" s="14"/>
      <c r="V65" s="14"/>
      <c r="W65" s="46"/>
      <c r="X65" s="14"/>
      <c r="Y65" s="38"/>
      <c r="Z65" s="14"/>
      <c r="AA65" s="38"/>
      <c r="AB65" s="14"/>
      <c r="AC65" s="38"/>
      <c r="AD65" s="46"/>
      <c r="AE65" s="57"/>
      <c r="AF65" s="5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</row>
    <row r="66" spans="17:442" ht="18.75" customHeight="1">
      <c r="Q66" s="14"/>
      <c r="R66" s="14"/>
      <c r="S66" s="14"/>
      <c r="T66" s="38"/>
      <c r="U66" s="14"/>
      <c r="V66" s="14"/>
      <c r="W66" s="46"/>
      <c r="X66" s="14"/>
      <c r="Y66" s="38"/>
      <c r="Z66" s="14"/>
      <c r="AA66" s="38"/>
      <c r="AB66" s="14"/>
      <c r="AC66" s="38"/>
      <c r="AD66" s="46"/>
      <c r="AE66" s="57"/>
      <c r="AF66" s="5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</row>
    <row r="67" spans="17:442" ht="18.75" customHeight="1">
      <c r="Q67" s="14"/>
      <c r="R67" s="14"/>
      <c r="S67" s="14"/>
      <c r="T67" s="38"/>
      <c r="U67" s="14"/>
      <c r="V67" s="14"/>
      <c r="W67" s="46"/>
      <c r="X67" s="14"/>
      <c r="Y67" s="38"/>
      <c r="Z67" s="14"/>
      <c r="AA67" s="38"/>
      <c r="AB67" s="14"/>
      <c r="AC67" s="38"/>
      <c r="AD67" s="46"/>
      <c r="AE67" s="57"/>
      <c r="AF67" s="5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</row>
    <row r="68" spans="17:442" ht="18.75" customHeight="1">
      <c r="Q68" s="14"/>
      <c r="R68" s="14"/>
      <c r="S68" s="14"/>
      <c r="T68" s="38"/>
      <c r="U68" s="14"/>
      <c r="V68" s="14"/>
      <c r="W68" s="46"/>
      <c r="X68" s="14"/>
      <c r="Y68" s="38"/>
      <c r="Z68" s="14"/>
      <c r="AA68" s="38"/>
      <c r="AB68" s="14"/>
      <c r="AC68" s="38"/>
      <c r="AD68" s="46"/>
      <c r="AE68" s="57"/>
      <c r="AF68" s="5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</row>
    <row r="69" spans="17:442" ht="18.75" customHeight="1">
      <c r="Q69" s="14"/>
      <c r="R69" s="14"/>
      <c r="S69" s="14"/>
      <c r="T69" s="38"/>
      <c r="U69" s="14"/>
      <c r="V69" s="14"/>
      <c r="W69" s="46"/>
      <c r="X69" s="14"/>
      <c r="Y69" s="38"/>
      <c r="Z69" s="14"/>
      <c r="AA69" s="38"/>
      <c r="AB69" s="14"/>
      <c r="AC69" s="38"/>
      <c r="AD69" s="46"/>
      <c r="AE69" s="57"/>
      <c r="AF69" s="5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</row>
    <row r="70" spans="17:442" ht="18.75" customHeight="1">
      <c r="Q70" s="14"/>
      <c r="R70" s="14"/>
      <c r="S70" s="14"/>
      <c r="T70" s="38"/>
      <c r="U70" s="14"/>
      <c r="V70" s="14"/>
      <c r="W70" s="46"/>
      <c r="X70" s="14"/>
      <c r="Y70" s="38"/>
      <c r="Z70" s="14"/>
      <c r="AA70" s="38"/>
      <c r="AB70" s="14"/>
      <c r="AC70" s="38"/>
      <c r="AD70" s="46"/>
      <c r="AE70" s="57"/>
      <c r="AF70" s="5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</row>
    <row r="71" spans="17:442" ht="18.75" customHeight="1">
      <c r="Q71" s="14"/>
      <c r="R71" s="14"/>
      <c r="S71" s="14"/>
      <c r="T71" s="38"/>
      <c r="U71" s="14"/>
      <c r="V71" s="14"/>
      <c r="W71" s="46"/>
      <c r="X71" s="14"/>
      <c r="Y71" s="38"/>
      <c r="Z71" s="14"/>
      <c r="AA71" s="38"/>
      <c r="AB71" s="14"/>
      <c r="AC71" s="38"/>
      <c r="AD71" s="46"/>
      <c r="AE71" s="57"/>
      <c r="AF71" s="5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</row>
    <row r="72" spans="17:442" ht="18.75" customHeight="1">
      <c r="Q72" s="14"/>
      <c r="R72" s="14"/>
      <c r="S72" s="14"/>
      <c r="T72" s="38"/>
      <c r="U72" s="14"/>
      <c r="V72" s="14"/>
      <c r="W72" s="46"/>
      <c r="X72" s="14"/>
      <c r="Y72" s="38"/>
      <c r="Z72" s="14"/>
      <c r="AA72" s="38"/>
      <c r="AB72" s="14"/>
      <c r="AC72" s="38"/>
      <c r="AD72" s="46"/>
      <c r="AE72" s="57"/>
      <c r="AF72" s="5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</row>
    <row r="73" spans="17:442" ht="18.75" customHeight="1">
      <c r="Q73" s="14"/>
      <c r="R73" s="14"/>
      <c r="S73" s="14"/>
      <c r="T73" s="38"/>
      <c r="U73" s="14"/>
      <c r="V73" s="14"/>
      <c r="W73" s="46"/>
      <c r="X73" s="14"/>
      <c r="Y73" s="38"/>
      <c r="Z73" s="14"/>
      <c r="AA73" s="38"/>
      <c r="AB73" s="14"/>
      <c r="AC73" s="38"/>
      <c r="AD73" s="46"/>
      <c r="AE73" s="57"/>
      <c r="AF73" s="5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</row>
    <row r="74" spans="17:442" ht="18.75" customHeight="1">
      <c r="Q74" s="14"/>
      <c r="R74" s="14"/>
      <c r="S74" s="14"/>
      <c r="T74" s="38"/>
      <c r="U74" s="14"/>
      <c r="V74" s="14"/>
      <c r="W74" s="46"/>
      <c r="X74" s="14"/>
      <c r="Y74" s="38"/>
      <c r="Z74" s="14"/>
      <c r="AA74" s="38"/>
      <c r="AB74" s="14"/>
      <c r="AC74" s="38"/>
      <c r="AD74" s="46"/>
      <c r="AE74" s="57"/>
      <c r="AF74" s="5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</row>
    <row r="75" spans="17:442" ht="18.75" customHeight="1">
      <c r="Q75" s="14"/>
      <c r="R75" s="14"/>
      <c r="S75" s="14"/>
      <c r="T75" s="38"/>
      <c r="U75" s="14"/>
      <c r="V75" s="14"/>
      <c r="W75" s="46"/>
      <c r="X75" s="14"/>
      <c r="Y75" s="38"/>
      <c r="Z75" s="14"/>
      <c r="AA75" s="38"/>
      <c r="AB75" s="14"/>
      <c r="AC75" s="38"/>
      <c r="AD75" s="46"/>
      <c r="AE75" s="57"/>
      <c r="AF75" s="5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</row>
    <row r="76" spans="17:442" ht="18.75" customHeight="1">
      <c r="Q76" s="14"/>
      <c r="R76" s="14"/>
      <c r="S76" s="14"/>
      <c r="T76" s="38"/>
      <c r="U76" s="14"/>
      <c r="V76" s="14"/>
      <c r="W76" s="46"/>
      <c r="X76" s="14"/>
      <c r="Y76" s="38"/>
      <c r="Z76" s="14"/>
      <c r="AA76" s="38"/>
      <c r="AB76" s="14"/>
      <c r="AC76" s="38"/>
      <c r="AD76" s="46"/>
      <c r="AE76" s="57"/>
      <c r="AF76" s="5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</row>
    <row r="77" spans="17:442" ht="18.75" customHeight="1">
      <c r="Q77" s="14"/>
      <c r="R77" s="14"/>
      <c r="S77" s="14"/>
      <c r="T77" s="38"/>
      <c r="U77" s="14"/>
      <c r="V77" s="14"/>
      <c r="W77" s="46"/>
      <c r="X77" s="14"/>
      <c r="Y77" s="38"/>
      <c r="Z77" s="14"/>
      <c r="AA77" s="38"/>
      <c r="AB77" s="14"/>
      <c r="AC77" s="38"/>
      <c r="AD77" s="46"/>
      <c r="AE77" s="57"/>
      <c r="AF77" s="5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</row>
    <row r="78" spans="17:442" ht="18.75" customHeight="1">
      <c r="Q78" s="14"/>
      <c r="R78" s="14"/>
      <c r="S78" s="14"/>
      <c r="T78" s="38"/>
      <c r="U78" s="14"/>
      <c r="V78" s="14"/>
      <c r="W78" s="46"/>
      <c r="X78" s="14"/>
      <c r="Y78" s="38"/>
      <c r="Z78" s="14"/>
      <c r="AA78" s="38"/>
      <c r="AB78" s="14"/>
      <c r="AC78" s="38"/>
      <c r="AD78" s="46"/>
      <c r="AE78" s="57"/>
      <c r="AF78" s="5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  <c r="JW78" s="14"/>
      <c r="JX78" s="14"/>
      <c r="JY78" s="14"/>
      <c r="JZ78" s="14"/>
      <c r="KA78" s="14"/>
      <c r="KB78" s="14"/>
      <c r="KC78" s="14"/>
      <c r="KD78" s="14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4"/>
      <c r="KP78" s="14"/>
      <c r="KQ78" s="14"/>
      <c r="KR78" s="14"/>
      <c r="KS78" s="14"/>
      <c r="KT78" s="14"/>
      <c r="KU78" s="14"/>
      <c r="KV78" s="14"/>
      <c r="KW78" s="14"/>
      <c r="KX78" s="14"/>
      <c r="KY78" s="14"/>
      <c r="KZ78" s="14"/>
      <c r="LA78" s="14"/>
      <c r="LB78" s="14"/>
      <c r="LC78" s="14"/>
      <c r="LD78" s="14"/>
      <c r="LE78" s="14"/>
      <c r="LF78" s="14"/>
      <c r="LG78" s="14"/>
      <c r="LH78" s="14"/>
      <c r="LI78" s="14"/>
      <c r="LJ78" s="14"/>
      <c r="LK78" s="14"/>
      <c r="LL78" s="14"/>
      <c r="LM78" s="14"/>
      <c r="LN78" s="14"/>
      <c r="LO78" s="14"/>
      <c r="LP78" s="14"/>
      <c r="LQ78" s="14"/>
      <c r="LR78" s="14"/>
      <c r="LS78" s="14"/>
      <c r="LT78" s="14"/>
      <c r="LU78" s="14"/>
      <c r="LV78" s="14"/>
      <c r="LW78" s="14"/>
      <c r="LX78" s="14"/>
      <c r="LY78" s="14"/>
      <c r="LZ78" s="14"/>
      <c r="MA78" s="14"/>
      <c r="MB78" s="14"/>
      <c r="MC78" s="14"/>
      <c r="MD78" s="14"/>
      <c r="ME78" s="14"/>
      <c r="MF78" s="14"/>
      <c r="MG78" s="14"/>
      <c r="MH78" s="14"/>
      <c r="MI78" s="14"/>
      <c r="MJ78" s="14"/>
      <c r="MK78" s="14"/>
      <c r="ML78" s="14"/>
      <c r="MM78" s="14"/>
      <c r="MN78" s="14"/>
      <c r="MO78" s="14"/>
      <c r="MP78" s="14"/>
      <c r="MQ78" s="14"/>
      <c r="MR78" s="14"/>
      <c r="MS78" s="14"/>
      <c r="MT78" s="14"/>
      <c r="MU78" s="14"/>
      <c r="MV78" s="14"/>
      <c r="MW78" s="14"/>
      <c r="MX78" s="14"/>
      <c r="MY78" s="14"/>
      <c r="MZ78" s="14"/>
      <c r="NA78" s="14"/>
      <c r="NB78" s="14"/>
      <c r="NC78" s="14"/>
      <c r="ND78" s="14"/>
      <c r="NE78" s="14"/>
      <c r="NF78" s="14"/>
      <c r="NG78" s="14"/>
      <c r="NH78" s="14"/>
      <c r="NI78" s="14"/>
      <c r="NJ78" s="14"/>
      <c r="NK78" s="14"/>
      <c r="NL78" s="14"/>
      <c r="NM78" s="14"/>
      <c r="NN78" s="14"/>
      <c r="NO78" s="14"/>
      <c r="NP78" s="14"/>
      <c r="NQ78" s="14"/>
      <c r="NR78" s="14"/>
      <c r="NS78" s="14"/>
      <c r="NT78" s="14"/>
      <c r="NU78" s="14"/>
      <c r="NV78" s="14"/>
      <c r="NW78" s="14"/>
      <c r="NX78" s="14"/>
      <c r="NY78" s="14"/>
      <c r="OB78" s="14"/>
      <c r="OC78" s="14"/>
      <c r="OD78" s="14"/>
      <c r="OE78" s="14"/>
      <c r="OF78" s="14"/>
      <c r="OG78" s="14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4"/>
      <c r="PK78" s="14"/>
      <c r="PL78" s="14"/>
      <c r="PM78" s="14"/>
      <c r="PN78" s="14"/>
      <c r="PO78" s="14"/>
      <c r="PP78" s="14"/>
      <c r="PQ78" s="14"/>
      <c r="PR78" s="14"/>
      <c r="PS78" s="14"/>
      <c r="PT78" s="14"/>
      <c r="PU78" s="14"/>
      <c r="PV78" s="14"/>
      <c r="PW78" s="14"/>
      <c r="PX78" s="14"/>
      <c r="PY78" s="14"/>
      <c r="PZ78" s="14"/>
    </row>
    <row r="79" spans="17:442" ht="18.75" customHeight="1">
      <c r="Q79" s="14"/>
      <c r="R79" s="14"/>
      <c r="S79" s="14"/>
      <c r="T79" s="38"/>
      <c r="U79" s="14"/>
      <c r="V79" s="14"/>
      <c r="W79" s="46"/>
      <c r="X79" s="14"/>
      <c r="Y79" s="38"/>
      <c r="Z79" s="14"/>
      <c r="AA79" s="38"/>
      <c r="AB79" s="14"/>
      <c r="AC79" s="38"/>
      <c r="AD79" s="46"/>
      <c r="AE79" s="57"/>
      <c r="AF79" s="5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  <c r="JW79" s="14"/>
      <c r="JX79" s="14"/>
      <c r="JY79" s="14"/>
      <c r="JZ79" s="14"/>
      <c r="KA79" s="14"/>
      <c r="KB79" s="14"/>
      <c r="KC79" s="14"/>
      <c r="KD79" s="14"/>
      <c r="KE79" s="14"/>
      <c r="KF79" s="14"/>
      <c r="KG79" s="14"/>
      <c r="KH79" s="14"/>
      <c r="KI79" s="14"/>
      <c r="KJ79" s="14"/>
      <c r="KK79" s="14"/>
      <c r="KL79" s="14"/>
      <c r="KM79" s="14"/>
      <c r="KN79" s="14"/>
      <c r="KO79" s="14"/>
      <c r="KP79" s="14"/>
      <c r="KQ79" s="14"/>
      <c r="KR79" s="14"/>
      <c r="KS79" s="14"/>
      <c r="KT79" s="14"/>
      <c r="KU79" s="14"/>
      <c r="KV79" s="14"/>
      <c r="KW79" s="14"/>
      <c r="KX79" s="14"/>
      <c r="KY79" s="14"/>
      <c r="KZ79" s="14"/>
      <c r="LA79" s="14"/>
      <c r="LB79" s="14"/>
      <c r="LC79" s="14"/>
      <c r="LD79" s="14"/>
      <c r="LE79" s="14"/>
      <c r="LF79" s="14"/>
      <c r="LG79" s="14"/>
      <c r="LH79" s="14"/>
      <c r="LI79" s="14"/>
      <c r="LJ79" s="14"/>
      <c r="LK79" s="14"/>
      <c r="LL79" s="14"/>
      <c r="LM79" s="14"/>
      <c r="LN79" s="14"/>
      <c r="LO79" s="14"/>
      <c r="LP79" s="14"/>
      <c r="LQ79" s="14"/>
      <c r="LR79" s="14"/>
      <c r="LS79" s="14"/>
      <c r="LT79" s="14"/>
      <c r="LU79" s="14"/>
      <c r="LV79" s="14"/>
      <c r="LW79" s="14"/>
      <c r="LX79" s="14"/>
      <c r="LY79" s="14"/>
      <c r="LZ79" s="14"/>
      <c r="MA79" s="14"/>
      <c r="MB79" s="14"/>
      <c r="MC79" s="14"/>
      <c r="MD79" s="14"/>
      <c r="ME79" s="14"/>
      <c r="MF79" s="14"/>
      <c r="MG79" s="14"/>
      <c r="MH79" s="14"/>
      <c r="MI79" s="14"/>
      <c r="MJ79" s="14"/>
      <c r="MK79" s="14"/>
      <c r="ML79" s="14"/>
      <c r="MM79" s="14"/>
      <c r="MN79" s="14"/>
      <c r="MO79" s="14"/>
      <c r="MP79" s="14"/>
      <c r="MQ79" s="14"/>
      <c r="MR79" s="14"/>
      <c r="MS79" s="14"/>
      <c r="MT79" s="14"/>
      <c r="MU79" s="14"/>
      <c r="MV79" s="14"/>
      <c r="MW79" s="14"/>
      <c r="MX79" s="14"/>
      <c r="MY79" s="14"/>
      <c r="MZ79" s="14"/>
      <c r="NA79" s="14"/>
      <c r="NB79" s="14"/>
      <c r="NC79" s="14"/>
      <c r="ND79" s="14"/>
      <c r="NE79" s="14"/>
      <c r="NF79" s="14"/>
      <c r="NG79" s="14"/>
      <c r="NH79" s="14"/>
      <c r="NI79" s="14"/>
      <c r="NJ79" s="14"/>
      <c r="NK79" s="14"/>
      <c r="NL79" s="14"/>
      <c r="NM79" s="14"/>
      <c r="NN79" s="14"/>
      <c r="NO79" s="14"/>
      <c r="NP79" s="14"/>
      <c r="NQ79" s="14"/>
      <c r="NR79" s="14"/>
      <c r="NS79" s="14"/>
      <c r="NT79" s="14"/>
      <c r="NU79" s="14"/>
      <c r="NV79" s="14"/>
      <c r="NW79" s="14"/>
      <c r="NX79" s="14"/>
      <c r="NY79" s="14"/>
      <c r="OB79" s="14"/>
      <c r="OC79" s="14"/>
      <c r="OD79" s="14"/>
      <c r="OE79" s="14"/>
      <c r="OF79" s="14"/>
      <c r="OG79" s="14"/>
      <c r="OH79" s="14"/>
      <c r="OI79" s="14"/>
      <c r="OJ79" s="14"/>
      <c r="OK79" s="14"/>
      <c r="OL79" s="14"/>
      <c r="OM79" s="14"/>
      <c r="ON79" s="14"/>
      <c r="OO79" s="14"/>
      <c r="OP79" s="14"/>
      <c r="OQ79" s="14"/>
      <c r="OR79" s="14"/>
      <c r="OS79" s="14"/>
      <c r="OT79" s="14"/>
      <c r="OU79" s="14"/>
      <c r="OV79" s="14"/>
      <c r="OW79" s="14"/>
      <c r="OX79" s="14"/>
      <c r="OY79" s="14"/>
      <c r="OZ79" s="14"/>
      <c r="PA79" s="14"/>
      <c r="PB79" s="14"/>
      <c r="PC79" s="14"/>
      <c r="PD79" s="14"/>
      <c r="PE79" s="14"/>
      <c r="PF79" s="14"/>
      <c r="PG79" s="14"/>
      <c r="PH79" s="14"/>
      <c r="PI79" s="14"/>
      <c r="PJ79" s="14"/>
      <c r="PK79" s="14"/>
      <c r="PL79" s="14"/>
      <c r="PM79" s="14"/>
      <c r="PN79" s="14"/>
      <c r="PO79" s="14"/>
      <c r="PP79" s="14"/>
      <c r="PQ79" s="14"/>
      <c r="PR79" s="14"/>
      <c r="PS79" s="14"/>
      <c r="PT79" s="14"/>
      <c r="PU79" s="14"/>
      <c r="PV79" s="14"/>
      <c r="PW79" s="14"/>
      <c r="PX79" s="14"/>
      <c r="PY79" s="14"/>
      <c r="PZ79" s="14"/>
    </row>
    <row r="80" spans="17:442" ht="18.75" customHeight="1">
      <c r="Q80" s="14"/>
      <c r="R80" s="14"/>
      <c r="S80" s="14"/>
      <c r="T80" s="38"/>
      <c r="U80" s="14"/>
      <c r="V80" s="14"/>
      <c r="W80" s="46"/>
      <c r="X80" s="14"/>
      <c r="Y80" s="38"/>
      <c r="Z80" s="14"/>
      <c r="AA80" s="38"/>
      <c r="AB80" s="14"/>
      <c r="AC80" s="38"/>
      <c r="AD80" s="46"/>
      <c r="AE80" s="57"/>
      <c r="AF80" s="5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  <c r="JW80" s="14"/>
      <c r="JX80" s="14"/>
      <c r="JY80" s="14"/>
      <c r="JZ80" s="14"/>
      <c r="KA80" s="14"/>
      <c r="KB80" s="14"/>
      <c r="KC80" s="14"/>
      <c r="KD80" s="14"/>
      <c r="KE80" s="14"/>
      <c r="KF80" s="14"/>
      <c r="KG80" s="14"/>
      <c r="KH80" s="14"/>
      <c r="KI80" s="14"/>
      <c r="KJ80" s="14"/>
      <c r="KK80" s="14"/>
      <c r="KL80" s="14"/>
      <c r="KM80" s="14"/>
      <c r="KN80" s="14"/>
      <c r="KO80" s="14"/>
      <c r="KP80" s="14"/>
      <c r="KQ80" s="14"/>
      <c r="KR80" s="14"/>
      <c r="KS80" s="14"/>
      <c r="KT80" s="14"/>
      <c r="KU80" s="14"/>
      <c r="KV80" s="14"/>
      <c r="KW80" s="14"/>
      <c r="KX80" s="14"/>
      <c r="KY80" s="14"/>
      <c r="KZ80" s="14"/>
      <c r="LA80" s="14"/>
      <c r="LB80" s="14"/>
      <c r="LC80" s="14"/>
      <c r="LD80" s="14"/>
      <c r="LE80" s="14"/>
      <c r="LF80" s="14"/>
      <c r="LG80" s="14"/>
      <c r="LH80" s="14"/>
      <c r="LI80" s="14"/>
      <c r="LJ80" s="14"/>
      <c r="LK80" s="14"/>
      <c r="LL80" s="14"/>
      <c r="LM80" s="14"/>
      <c r="LN80" s="14"/>
      <c r="LO80" s="14"/>
      <c r="LP80" s="14"/>
      <c r="LQ80" s="14"/>
      <c r="LR80" s="14"/>
      <c r="LS80" s="14"/>
      <c r="LT80" s="14"/>
      <c r="LU80" s="14"/>
      <c r="LV80" s="14"/>
      <c r="LW80" s="14"/>
      <c r="LX80" s="14"/>
      <c r="LY80" s="14"/>
      <c r="LZ80" s="14"/>
      <c r="MA80" s="14"/>
      <c r="MB80" s="14"/>
      <c r="MC80" s="14"/>
      <c r="MD80" s="14"/>
      <c r="ME80" s="14"/>
      <c r="MF80" s="14"/>
      <c r="MG80" s="14"/>
      <c r="MH80" s="14"/>
      <c r="MI80" s="14"/>
      <c r="MJ80" s="14"/>
      <c r="MK80" s="14"/>
      <c r="ML80" s="14"/>
      <c r="MM80" s="14"/>
      <c r="MN80" s="14"/>
      <c r="MO80" s="14"/>
      <c r="MP80" s="14"/>
      <c r="MQ80" s="14"/>
      <c r="MR80" s="14"/>
      <c r="MS80" s="14"/>
      <c r="MT80" s="14"/>
      <c r="MU80" s="14"/>
      <c r="MV80" s="14"/>
      <c r="MW80" s="14"/>
      <c r="MX80" s="14"/>
      <c r="MY80" s="14"/>
      <c r="MZ80" s="14"/>
      <c r="NA80" s="14"/>
      <c r="NB80" s="14"/>
      <c r="NC80" s="14"/>
      <c r="ND80" s="14"/>
      <c r="NE80" s="14"/>
      <c r="NF80" s="14"/>
      <c r="NG80" s="14"/>
      <c r="NH80" s="14"/>
      <c r="NI80" s="14"/>
      <c r="NJ80" s="14"/>
      <c r="NK80" s="14"/>
      <c r="NL80" s="14"/>
      <c r="NM80" s="14"/>
      <c r="NN80" s="14"/>
      <c r="NO80" s="14"/>
      <c r="NP80" s="14"/>
      <c r="NQ80" s="14"/>
      <c r="NR80" s="14"/>
      <c r="NS80" s="14"/>
      <c r="NT80" s="14"/>
      <c r="NU80" s="14"/>
      <c r="NV80" s="14"/>
      <c r="NW80" s="14"/>
      <c r="NX80" s="14"/>
      <c r="NY80" s="14"/>
      <c r="OB80" s="14"/>
      <c r="OC80" s="14"/>
      <c r="OD80" s="14"/>
      <c r="OE80" s="14"/>
      <c r="OF80" s="14"/>
      <c r="OG80" s="14"/>
      <c r="OH80" s="14"/>
      <c r="OI80" s="14"/>
      <c r="OJ80" s="14"/>
      <c r="OK80" s="14"/>
      <c r="OL80" s="14"/>
      <c r="OM80" s="14"/>
      <c r="ON80" s="14"/>
      <c r="OO80" s="14"/>
      <c r="OP80" s="14"/>
      <c r="OQ80" s="14"/>
      <c r="OR80" s="14"/>
      <c r="OS80" s="14"/>
      <c r="OT80" s="14"/>
      <c r="OU80" s="14"/>
      <c r="OV80" s="14"/>
      <c r="OW80" s="14"/>
      <c r="OX80" s="14"/>
      <c r="OY80" s="14"/>
      <c r="OZ80" s="14"/>
      <c r="PA80" s="14"/>
      <c r="PB80" s="14"/>
      <c r="PC80" s="14"/>
      <c r="PD80" s="14"/>
      <c r="PE80" s="14"/>
      <c r="PF80" s="14"/>
      <c r="PG80" s="14"/>
      <c r="PH80" s="14"/>
      <c r="PI80" s="14"/>
      <c r="PJ80" s="14"/>
      <c r="PK80" s="14"/>
      <c r="PL80" s="14"/>
      <c r="PM80" s="14"/>
      <c r="PN80" s="14"/>
      <c r="PO80" s="14"/>
      <c r="PP80" s="14"/>
      <c r="PQ80" s="14"/>
      <c r="PR80" s="14"/>
      <c r="PS80" s="14"/>
      <c r="PT80" s="14"/>
      <c r="PU80" s="14"/>
      <c r="PV80" s="14"/>
      <c r="PW80" s="14"/>
      <c r="PX80" s="14"/>
      <c r="PY80" s="14"/>
      <c r="PZ80" s="14"/>
    </row>
    <row r="81" spans="17:442" ht="18.75" customHeight="1">
      <c r="Q81" s="14"/>
      <c r="R81" s="14"/>
      <c r="S81" s="14"/>
      <c r="T81" s="38"/>
      <c r="U81" s="14"/>
      <c r="V81" s="14"/>
      <c r="W81" s="46"/>
      <c r="X81" s="14"/>
      <c r="Y81" s="38"/>
      <c r="Z81" s="14"/>
      <c r="AA81" s="38"/>
      <c r="AB81" s="14"/>
      <c r="AC81" s="38"/>
      <c r="AD81" s="46"/>
      <c r="AE81" s="57"/>
      <c r="AF81" s="5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14"/>
      <c r="NH81" s="14"/>
      <c r="NI81" s="14"/>
      <c r="NJ81" s="14"/>
      <c r="NK81" s="14"/>
      <c r="NL81" s="14"/>
      <c r="NM81" s="14"/>
      <c r="NN81" s="14"/>
      <c r="NO81" s="14"/>
      <c r="NP81" s="14"/>
      <c r="NQ81" s="14"/>
      <c r="NR81" s="14"/>
      <c r="NS81" s="14"/>
      <c r="NT81" s="14"/>
      <c r="NU81" s="14"/>
      <c r="NV81" s="14"/>
      <c r="NW81" s="14"/>
      <c r="NX81" s="14"/>
      <c r="NY81" s="14"/>
      <c r="OB81" s="14"/>
      <c r="OC81" s="14"/>
      <c r="OD81" s="14"/>
      <c r="OE81" s="14"/>
      <c r="OF81" s="14"/>
      <c r="OG81" s="14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4"/>
      <c r="PK81" s="14"/>
      <c r="PL81" s="14"/>
      <c r="PM81" s="14"/>
      <c r="PN81" s="14"/>
      <c r="PO81" s="14"/>
      <c r="PP81" s="14"/>
      <c r="PQ81" s="14"/>
      <c r="PR81" s="14"/>
      <c r="PS81" s="14"/>
      <c r="PT81" s="14"/>
      <c r="PU81" s="14"/>
      <c r="PV81" s="14"/>
      <c r="PW81" s="14"/>
      <c r="PX81" s="14"/>
      <c r="PY81" s="14"/>
      <c r="PZ81" s="14"/>
    </row>
    <row r="82" spans="17:442" ht="18.75" customHeight="1">
      <c r="Q82" s="14"/>
      <c r="R82" s="14"/>
      <c r="S82" s="14"/>
      <c r="T82" s="38"/>
      <c r="U82" s="14"/>
      <c r="V82" s="14"/>
      <c r="W82" s="46"/>
      <c r="X82" s="14"/>
      <c r="Y82" s="38"/>
      <c r="Z82" s="14"/>
      <c r="AA82" s="38"/>
      <c r="AB82" s="14"/>
      <c r="AC82" s="38"/>
      <c r="AD82" s="46"/>
      <c r="AE82" s="57"/>
      <c r="AF82" s="5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  <c r="JW82" s="14"/>
      <c r="JX82" s="14"/>
      <c r="JY82" s="14"/>
      <c r="JZ82" s="14"/>
      <c r="KA82" s="14"/>
      <c r="KB82" s="14"/>
      <c r="KC82" s="14"/>
      <c r="KD82" s="14"/>
      <c r="KE82" s="14"/>
      <c r="KF82" s="14"/>
      <c r="KG82" s="14"/>
      <c r="KH82" s="14"/>
      <c r="KI82" s="14"/>
      <c r="KJ82" s="14"/>
      <c r="KK82" s="14"/>
      <c r="KL82" s="14"/>
      <c r="KM82" s="14"/>
      <c r="KN82" s="14"/>
      <c r="KO82" s="14"/>
      <c r="KP82" s="14"/>
      <c r="KQ82" s="14"/>
      <c r="KR82" s="14"/>
      <c r="KS82" s="14"/>
      <c r="KT82" s="14"/>
      <c r="KU82" s="14"/>
      <c r="KV82" s="14"/>
      <c r="KW82" s="14"/>
      <c r="KX82" s="14"/>
      <c r="KY82" s="14"/>
      <c r="KZ82" s="14"/>
      <c r="LA82" s="14"/>
      <c r="LB82" s="14"/>
      <c r="LC82" s="14"/>
      <c r="LD82" s="14"/>
      <c r="LE82" s="14"/>
      <c r="LF82" s="14"/>
      <c r="LG82" s="14"/>
      <c r="LH82" s="14"/>
      <c r="LI82" s="14"/>
      <c r="LJ82" s="14"/>
      <c r="LK82" s="14"/>
      <c r="LL82" s="14"/>
      <c r="LM82" s="14"/>
      <c r="LN82" s="14"/>
      <c r="LO82" s="14"/>
      <c r="LP82" s="14"/>
      <c r="LQ82" s="14"/>
      <c r="LR82" s="14"/>
      <c r="LS82" s="14"/>
      <c r="LT82" s="14"/>
      <c r="LU82" s="14"/>
      <c r="LV82" s="14"/>
      <c r="LW82" s="14"/>
      <c r="LX82" s="14"/>
      <c r="LY82" s="14"/>
      <c r="LZ82" s="14"/>
      <c r="MA82" s="14"/>
      <c r="MB82" s="14"/>
      <c r="MC82" s="14"/>
      <c r="MD82" s="14"/>
      <c r="ME82" s="14"/>
      <c r="MF82" s="14"/>
      <c r="MG82" s="14"/>
      <c r="MH82" s="14"/>
      <c r="MI82" s="14"/>
      <c r="MJ82" s="14"/>
      <c r="MK82" s="14"/>
      <c r="ML82" s="14"/>
      <c r="MM82" s="14"/>
      <c r="MN82" s="14"/>
      <c r="MO82" s="14"/>
      <c r="MP82" s="14"/>
      <c r="MQ82" s="14"/>
      <c r="MR82" s="14"/>
      <c r="MS82" s="14"/>
      <c r="MT82" s="14"/>
      <c r="MU82" s="14"/>
      <c r="MV82" s="14"/>
      <c r="MW82" s="14"/>
      <c r="MX82" s="14"/>
      <c r="MY82" s="14"/>
      <c r="MZ82" s="14"/>
      <c r="NA82" s="14"/>
      <c r="NB82" s="14"/>
      <c r="NC82" s="14"/>
      <c r="ND82" s="14"/>
      <c r="NE82" s="14"/>
      <c r="NF82" s="14"/>
      <c r="NG82" s="14"/>
      <c r="NH82" s="14"/>
      <c r="NI82" s="14"/>
      <c r="NJ82" s="14"/>
      <c r="NK82" s="14"/>
      <c r="NL82" s="14"/>
      <c r="NM82" s="14"/>
      <c r="NN82" s="14"/>
      <c r="NO82" s="14"/>
      <c r="NP82" s="14"/>
      <c r="NQ82" s="14"/>
      <c r="NR82" s="14"/>
      <c r="NS82" s="14"/>
      <c r="NT82" s="14"/>
      <c r="NU82" s="14"/>
      <c r="NV82" s="14"/>
      <c r="NW82" s="14"/>
      <c r="NX82" s="14"/>
      <c r="NY82" s="14"/>
      <c r="OB82" s="14"/>
      <c r="OC82" s="14"/>
      <c r="OD82" s="14"/>
      <c r="OE82" s="14"/>
      <c r="OF82" s="14"/>
      <c r="OG82" s="14"/>
      <c r="OH82" s="14"/>
      <c r="OI82" s="14"/>
      <c r="OJ82" s="14"/>
      <c r="OK82" s="14"/>
      <c r="OL82" s="14"/>
      <c r="OM82" s="14"/>
      <c r="ON82" s="14"/>
      <c r="OO82" s="14"/>
      <c r="OP82" s="14"/>
      <c r="OQ82" s="14"/>
      <c r="OR82" s="14"/>
      <c r="OS82" s="14"/>
      <c r="OT82" s="14"/>
      <c r="OU82" s="14"/>
      <c r="OV82" s="14"/>
      <c r="OW82" s="14"/>
      <c r="OX82" s="14"/>
      <c r="OY82" s="14"/>
      <c r="OZ82" s="14"/>
      <c r="PA82" s="14"/>
      <c r="PB82" s="14"/>
      <c r="PC82" s="14"/>
      <c r="PD82" s="14"/>
      <c r="PE82" s="14"/>
      <c r="PF82" s="14"/>
      <c r="PG82" s="14"/>
      <c r="PH82" s="14"/>
      <c r="PI82" s="14"/>
      <c r="PJ82" s="14"/>
      <c r="PK82" s="14"/>
      <c r="PL82" s="14"/>
      <c r="PM82" s="14"/>
      <c r="PN82" s="14"/>
      <c r="PO82" s="14"/>
      <c r="PP82" s="14"/>
      <c r="PQ82" s="14"/>
      <c r="PR82" s="14"/>
      <c r="PS82" s="14"/>
      <c r="PT82" s="14"/>
      <c r="PU82" s="14"/>
      <c r="PV82" s="14"/>
      <c r="PW82" s="14"/>
      <c r="PX82" s="14"/>
      <c r="PY82" s="14"/>
      <c r="PZ82" s="14"/>
    </row>
    <row r="83" spans="17:442" ht="18.75" customHeight="1">
      <c r="Q83" s="14"/>
      <c r="R83" s="14"/>
      <c r="S83" s="14"/>
      <c r="T83" s="38"/>
      <c r="U83" s="14"/>
      <c r="V83" s="14"/>
      <c r="W83" s="46"/>
      <c r="X83" s="14"/>
      <c r="Y83" s="38"/>
      <c r="Z83" s="14"/>
      <c r="AA83" s="38"/>
      <c r="AB83" s="14"/>
      <c r="AC83" s="38"/>
      <c r="AD83" s="46"/>
      <c r="AE83" s="57"/>
      <c r="AF83" s="5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  <c r="IW83" s="14"/>
      <c r="IX83" s="14"/>
      <c r="IY83" s="14"/>
      <c r="IZ83" s="14"/>
      <c r="JA83" s="14"/>
      <c r="JB83" s="14"/>
      <c r="JC83" s="14"/>
      <c r="JD83" s="14"/>
      <c r="JE83" s="14"/>
      <c r="JF83" s="14"/>
      <c r="JG83" s="14"/>
      <c r="JH83" s="14"/>
      <c r="JI83" s="14"/>
      <c r="JJ83" s="14"/>
      <c r="JK83" s="14"/>
      <c r="JL83" s="14"/>
      <c r="JM83" s="14"/>
      <c r="JN83" s="14"/>
      <c r="JO83" s="14"/>
      <c r="JP83" s="14"/>
      <c r="JQ83" s="14"/>
      <c r="JR83" s="14"/>
      <c r="JS83" s="14"/>
      <c r="JT83" s="14"/>
      <c r="JU83" s="14"/>
      <c r="JV83" s="14"/>
      <c r="JW83" s="14"/>
      <c r="JX83" s="14"/>
      <c r="JY83" s="14"/>
      <c r="JZ83" s="14"/>
      <c r="KA83" s="14"/>
      <c r="KB83" s="14"/>
      <c r="KC83" s="14"/>
      <c r="KD83" s="14"/>
      <c r="KE83" s="14"/>
      <c r="KF83" s="14"/>
      <c r="KG83" s="14"/>
      <c r="KH83" s="14"/>
      <c r="KI83" s="14"/>
      <c r="KJ83" s="14"/>
      <c r="KK83" s="14"/>
      <c r="KL83" s="14"/>
      <c r="KM83" s="14"/>
      <c r="KN83" s="14"/>
      <c r="KO83" s="14"/>
      <c r="KP83" s="14"/>
      <c r="KQ83" s="14"/>
      <c r="KR83" s="14"/>
      <c r="KS83" s="14"/>
      <c r="KT83" s="14"/>
      <c r="KU83" s="14"/>
      <c r="KV83" s="14"/>
      <c r="KW83" s="14"/>
      <c r="KX83" s="14"/>
      <c r="KY83" s="14"/>
      <c r="KZ83" s="14"/>
      <c r="LA83" s="14"/>
      <c r="LB83" s="14"/>
      <c r="LC83" s="14"/>
      <c r="LD83" s="14"/>
      <c r="LE83" s="14"/>
      <c r="LF83" s="14"/>
      <c r="LG83" s="14"/>
      <c r="LH83" s="14"/>
      <c r="LI83" s="14"/>
      <c r="LJ83" s="14"/>
      <c r="LK83" s="14"/>
      <c r="LL83" s="14"/>
      <c r="LM83" s="14"/>
      <c r="LN83" s="14"/>
      <c r="LO83" s="14"/>
      <c r="LP83" s="14"/>
      <c r="LQ83" s="14"/>
      <c r="LR83" s="14"/>
      <c r="LS83" s="14"/>
      <c r="LT83" s="14"/>
      <c r="LU83" s="14"/>
      <c r="LV83" s="14"/>
      <c r="LW83" s="14"/>
      <c r="LX83" s="14"/>
      <c r="LY83" s="14"/>
      <c r="LZ83" s="14"/>
      <c r="MA83" s="14"/>
      <c r="MB83" s="14"/>
      <c r="MC83" s="14"/>
      <c r="MD83" s="14"/>
      <c r="ME83" s="14"/>
      <c r="MF83" s="14"/>
      <c r="MG83" s="14"/>
      <c r="MH83" s="14"/>
      <c r="MI83" s="14"/>
      <c r="MJ83" s="14"/>
      <c r="MK83" s="14"/>
      <c r="ML83" s="14"/>
      <c r="MM83" s="14"/>
      <c r="MN83" s="14"/>
      <c r="MO83" s="14"/>
      <c r="MP83" s="14"/>
      <c r="MQ83" s="14"/>
      <c r="MR83" s="14"/>
      <c r="MS83" s="14"/>
      <c r="MT83" s="14"/>
      <c r="MU83" s="14"/>
      <c r="MV83" s="14"/>
      <c r="MW83" s="14"/>
      <c r="MX83" s="14"/>
      <c r="MY83" s="14"/>
      <c r="MZ83" s="14"/>
      <c r="NA83" s="14"/>
      <c r="NB83" s="14"/>
      <c r="NC83" s="14"/>
      <c r="ND83" s="14"/>
      <c r="NE83" s="14"/>
      <c r="NF83" s="14"/>
      <c r="NG83" s="14"/>
      <c r="NH83" s="14"/>
      <c r="NI83" s="14"/>
      <c r="NJ83" s="14"/>
      <c r="NK83" s="14"/>
      <c r="NL83" s="14"/>
      <c r="NM83" s="14"/>
      <c r="NN83" s="14"/>
      <c r="NO83" s="14"/>
      <c r="NP83" s="14"/>
      <c r="NQ83" s="14"/>
      <c r="NR83" s="14"/>
      <c r="NS83" s="14"/>
      <c r="NT83" s="14"/>
      <c r="NU83" s="14"/>
      <c r="NV83" s="14"/>
      <c r="NW83" s="14"/>
      <c r="NX83" s="14"/>
      <c r="NY83" s="14"/>
      <c r="OB83" s="14"/>
      <c r="OC83" s="14"/>
      <c r="OD83" s="14"/>
      <c r="OE83" s="14"/>
      <c r="OF83" s="14"/>
      <c r="OG83" s="14"/>
      <c r="OH83" s="14"/>
      <c r="OI83" s="14"/>
      <c r="OJ83" s="14"/>
      <c r="OK83" s="14"/>
      <c r="OL83" s="14"/>
      <c r="OM83" s="14"/>
      <c r="ON83" s="14"/>
      <c r="OO83" s="14"/>
      <c r="OP83" s="14"/>
      <c r="OQ83" s="14"/>
      <c r="OR83" s="14"/>
      <c r="OS83" s="14"/>
      <c r="OT83" s="14"/>
      <c r="OU83" s="14"/>
      <c r="OV83" s="14"/>
      <c r="OW83" s="14"/>
      <c r="OX83" s="14"/>
      <c r="OY83" s="14"/>
      <c r="OZ83" s="14"/>
      <c r="PA83" s="14"/>
      <c r="PB83" s="14"/>
      <c r="PC83" s="14"/>
      <c r="PD83" s="14"/>
      <c r="PE83" s="14"/>
      <c r="PF83" s="14"/>
      <c r="PG83" s="14"/>
      <c r="PH83" s="14"/>
      <c r="PI83" s="14"/>
      <c r="PJ83" s="14"/>
      <c r="PK83" s="14"/>
      <c r="PL83" s="14"/>
      <c r="PM83" s="14"/>
      <c r="PN83" s="14"/>
      <c r="PO83" s="14"/>
      <c r="PP83" s="14"/>
      <c r="PQ83" s="14"/>
      <c r="PR83" s="14"/>
      <c r="PS83" s="14"/>
      <c r="PT83" s="14"/>
      <c r="PU83" s="14"/>
      <c r="PV83" s="14"/>
      <c r="PW83" s="14"/>
      <c r="PX83" s="14"/>
      <c r="PY83" s="14"/>
      <c r="PZ83" s="14"/>
    </row>
    <row r="84" spans="17:442" ht="18.75" customHeight="1">
      <c r="Q84" s="14"/>
      <c r="R84" s="14"/>
      <c r="S84" s="14"/>
      <c r="T84" s="38"/>
      <c r="U84" s="14"/>
      <c r="V84" s="14"/>
      <c r="W84" s="46"/>
      <c r="X84" s="14"/>
      <c r="Y84" s="38"/>
      <c r="Z84" s="14"/>
      <c r="AA84" s="38"/>
      <c r="AB84" s="14"/>
      <c r="AC84" s="38"/>
      <c r="AD84" s="46"/>
      <c r="AE84" s="57"/>
      <c r="AF84" s="5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  <c r="IW84" s="14"/>
      <c r="IX84" s="14"/>
      <c r="IY84" s="14"/>
      <c r="IZ84" s="14"/>
      <c r="JA84" s="14"/>
      <c r="JB84" s="14"/>
      <c r="JC84" s="14"/>
      <c r="JD84" s="14"/>
      <c r="JE84" s="14"/>
      <c r="JF84" s="14"/>
      <c r="JG84" s="14"/>
      <c r="JH84" s="14"/>
      <c r="JI84" s="14"/>
      <c r="JJ84" s="14"/>
      <c r="JK84" s="14"/>
      <c r="JL84" s="14"/>
      <c r="JM84" s="14"/>
      <c r="JN84" s="14"/>
      <c r="JO84" s="14"/>
      <c r="JP84" s="14"/>
      <c r="JQ84" s="14"/>
      <c r="JR84" s="14"/>
      <c r="JS84" s="14"/>
      <c r="JT84" s="14"/>
      <c r="JU84" s="14"/>
      <c r="JV84" s="14"/>
      <c r="JW84" s="14"/>
      <c r="JX84" s="14"/>
      <c r="JY84" s="14"/>
      <c r="JZ84" s="14"/>
      <c r="KA84" s="14"/>
      <c r="KB84" s="14"/>
      <c r="KC84" s="14"/>
      <c r="KD84" s="14"/>
      <c r="KE84" s="14"/>
      <c r="KF84" s="14"/>
      <c r="KG84" s="14"/>
      <c r="KH84" s="14"/>
      <c r="KI84" s="14"/>
      <c r="KJ84" s="14"/>
      <c r="KK84" s="14"/>
      <c r="KL84" s="14"/>
      <c r="KM84" s="14"/>
      <c r="KN84" s="14"/>
      <c r="KO84" s="14"/>
      <c r="KP84" s="14"/>
      <c r="KQ84" s="14"/>
      <c r="KR84" s="14"/>
      <c r="KS84" s="14"/>
      <c r="KT84" s="14"/>
      <c r="KU84" s="14"/>
      <c r="KV84" s="14"/>
      <c r="KW84" s="14"/>
      <c r="KX84" s="14"/>
      <c r="KY84" s="14"/>
      <c r="KZ84" s="14"/>
      <c r="LA84" s="14"/>
      <c r="LB84" s="14"/>
      <c r="LC84" s="14"/>
      <c r="LD84" s="14"/>
      <c r="LE84" s="14"/>
      <c r="LF84" s="14"/>
      <c r="LG84" s="14"/>
      <c r="LH84" s="14"/>
      <c r="LI84" s="14"/>
      <c r="LJ84" s="14"/>
      <c r="LK84" s="14"/>
      <c r="LL84" s="14"/>
      <c r="LM84" s="14"/>
      <c r="LN84" s="14"/>
      <c r="LO84" s="14"/>
      <c r="LP84" s="14"/>
      <c r="LQ84" s="14"/>
      <c r="LR84" s="14"/>
      <c r="LS84" s="14"/>
      <c r="LT84" s="14"/>
      <c r="LU84" s="14"/>
      <c r="LV84" s="14"/>
      <c r="LW84" s="14"/>
      <c r="LX84" s="14"/>
      <c r="LY84" s="14"/>
      <c r="LZ84" s="14"/>
      <c r="MA84" s="14"/>
      <c r="MB84" s="14"/>
      <c r="MC84" s="14"/>
      <c r="MD84" s="14"/>
      <c r="ME84" s="14"/>
      <c r="MF84" s="14"/>
      <c r="MG84" s="14"/>
      <c r="MH84" s="14"/>
      <c r="MI84" s="14"/>
      <c r="MJ84" s="14"/>
      <c r="MK84" s="14"/>
      <c r="ML84" s="14"/>
      <c r="MM84" s="14"/>
      <c r="MN84" s="14"/>
      <c r="MO84" s="14"/>
      <c r="MP84" s="14"/>
      <c r="MQ84" s="14"/>
      <c r="MR84" s="14"/>
      <c r="MS84" s="14"/>
      <c r="MT84" s="14"/>
      <c r="MU84" s="14"/>
      <c r="MV84" s="14"/>
      <c r="MW84" s="14"/>
      <c r="MX84" s="14"/>
      <c r="MY84" s="14"/>
      <c r="MZ84" s="14"/>
      <c r="NA84" s="14"/>
      <c r="NB84" s="14"/>
      <c r="NC84" s="14"/>
      <c r="ND84" s="14"/>
      <c r="NE84" s="14"/>
      <c r="NF84" s="14"/>
      <c r="NG84" s="14"/>
      <c r="NH84" s="14"/>
      <c r="NI84" s="14"/>
      <c r="NJ84" s="14"/>
      <c r="NK84" s="14"/>
      <c r="NL84" s="14"/>
      <c r="NM84" s="14"/>
      <c r="NN84" s="14"/>
      <c r="NO84" s="14"/>
      <c r="NP84" s="14"/>
      <c r="NQ84" s="14"/>
      <c r="NR84" s="14"/>
      <c r="NS84" s="14"/>
      <c r="NT84" s="14"/>
      <c r="NU84" s="14"/>
      <c r="NV84" s="14"/>
      <c r="NW84" s="14"/>
      <c r="NX84" s="14"/>
      <c r="NY84" s="14"/>
      <c r="OB84" s="14"/>
      <c r="OC84" s="14"/>
      <c r="OD84" s="14"/>
      <c r="OE84" s="14"/>
      <c r="OF84" s="14"/>
      <c r="OG84" s="14"/>
      <c r="OH84" s="14"/>
      <c r="OI84" s="14"/>
      <c r="OJ84" s="14"/>
      <c r="OK84" s="14"/>
      <c r="OL84" s="14"/>
      <c r="OM84" s="14"/>
      <c r="ON84" s="14"/>
      <c r="OO84" s="14"/>
      <c r="OP84" s="14"/>
      <c r="OQ84" s="14"/>
      <c r="OR84" s="14"/>
      <c r="OS84" s="14"/>
      <c r="OT84" s="14"/>
      <c r="OU84" s="14"/>
      <c r="OV84" s="14"/>
      <c r="OW84" s="14"/>
      <c r="OX84" s="14"/>
      <c r="OY84" s="14"/>
      <c r="OZ84" s="14"/>
      <c r="PA84" s="14"/>
      <c r="PB84" s="14"/>
      <c r="PC84" s="14"/>
      <c r="PD84" s="14"/>
      <c r="PE84" s="14"/>
      <c r="PF84" s="14"/>
      <c r="PG84" s="14"/>
      <c r="PH84" s="14"/>
      <c r="PI84" s="14"/>
      <c r="PJ84" s="14"/>
      <c r="PK84" s="14"/>
      <c r="PL84" s="14"/>
      <c r="PM84" s="14"/>
      <c r="PN84" s="14"/>
      <c r="PO84" s="14"/>
      <c r="PP84" s="14"/>
      <c r="PQ84" s="14"/>
      <c r="PR84" s="14"/>
      <c r="PS84" s="14"/>
      <c r="PT84" s="14"/>
      <c r="PU84" s="14"/>
      <c r="PV84" s="14"/>
      <c r="PW84" s="14"/>
      <c r="PX84" s="14"/>
      <c r="PY84" s="14"/>
      <c r="PZ84" s="14"/>
    </row>
    <row r="85" spans="17:442" ht="18.75" customHeight="1">
      <c r="Q85" s="14"/>
      <c r="R85" s="14"/>
      <c r="S85" s="14"/>
      <c r="T85" s="38"/>
      <c r="U85" s="14"/>
      <c r="V85" s="14"/>
      <c r="W85" s="46"/>
      <c r="X85" s="14"/>
      <c r="Y85" s="38"/>
      <c r="Z85" s="14"/>
      <c r="AA85" s="38"/>
      <c r="AB85" s="14"/>
      <c r="AC85" s="38"/>
      <c r="AD85" s="46"/>
      <c r="AE85" s="57"/>
      <c r="AF85" s="5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  <c r="IW85" s="14"/>
      <c r="IX85" s="14"/>
      <c r="IY85" s="14"/>
      <c r="IZ85" s="14"/>
      <c r="JA85" s="14"/>
      <c r="JB85" s="14"/>
      <c r="JC85" s="14"/>
      <c r="JD85" s="14"/>
      <c r="JE85" s="14"/>
      <c r="JF85" s="14"/>
      <c r="JG85" s="14"/>
      <c r="JH85" s="14"/>
      <c r="JI85" s="14"/>
      <c r="JJ85" s="14"/>
      <c r="JK85" s="14"/>
      <c r="JL85" s="14"/>
      <c r="JM85" s="14"/>
      <c r="JN85" s="14"/>
      <c r="JO85" s="14"/>
      <c r="JP85" s="14"/>
      <c r="JQ85" s="14"/>
      <c r="JR85" s="14"/>
      <c r="JS85" s="14"/>
      <c r="JT85" s="14"/>
      <c r="JU85" s="14"/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14"/>
      <c r="NH85" s="14"/>
      <c r="NI85" s="14"/>
      <c r="NJ85" s="14"/>
      <c r="NK85" s="14"/>
      <c r="NL85" s="14"/>
      <c r="NM85" s="14"/>
      <c r="NN85" s="14"/>
      <c r="NO85" s="14"/>
      <c r="NP85" s="14"/>
      <c r="NQ85" s="14"/>
      <c r="NR85" s="14"/>
      <c r="NS85" s="14"/>
      <c r="NT85" s="14"/>
      <c r="NU85" s="14"/>
      <c r="NV85" s="14"/>
      <c r="NW85" s="14"/>
      <c r="NX85" s="14"/>
      <c r="NY85" s="14"/>
      <c r="OB85" s="14"/>
      <c r="OC85" s="14"/>
      <c r="OD85" s="14"/>
      <c r="OE85" s="14"/>
      <c r="OF85" s="14"/>
      <c r="OG85" s="14"/>
      <c r="OH85" s="14"/>
      <c r="OI85" s="14"/>
      <c r="OJ85" s="14"/>
      <c r="OK85" s="14"/>
      <c r="OL85" s="14"/>
      <c r="OM85" s="14"/>
      <c r="ON85" s="14"/>
      <c r="OO85" s="14"/>
      <c r="OP85" s="14"/>
      <c r="OQ85" s="14"/>
      <c r="OR85" s="14"/>
      <c r="OS85" s="14"/>
      <c r="OT85" s="14"/>
      <c r="OU85" s="14"/>
      <c r="OV85" s="14"/>
      <c r="OW85" s="14"/>
      <c r="OX85" s="14"/>
      <c r="OY85" s="14"/>
      <c r="OZ85" s="14"/>
      <c r="PA85" s="14"/>
      <c r="PB85" s="14"/>
      <c r="PC85" s="14"/>
      <c r="PD85" s="14"/>
      <c r="PE85" s="14"/>
      <c r="PF85" s="14"/>
      <c r="PG85" s="14"/>
      <c r="PH85" s="14"/>
      <c r="PI85" s="14"/>
      <c r="PJ85" s="14"/>
      <c r="PK85" s="14"/>
      <c r="PL85" s="14"/>
      <c r="PM85" s="14"/>
      <c r="PN85" s="14"/>
      <c r="PO85" s="14"/>
      <c r="PP85" s="14"/>
      <c r="PQ85" s="14"/>
      <c r="PR85" s="14"/>
      <c r="PS85" s="14"/>
      <c r="PT85" s="14"/>
      <c r="PU85" s="14"/>
      <c r="PV85" s="14"/>
      <c r="PW85" s="14"/>
      <c r="PX85" s="14"/>
      <c r="PY85" s="14"/>
      <c r="PZ85" s="14"/>
    </row>
    <row r="86" spans="17:442" ht="18.75" customHeight="1">
      <c r="Q86" s="14"/>
      <c r="R86" s="14"/>
      <c r="S86" s="14"/>
      <c r="T86" s="38"/>
      <c r="U86" s="14"/>
      <c r="V86" s="14"/>
      <c r="W86" s="46"/>
      <c r="X86" s="14"/>
      <c r="Y86" s="38"/>
      <c r="Z86" s="14"/>
      <c r="AA86" s="38"/>
      <c r="AB86" s="14"/>
      <c r="AC86" s="38"/>
      <c r="AD86" s="46"/>
      <c r="AE86" s="57"/>
      <c r="AF86" s="5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  <c r="IW86" s="14"/>
      <c r="IX86" s="14"/>
      <c r="IY86" s="14"/>
      <c r="IZ86" s="14"/>
      <c r="JA86" s="14"/>
      <c r="JB86" s="14"/>
      <c r="JC86" s="14"/>
      <c r="JD86" s="14"/>
      <c r="JE86" s="14"/>
      <c r="JF86" s="14"/>
      <c r="JG86" s="14"/>
      <c r="JH86" s="14"/>
      <c r="JI86" s="14"/>
      <c r="JJ86" s="14"/>
      <c r="JK86" s="14"/>
      <c r="JL86" s="14"/>
      <c r="JM86" s="14"/>
      <c r="JN86" s="14"/>
      <c r="JO86" s="14"/>
      <c r="JP86" s="14"/>
      <c r="JQ86" s="14"/>
      <c r="JR86" s="14"/>
      <c r="JS86" s="14"/>
      <c r="JT86" s="14"/>
      <c r="JU86" s="14"/>
      <c r="JV86" s="14"/>
      <c r="JW86" s="14"/>
      <c r="JX86" s="14"/>
      <c r="JY86" s="14"/>
      <c r="JZ86" s="14"/>
      <c r="KA86" s="14"/>
      <c r="KB86" s="14"/>
      <c r="KC86" s="14"/>
      <c r="KD86" s="14"/>
      <c r="KE86" s="14"/>
      <c r="KF86" s="14"/>
      <c r="KG86" s="14"/>
      <c r="KH86" s="14"/>
      <c r="KI86" s="14"/>
      <c r="KJ86" s="14"/>
      <c r="KK86" s="14"/>
      <c r="KL86" s="14"/>
      <c r="KM86" s="14"/>
      <c r="KN86" s="14"/>
      <c r="KO86" s="14"/>
      <c r="KP86" s="14"/>
      <c r="KQ86" s="14"/>
      <c r="KR86" s="14"/>
      <c r="KS86" s="14"/>
      <c r="KT86" s="14"/>
      <c r="KU86" s="14"/>
      <c r="KV86" s="14"/>
      <c r="KW86" s="14"/>
      <c r="KX86" s="14"/>
      <c r="KY86" s="14"/>
      <c r="KZ86" s="14"/>
      <c r="LA86" s="14"/>
      <c r="LB86" s="14"/>
      <c r="LC86" s="14"/>
      <c r="LD86" s="14"/>
      <c r="LE86" s="14"/>
      <c r="LF86" s="14"/>
      <c r="LG86" s="14"/>
      <c r="LH86" s="14"/>
      <c r="LI86" s="14"/>
      <c r="LJ86" s="14"/>
      <c r="LK86" s="14"/>
      <c r="LL86" s="14"/>
      <c r="LM86" s="14"/>
      <c r="LN86" s="14"/>
      <c r="LO86" s="14"/>
      <c r="LP86" s="14"/>
      <c r="LQ86" s="14"/>
      <c r="LR86" s="14"/>
      <c r="LS86" s="14"/>
      <c r="LT86" s="14"/>
      <c r="LU86" s="14"/>
      <c r="LV86" s="14"/>
      <c r="LW86" s="14"/>
      <c r="LX86" s="14"/>
      <c r="LY86" s="14"/>
      <c r="LZ86" s="14"/>
      <c r="MA86" s="14"/>
      <c r="MB86" s="14"/>
      <c r="MC86" s="14"/>
      <c r="MD86" s="14"/>
      <c r="ME86" s="14"/>
      <c r="MF86" s="14"/>
      <c r="MG86" s="14"/>
      <c r="MH86" s="14"/>
      <c r="MI86" s="14"/>
      <c r="MJ86" s="14"/>
      <c r="MK86" s="14"/>
      <c r="ML86" s="14"/>
      <c r="MM86" s="14"/>
      <c r="MN86" s="14"/>
      <c r="MO86" s="14"/>
      <c r="MP86" s="14"/>
      <c r="MQ86" s="14"/>
      <c r="MR86" s="14"/>
      <c r="MS86" s="14"/>
      <c r="MT86" s="14"/>
      <c r="MU86" s="14"/>
      <c r="MV86" s="14"/>
      <c r="MW86" s="14"/>
      <c r="MX86" s="14"/>
      <c r="MY86" s="14"/>
      <c r="MZ86" s="14"/>
      <c r="NA86" s="14"/>
      <c r="NB86" s="14"/>
      <c r="NC86" s="14"/>
      <c r="ND86" s="14"/>
      <c r="NE86" s="14"/>
      <c r="NF86" s="14"/>
      <c r="NG86" s="14"/>
      <c r="NH86" s="14"/>
      <c r="NI86" s="14"/>
      <c r="NJ86" s="14"/>
      <c r="NK86" s="14"/>
      <c r="NL86" s="14"/>
      <c r="NM86" s="14"/>
      <c r="NN86" s="14"/>
      <c r="NO86" s="14"/>
      <c r="NP86" s="14"/>
      <c r="NQ86" s="14"/>
      <c r="NR86" s="14"/>
      <c r="NS86" s="14"/>
      <c r="NT86" s="14"/>
      <c r="NU86" s="14"/>
      <c r="NV86" s="14"/>
      <c r="NW86" s="14"/>
      <c r="NX86" s="14"/>
      <c r="NY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  <c r="PY86" s="14"/>
      <c r="PZ86" s="14"/>
    </row>
    <row r="87" spans="17:442" ht="18.75" customHeight="1">
      <c r="Q87" s="14"/>
      <c r="R87" s="14"/>
      <c r="S87" s="14"/>
      <c r="T87" s="38"/>
      <c r="U87" s="14"/>
      <c r="V87" s="14"/>
      <c r="W87" s="46"/>
      <c r="X87" s="14"/>
      <c r="Y87" s="38"/>
      <c r="Z87" s="14"/>
      <c r="AA87" s="38"/>
      <c r="AB87" s="14"/>
      <c r="AC87" s="38"/>
      <c r="AD87" s="46"/>
      <c r="AE87" s="57"/>
      <c r="AF87" s="5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  <c r="IW87" s="14"/>
      <c r="IX87" s="14"/>
      <c r="IY87" s="14"/>
      <c r="IZ87" s="14"/>
      <c r="JA87" s="14"/>
      <c r="JB87" s="14"/>
      <c r="JC87" s="14"/>
      <c r="JD87" s="14"/>
      <c r="JE87" s="14"/>
      <c r="JF87" s="14"/>
      <c r="JG87" s="14"/>
      <c r="JH87" s="14"/>
      <c r="JI87" s="14"/>
      <c r="JJ87" s="14"/>
      <c r="JK87" s="14"/>
      <c r="JL87" s="14"/>
      <c r="JM87" s="14"/>
      <c r="JN87" s="14"/>
      <c r="JO87" s="14"/>
      <c r="JP87" s="14"/>
      <c r="JQ87" s="14"/>
      <c r="JR87" s="14"/>
      <c r="JS87" s="14"/>
      <c r="JT87" s="14"/>
      <c r="JU87" s="14"/>
      <c r="JV87" s="14"/>
      <c r="JW87" s="14"/>
      <c r="JX87" s="14"/>
      <c r="JY87" s="14"/>
      <c r="JZ87" s="14"/>
      <c r="KA87" s="14"/>
      <c r="KB87" s="14"/>
      <c r="KC87" s="14"/>
      <c r="KD87" s="14"/>
      <c r="KE87" s="14"/>
      <c r="KF87" s="14"/>
      <c r="KG87" s="14"/>
      <c r="KH87" s="14"/>
      <c r="KI87" s="14"/>
      <c r="KJ87" s="14"/>
      <c r="KK87" s="14"/>
      <c r="KL87" s="14"/>
      <c r="KM87" s="14"/>
      <c r="KN87" s="14"/>
      <c r="KO87" s="14"/>
      <c r="KP87" s="14"/>
      <c r="KQ87" s="14"/>
      <c r="KR87" s="14"/>
      <c r="KS87" s="14"/>
      <c r="KT87" s="14"/>
      <c r="KU87" s="14"/>
      <c r="KV87" s="14"/>
      <c r="KW87" s="14"/>
      <c r="KX87" s="14"/>
      <c r="KY87" s="14"/>
      <c r="KZ87" s="14"/>
      <c r="LA87" s="14"/>
      <c r="LB87" s="14"/>
      <c r="LC87" s="14"/>
      <c r="LD87" s="14"/>
      <c r="LE87" s="14"/>
      <c r="LF87" s="14"/>
      <c r="LG87" s="14"/>
      <c r="LH87" s="14"/>
      <c r="LI87" s="14"/>
      <c r="LJ87" s="14"/>
      <c r="LK87" s="14"/>
      <c r="LL87" s="14"/>
      <c r="LM87" s="14"/>
      <c r="LN87" s="14"/>
      <c r="LO87" s="14"/>
      <c r="LP87" s="14"/>
      <c r="LQ87" s="14"/>
      <c r="LR87" s="14"/>
      <c r="LS87" s="14"/>
      <c r="LT87" s="14"/>
      <c r="LU87" s="14"/>
      <c r="LV87" s="14"/>
      <c r="LW87" s="14"/>
      <c r="LX87" s="14"/>
      <c r="LY87" s="14"/>
      <c r="LZ87" s="14"/>
      <c r="MA87" s="14"/>
      <c r="MB87" s="14"/>
      <c r="MC87" s="14"/>
      <c r="MD87" s="14"/>
      <c r="ME87" s="14"/>
      <c r="MF87" s="14"/>
      <c r="MG87" s="14"/>
      <c r="MH87" s="14"/>
      <c r="MI87" s="14"/>
      <c r="MJ87" s="14"/>
      <c r="MK87" s="14"/>
      <c r="ML87" s="14"/>
      <c r="MM87" s="14"/>
      <c r="MN87" s="14"/>
      <c r="MO87" s="14"/>
      <c r="MP87" s="14"/>
      <c r="MQ87" s="14"/>
      <c r="MR87" s="14"/>
      <c r="MS87" s="14"/>
      <c r="MT87" s="14"/>
      <c r="MU87" s="14"/>
      <c r="MV87" s="14"/>
      <c r="MW87" s="14"/>
      <c r="MX87" s="14"/>
      <c r="MY87" s="14"/>
      <c r="MZ87" s="14"/>
      <c r="NA87" s="14"/>
      <c r="NB87" s="14"/>
      <c r="NC87" s="14"/>
      <c r="ND87" s="14"/>
      <c r="NE87" s="14"/>
      <c r="NF87" s="14"/>
      <c r="NG87" s="14"/>
      <c r="NH87" s="14"/>
      <c r="NI87" s="14"/>
      <c r="NJ87" s="14"/>
      <c r="NK87" s="14"/>
      <c r="NL87" s="14"/>
      <c r="NM87" s="14"/>
      <c r="NN87" s="14"/>
      <c r="NO87" s="14"/>
      <c r="NP87" s="14"/>
      <c r="NQ87" s="14"/>
      <c r="NR87" s="14"/>
      <c r="NS87" s="14"/>
      <c r="NT87" s="14"/>
      <c r="NU87" s="14"/>
      <c r="NV87" s="14"/>
      <c r="NW87" s="14"/>
      <c r="NX87" s="14"/>
      <c r="NY87" s="14"/>
      <c r="OB87" s="14"/>
      <c r="OC87" s="14"/>
      <c r="OD87" s="14"/>
      <c r="OE87" s="14"/>
      <c r="OF87" s="14"/>
      <c r="OG87" s="14"/>
      <c r="OH87" s="14"/>
      <c r="OI87" s="14"/>
      <c r="OJ87" s="14"/>
      <c r="OK87" s="14"/>
      <c r="OL87" s="14"/>
      <c r="OM87" s="14"/>
      <c r="ON87" s="14"/>
      <c r="OO87" s="14"/>
      <c r="OP87" s="14"/>
      <c r="OQ87" s="14"/>
      <c r="OR87" s="14"/>
      <c r="OS87" s="14"/>
      <c r="OT87" s="14"/>
      <c r="OU87" s="14"/>
      <c r="OV87" s="14"/>
      <c r="OW87" s="14"/>
      <c r="OX87" s="14"/>
      <c r="OY87" s="14"/>
      <c r="OZ87" s="14"/>
      <c r="PA87" s="14"/>
      <c r="PB87" s="14"/>
      <c r="PC87" s="14"/>
      <c r="PD87" s="14"/>
      <c r="PE87" s="14"/>
      <c r="PF87" s="14"/>
      <c r="PG87" s="14"/>
      <c r="PH87" s="14"/>
      <c r="PI87" s="14"/>
      <c r="PJ87" s="14"/>
      <c r="PK87" s="14"/>
      <c r="PL87" s="14"/>
      <c r="PM87" s="14"/>
      <c r="PN87" s="14"/>
      <c r="PO87" s="14"/>
      <c r="PP87" s="14"/>
      <c r="PQ87" s="14"/>
      <c r="PR87" s="14"/>
      <c r="PS87" s="14"/>
      <c r="PT87" s="14"/>
      <c r="PU87" s="14"/>
      <c r="PV87" s="14"/>
      <c r="PW87" s="14"/>
      <c r="PX87" s="14"/>
      <c r="PY87" s="14"/>
      <c r="PZ87" s="14"/>
    </row>
    <row r="88" spans="17:442" ht="18.75" customHeight="1">
      <c r="Q88" s="14"/>
      <c r="R88" s="14"/>
      <c r="S88" s="14"/>
      <c r="T88" s="38"/>
      <c r="U88" s="14"/>
      <c r="V88" s="14"/>
      <c r="W88" s="46"/>
      <c r="X88" s="14"/>
      <c r="Y88" s="38"/>
      <c r="Z88" s="14"/>
      <c r="AA88" s="38"/>
      <c r="AB88" s="14"/>
      <c r="AC88" s="38"/>
      <c r="AD88" s="46"/>
      <c r="AE88" s="57"/>
      <c r="AF88" s="5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</row>
    <row r="89" spans="17:442" ht="18.75" customHeight="1">
      <c r="Q89" s="14"/>
      <c r="R89" s="14"/>
      <c r="S89" s="14"/>
      <c r="T89" s="38"/>
      <c r="U89" s="14"/>
      <c r="V89" s="14"/>
      <c r="W89" s="46"/>
      <c r="X89" s="14"/>
      <c r="Y89" s="38"/>
      <c r="Z89" s="14"/>
      <c r="AA89" s="38"/>
      <c r="AB89" s="14"/>
      <c r="AC89" s="38"/>
      <c r="AD89" s="46"/>
      <c r="AE89" s="57"/>
      <c r="AF89" s="5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  <c r="JG89" s="14"/>
      <c r="JH89" s="14"/>
      <c r="JI89" s="14"/>
      <c r="JJ89" s="14"/>
      <c r="JK89" s="14"/>
      <c r="JL89" s="14"/>
      <c r="JM89" s="14"/>
      <c r="JN89" s="14"/>
      <c r="JO89" s="14"/>
      <c r="JP89" s="14"/>
      <c r="JQ89" s="14"/>
      <c r="JR89" s="14"/>
      <c r="JS89" s="14"/>
      <c r="JT89" s="14"/>
      <c r="JU89" s="14"/>
      <c r="JV89" s="14"/>
      <c r="JW89" s="14"/>
      <c r="JX89" s="14"/>
      <c r="JY89" s="14"/>
      <c r="JZ89" s="14"/>
      <c r="KA89" s="14"/>
      <c r="KB89" s="14"/>
      <c r="KC89" s="14"/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4"/>
      <c r="PK89" s="14"/>
      <c r="PL89" s="14"/>
      <c r="PM89" s="14"/>
      <c r="PN89" s="14"/>
      <c r="PO89" s="14"/>
      <c r="PP89" s="14"/>
      <c r="PQ89" s="14"/>
      <c r="PR89" s="14"/>
      <c r="PS89" s="14"/>
      <c r="PT89" s="14"/>
      <c r="PU89" s="14"/>
      <c r="PV89" s="14"/>
      <c r="PW89" s="14"/>
      <c r="PX89" s="14"/>
      <c r="PY89" s="14"/>
      <c r="PZ89" s="14"/>
    </row>
    <row r="90" spans="17:442" ht="18.75" customHeight="1">
      <c r="Q90" s="14"/>
      <c r="R90" s="14"/>
      <c r="S90" s="14"/>
      <c r="T90" s="38"/>
      <c r="U90" s="14"/>
      <c r="V90" s="14"/>
      <c r="W90" s="46"/>
      <c r="X90" s="14"/>
      <c r="Y90" s="38"/>
      <c r="Z90" s="14"/>
      <c r="AA90" s="38"/>
      <c r="AB90" s="14"/>
      <c r="AC90" s="38"/>
      <c r="AD90" s="46"/>
      <c r="AE90" s="57"/>
      <c r="AF90" s="5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14"/>
      <c r="JK90" s="14"/>
      <c r="JL90" s="14"/>
      <c r="JM90" s="14"/>
      <c r="JN90" s="14"/>
      <c r="JO90" s="14"/>
      <c r="JP90" s="14"/>
      <c r="JQ90" s="14"/>
      <c r="JR90" s="14"/>
      <c r="JS90" s="14"/>
      <c r="JT90" s="14"/>
      <c r="JU90" s="14"/>
      <c r="JV90" s="14"/>
      <c r="JW90" s="14"/>
      <c r="JX90" s="14"/>
      <c r="JY90" s="14"/>
      <c r="JZ90" s="14"/>
      <c r="KA90" s="14"/>
      <c r="KB90" s="14"/>
      <c r="KC90" s="14"/>
      <c r="KD90" s="14"/>
      <c r="KE90" s="14"/>
      <c r="KF90" s="14"/>
      <c r="KG90" s="14"/>
      <c r="KH90" s="14"/>
      <c r="KI90" s="14"/>
      <c r="KJ90" s="14"/>
      <c r="KK90" s="14"/>
      <c r="KL90" s="14"/>
      <c r="KM90" s="14"/>
      <c r="KN90" s="14"/>
      <c r="KO90" s="14"/>
      <c r="KP90" s="14"/>
      <c r="KQ90" s="14"/>
      <c r="KR90" s="14"/>
      <c r="KS90" s="14"/>
      <c r="KT90" s="14"/>
      <c r="KU90" s="14"/>
      <c r="KV90" s="14"/>
      <c r="KW90" s="14"/>
      <c r="KX90" s="14"/>
      <c r="KY90" s="14"/>
      <c r="KZ90" s="14"/>
      <c r="LA90" s="14"/>
      <c r="LB90" s="14"/>
      <c r="LC90" s="14"/>
      <c r="LD90" s="14"/>
      <c r="LE90" s="14"/>
      <c r="LF90" s="14"/>
      <c r="LG90" s="14"/>
      <c r="LH90" s="14"/>
      <c r="LI90" s="14"/>
      <c r="LJ90" s="14"/>
      <c r="LK90" s="14"/>
      <c r="LL90" s="14"/>
      <c r="LM90" s="14"/>
      <c r="LN90" s="14"/>
      <c r="LO90" s="14"/>
      <c r="LP90" s="14"/>
      <c r="LQ90" s="14"/>
      <c r="LR90" s="14"/>
      <c r="LS90" s="14"/>
      <c r="LT90" s="14"/>
      <c r="LU90" s="14"/>
      <c r="LV90" s="14"/>
      <c r="LW90" s="14"/>
      <c r="LX90" s="14"/>
      <c r="LY90" s="14"/>
      <c r="LZ90" s="14"/>
      <c r="MA90" s="14"/>
      <c r="MB90" s="14"/>
      <c r="MC90" s="14"/>
      <c r="MD90" s="14"/>
      <c r="ME90" s="14"/>
      <c r="MF90" s="14"/>
      <c r="MG90" s="14"/>
      <c r="MH90" s="14"/>
      <c r="MI90" s="14"/>
      <c r="MJ90" s="14"/>
      <c r="MK90" s="14"/>
      <c r="ML90" s="14"/>
      <c r="MM90" s="14"/>
      <c r="MN90" s="14"/>
      <c r="MO90" s="14"/>
      <c r="MP90" s="14"/>
      <c r="MQ90" s="14"/>
      <c r="MR90" s="14"/>
      <c r="MS90" s="14"/>
      <c r="MT90" s="14"/>
      <c r="MU90" s="14"/>
      <c r="MV90" s="14"/>
      <c r="MW90" s="14"/>
      <c r="MX90" s="14"/>
      <c r="MY90" s="14"/>
      <c r="MZ90" s="14"/>
      <c r="NA90" s="14"/>
      <c r="NB90" s="14"/>
      <c r="NC90" s="14"/>
      <c r="ND90" s="14"/>
      <c r="NE90" s="14"/>
      <c r="NF90" s="14"/>
      <c r="NG90" s="14"/>
      <c r="NH90" s="14"/>
      <c r="NI90" s="14"/>
      <c r="NJ90" s="14"/>
      <c r="NK90" s="14"/>
      <c r="NL90" s="14"/>
      <c r="NM90" s="14"/>
      <c r="NN90" s="14"/>
      <c r="NO90" s="14"/>
      <c r="NP90" s="14"/>
      <c r="NQ90" s="14"/>
      <c r="NR90" s="14"/>
      <c r="NS90" s="14"/>
      <c r="NT90" s="14"/>
      <c r="NU90" s="14"/>
      <c r="NV90" s="14"/>
      <c r="NW90" s="14"/>
      <c r="NX90" s="14"/>
      <c r="NY90" s="14"/>
      <c r="OB90" s="14"/>
      <c r="OC90" s="14"/>
      <c r="OD90" s="14"/>
      <c r="OE90" s="14"/>
      <c r="OF90" s="14"/>
      <c r="OG90" s="14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4"/>
      <c r="PK90" s="14"/>
      <c r="PL90" s="14"/>
      <c r="PM90" s="14"/>
      <c r="PN90" s="14"/>
      <c r="PO90" s="14"/>
      <c r="PP90" s="14"/>
      <c r="PQ90" s="14"/>
      <c r="PR90" s="14"/>
      <c r="PS90" s="14"/>
      <c r="PT90" s="14"/>
      <c r="PU90" s="14"/>
      <c r="PV90" s="14"/>
      <c r="PW90" s="14"/>
      <c r="PX90" s="14"/>
      <c r="PY90" s="14"/>
      <c r="PZ90" s="14"/>
    </row>
    <row r="91" spans="17:442" ht="18.75" customHeight="1">
      <c r="Q91" s="14"/>
      <c r="R91" s="14"/>
      <c r="S91" s="14"/>
      <c r="T91" s="38"/>
      <c r="U91" s="14"/>
      <c r="V91" s="14"/>
      <c r="W91" s="46"/>
      <c r="X91" s="14"/>
      <c r="Y91" s="38"/>
      <c r="Z91" s="14"/>
      <c r="AA91" s="38"/>
      <c r="AB91" s="14"/>
      <c r="AC91" s="38"/>
      <c r="AD91" s="46"/>
      <c r="AE91" s="57"/>
      <c r="AF91" s="5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  <c r="IW91" s="14"/>
      <c r="IX91" s="14"/>
      <c r="IY91" s="14"/>
      <c r="IZ91" s="14"/>
      <c r="JA91" s="14"/>
      <c r="JB91" s="14"/>
      <c r="JC91" s="14"/>
      <c r="JD91" s="14"/>
      <c r="JE91" s="14"/>
      <c r="JF91" s="14"/>
      <c r="JG91" s="14"/>
      <c r="JH91" s="14"/>
      <c r="JI91" s="14"/>
      <c r="JJ91" s="14"/>
      <c r="JK91" s="14"/>
      <c r="JL91" s="14"/>
      <c r="JM91" s="14"/>
      <c r="JN91" s="14"/>
      <c r="JO91" s="14"/>
      <c r="JP91" s="14"/>
      <c r="JQ91" s="14"/>
      <c r="JR91" s="14"/>
      <c r="JS91" s="14"/>
      <c r="JT91" s="14"/>
      <c r="JU91" s="14"/>
      <c r="JV91" s="14"/>
      <c r="JW91" s="14"/>
      <c r="JX91" s="14"/>
      <c r="JY91" s="14"/>
      <c r="JZ91" s="14"/>
      <c r="KA91" s="14"/>
      <c r="KB91" s="14"/>
      <c r="KC91" s="14"/>
      <c r="KD91" s="14"/>
      <c r="KE91" s="14"/>
      <c r="KF91" s="14"/>
      <c r="KG91" s="14"/>
      <c r="KH91" s="14"/>
      <c r="KI91" s="14"/>
      <c r="KJ91" s="14"/>
      <c r="KK91" s="14"/>
      <c r="KL91" s="14"/>
      <c r="KM91" s="14"/>
      <c r="KN91" s="14"/>
      <c r="KO91" s="14"/>
      <c r="KP91" s="14"/>
      <c r="KQ91" s="14"/>
      <c r="KR91" s="14"/>
      <c r="KS91" s="14"/>
      <c r="KT91" s="14"/>
      <c r="KU91" s="14"/>
      <c r="KV91" s="14"/>
      <c r="KW91" s="14"/>
      <c r="KX91" s="14"/>
      <c r="KY91" s="14"/>
      <c r="KZ91" s="14"/>
      <c r="LA91" s="14"/>
      <c r="LB91" s="14"/>
      <c r="LC91" s="14"/>
      <c r="LD91" s="14"/>
      <c r="LE91" s="14"/>
      <c r="LF91" s="14"/>
      <c r="LG91" s="14"/>
      <c r="LH91" s="14"/>
      <c r="LI91" s="14"/>
      <c r="LJ91" s="14"/>
      <c r="LK91" s="14"/>
      <c r="LL91" s="14"/>
      <c r="LM91" s="14"/>
      <c r="LN91" s="14"/>
      <c r="LO91" s="14"/>
      <c r="LP91" s="14"/>
      <c r="LQ91" s="14"/>
      <c r="LR91" s="14"/>
      <c r="LS91" s="14"/>
      <c r="LT91" s="14"/>
      <c r="LU91" s="14"/>
      <c r="LV91" s="14"/>
      <c r="LW91" s="14"/>
      <c r="LX91" s="14"/>
      <c r="LY91" s="14"/>
      <c r="LZ91" s="14"/>
      <c r="MA91" s="14"/>
      <c r="MB91" s="14"/>
      <c r="MC91" s="14"/>
      <c r="MD91" s="14"/>
      <c r="ME91" s="14"/>
      <c r="MF91" s="14"/>
      <c r="MG91" s="14"/>
      <c r="MH91" s="14"/>
      <c r="MI91" s="14"/>
      <c r="MJ91" s="14"/>
      <c r="MK91" s="14"/>
      <c r="ML91" s="14"/>
      <c r="MM91" s="14"/>
      <c r="MN91" s="14"/>
      <c r="MO91" s="14"/>
      <c r="MP91" s="14"/>
      <c r="MQ91" s="14"/>
      <c r="MR91" s="14"/>
      <c r="MS91" s="14"/>
      <c r="MT91" s="14"/>
      <c r="MU91" s="14"/>
      <c r="MV91" s="14"/>
      <c r="MW91" s="14"/>
      <c r="MX91" s="14"/>
      <c r="MY91" s="14"/>
      <c r="MZ91" s="14"/>
      <c r="NA91" s="14"/>
      <c r="NB91" s="14"/>
      <c r="NC91" s="14"/>
      <c r="ND91" s="14"/>
      <c r="NE91" s="14"/>
      <c r="NF91" s="14"/>
      <c r="NG91" s="14"/>
      <c r="NH91" s="14"/>
      <c r="NI91" s="14"/>
      <c r="NJ91" s="14"/>
      <c r="NK91" s="14"/>
      <c r="NL91" s="14"/>
      <c r="NM91" s="14"/>
      <c r="NN91" s="14"/>
      <c r="NO91" s="14"/>
      <c r="NP91" s="14"/>
      <c r="NQ91" s="14"/>
      <c r="NR91" s="14"/>
      <c r="NS91" s="14"/>
      <c r="NT91" s="14"/>
      <c r="NU91" s="14"/>
      <c r="NV91" s="14"/>
      <c r="NW91" s="14"/>
      <c r="NX91" s="14"/>
      <c r="NY91" s="14"/>
      <c r="OB91" s="14"/>
      <c r="OC91" s="14"/>
      <c r="OD91" s="14"/>
      <c r="OE91" s="14"/>
      <c r="OF91" s="14"/>
      <c r="OG91" s="14"/>
      <c r="OH91" s="14"/>
      <c r="OI91" s="14"/>
      <c r="OJ91" s="14"/>
      <c r="OK91" s="14"/>
      <c r="OL91" s="14"/>
      <c r="OM91" s="14"/>
      <c r="ON91" s="14"/>
      <c r="OO91" s="14"/>
      <c r="OP91" s="14"/>
      <c r="OQ91" s="14"/>
      <c r="OR91" s="14"/>
      <c r="OS91" s="14"/>
      <c r="OT91" s="14"/>
      <c r="OU91" s="14"/>
      <c r="OV91" s="14"/>
      <c r="OW91" s="14"/>
      <c r="OX91" s="14"/>
      <c r="OY91" s="14"/>
      <c r="OZ91" s="14"/>
      <c r="PA91" s="14"/>
      <c r="PB91" s="14"/>
      <c r="PC91" s="14"/>
      <c r="PD91" s="14"/>
      <c r="PE91" s="14"/>
      <c r="PF91" s="14"/>
      <c r="PG91" s="14"/>
      <c r="PH91" s="14"/>
      <c r="PI91" s="14"/>
      <c r="PJ91" s="14"/>
      <c r="PK91" s="14"/>
      <c r="PL91" s="14"/>
      <c r="PM91" s="14"/>
      <c r="PN91" s="14"/>
      <c r="PO91" s="14"/>
      <c r="PP91" s="14"/>
      <c r="PQ91" s="14"/>
      <c r="PR91" s="14"/>
      <c r="PS91" s="14"/>
      <c r="PT91" s="14"/>
      <c r="PU91" s="14"/>
      <c r="PV91" s="14"/>
      <c r="PW91" s="14"/>
      <c r="PX91" s="14"/>
      <c r="PY91" s="14"/>
      <c r="PZ91" s="14"/>
    </row>
    <row r="92" spans="17:442" ht="18.75" customHeight="1">
      <c r="Q92" s="14"/>
      <c r="R92" s="14"/>
      <c r="S92" s="14"/>
      <c r="T92" s="38"/>
      <c r="U92" s="14"/>
      <c r="V92" s="14"/>
      <c r="W92" s="46"/>
      <c r="X92" s="14"/>
      <c r="Y92" s="38"/>
      <c r="Z92" s="14"/>
      <c r="AA92" s="38"/>
      <c r="AB92" s="14"/>
      <c r="AC92" s="38"/>
      <c r="AD92" s="46"/>
      <c r="AE92" s="57"/>
      <c r="AF92" s="5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</row>
    <row r="93" spans="17:442" ht="18.75" customHeight="1">
      <c r="Q93" s="14"/>
      <c r="R93" s="14"/>
      <c r="S93" s="14"/>
      <c r="T93" s="38"/>
      <c r="U93" s="14"/>
      <c r="V93" s="14"/>
      <c r="W93" s="46"/>
      <c r="X93" s="14"/>
      <c r="Y93" s="38"/>
      <c r="Z93" s="14"/>
      <c r="AA93" s="38"/>
      <c r="AB93" s="14"/>
      <c r="AC93" s="38"/>
      <c r="AD93" s="46"/>
      <c r="AE93" s="57"/>
      <c r="AF93" s="5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</row>
    <row r="94" spans="17:442" ht="18.75" customHeight="1">
      <c r="Q94" s="14"/>
      <c r="R94" s="14"/>
      <c r="S94" s="14"/>
      <c r="T94" s="38"/>
      <c r="U94" s="14"/>
      <c r="V94" s="14"/>
      <c r="W94" s="46"/>
      <c r="X94" s="14"/>
      <c r="Y94" s="38"/>
      <c r="Z94" s="14"/>
      <c r="AA94" s="38"/>
      <c r="AB94" s="14"/>
      <c r="AC94" s="38"/>
      <c r="AD94" s="46"/>
      <c r="AE94" s="57"/>
      <c r="AF94" s="5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</row>
    <row r="95" spans="17:442" ht="18.75" customHeight="1">
      <c r="Q95" s="14"/>
      <c r="R95" s="14"/>
      <c r="S95" s="14"/>
      <c r="T95" s="38"/>
      <c r="U95" s="14"/>
      <c r="V95" s="14"/>
      <c r="W95" s="46"/>
      <c r="X95" s="14"/>
      <c r="Y95" s="38"/>
      <c r="Z95" s="14"/>
      <c r="AA95" s="38"/>
      <c r="AB95" s="14"/>
      <c r="AC95" s="38"/>
      <c r="AD95" s="46"/>
      <c r="AE95" s="57"/>
      <c r="AF95" s="5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</row>
    <row r="96" spans="17:442" ht="18.75" customHeight="1">
      <c r="Q96" s="14"/>
      <c r="R96" s="14"/>
      <c r="S96" s="14"/>
      <c r="T96" s="38"/>
      <c r="U96" s="14"/>
      <c r="V96" s="14"/>
      <c r="W96" s="46"/>
      <c r="X96" s="14"/>
      <c r="Y96" s="38"/>
      <c r="Z96" s="14"/>
      <c r="AA96" s="38"/>
      <c r="AB96" s="14"/>
      <c r="AC96" s="38"/>
      <c r="AD96" s="46"/>
      <c r="AE96" s="57"/>
      <c r="AF96" s="5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</row>
    <row r="97" spans="17:442" ht="18.75" customHeight="1">
      <c r="Q97" s="14"/>
      <c r="R97" s="14"/>
      <c r="S97" s="14"/>
      <c r="T97" s="38"/>
      <c r="U97" s="14"/>
      <c r="V97" s="14"/>
      <c r="W97" s="46"/>
      <c r="X97" s="14"/>
      <c r="Y97" s="38"/>
      <c r="Z97" s="14"/>
      <c r="AA97" s="38"/>
      <c r="AB97" s="14"/>
      <c r="AC97" s="38"/>
      <c r="AD97" s="46"/>
      <c r="AE97" s="57"/>
      <c r="AF97" s="5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</row>
    <row r="98" spans="17:442" ht="18.75" customHeight="1">
      <c r="Q98" s="14"/>
      <c r="R98" s="14"/>
      <c r="S98" s="14"/>
      <c r="T98" s="38"/>
      <c r="U98" s="14"/>
      <c r="V98" s="14"/>
      <c r="W98" s="46"/>
      <c r="X98" s="14"/>
      <c r="Y98" s="38"/>
      <c r="Z98" s="14"/>
      <c r="AA98" s="38"/>
      <c r="AB98" s="14"/>
      <c r="AC98" s="38"/>
      <c r="AD98" s="46"/>
      <c r="AE98" s="57"/>
      <c r="AF98" s="5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</row>
    <row r="99" spans="17:442" ht="18.75" customHeight="1">
      <c r="Q99" s="14"/>
      <c r="R99" s="14"/>
      <c r="S99" s="14"/>
      <c r="T99" s="38"/>
      <c r="U99" s="14"/>
      <c r="V99" s="14"/>
      <c r="W99" s="46"/>
      <c r="X99" s="14"/>
      <c r="Y99" s="38"/>
      <c r="Z99" s="14"/>
      <c r="AA99" s="38"/>
      <c r="AB99" s="14"/>
      <c r="AC99" s="38"/>
      <c r="AD99" s="46"/>
      <c r="AE99" s="57"/>
      <c r="AF99" s="5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4"/>
      <c r="JN99" s="14"/>
      <c r="JO99" s="14"/>
      <c r="JP99" s="14"/>
      <c r="JQ99" s="14"/>
      <c r="JR99" s="14"/>
      <c r="JS99" s="14"/>
      <c r="JT99" s="14"/>
      <c r="JU99" s="14"/>
      <c r="JV99" s="14"/>
      <c r="JW99" s="14"/>
      <c r="JX99" s="14"/>
      <c r="JY99" s="14"/>
      <c r="JZ99" s="14"/>
      <c r="KA99" s="14"/>
      <c r="KB99" s="14"/>
      <c r="KC99" s="14"/>
      <c r="KD99" s="14"/>
      <c r="KE99" s="14"/>
      <c r="KF99" s="14"/>
      <c r="KG99" s="14"/>
      <c r="KH99" s="14"/>
      <c r="KI99" s="14"/>
      <c r="KJ99" s="14"/>
      <c r="KK99" s="14"/>
      <c r="KL99" s="14"/>
      <c r="KM99" s="14"/>
      <c r="KN99" s="14"/>
      <c r="KO99" s="14"/>
      <c r="KP99" s="14"/>
      <c r="KQ99" s="14"/>
      <c r="KR99" s="14"/>
      <c r="KS99" s="14"/>
      <c r="KT99" s="14"/>
      <c r="KU99" s="14"/>
      <c r="KV99" s="14"/>
      <c r="KW99" s="14"/>
      <c r="KX99" s="14"/>
      <c r="KY99" s="14"/>
      <c r="KZ99" s="14"/>
      <c r="LA99" s="14"/>
      <c r="LB99" s="14"/>
      <c r="LC99" s="14"/>
      <c r="LD99" s="14"/>
      <c r="LE99" s="14"/>
      <c r="LF99" s="14"/>
      <c r="LG99" s="14"/>
      <c r="LH99" s="14"/>
      <c r="LI99" s="14"/>
      <c r="LJ99" s="14"/>
      <c r="LK99" s="14"/>
      <c r="LL99" s="14"/>
      <c r="LM99" s="14"/>
      <c r="LN99" s="14"/>
      <c r="LO99" s="14"/>
      <c r="LP99" s="14"/>
      <c r="LQ99" s="14"/>
      <c r="LR99" s="14"/>
      <c r="LS99" s="14"/>
      <c r="LT99" s="14"/>
      <c r="LU99" s="14"/>
      <c r="LV99" s="14"/>
      <c r="LW99" s="14"/>
      <c r="LX99" s="14"/>
      <c r="LY99" s="14"/>
      <c r="LZ99" s="14"/>
      <c r="MA99" s="14"/>
      <c r="MB99" s="14"/>
      <c r="MC99" s="14"/>
      <c r="MD99" s="14"/>
      <c r="ME99" s="14"/>
      <c r="MF99" s="14"/>
      <c r="MG99" s="14"/>
      <c r="MH99" s="14"/>
      <c r="MI99" s="14"/>
      <c r="MJ99" s="14"/>
      <c r="MK99" s="14"/>
      <c r="ML99" s="14"/>
      <c r="MM99" s="14"/>
      <c r="MN99" s="14"/>
      <c r="MO99" s="14"/>
      <c r="MP99" s="14"/>
      <c r="MQ99" s="14"/>
      <c r="MR99" s="14"/>
      <c r="MS99" s="14"/>
      <c r="MT99" s="14"/>
      <c r="MU99" s="14"/>
      <c r="MV99" s="14"/>
      <c r="MW99" s="14"/>
      <c r="MX99" s="14"/>
      <c r="MY99" s="14"/>
      <c r="MZ99" s="14"/>
      <c r="NA99" s="14"/>
      <c r="NB99" s="14"/>
      <c r="NC99" s="14"/>
      <c r="ND99" s="14"/>
      <c r="NE99" s="14"/>
      <c r="NF99" s="14"/>
      <c r="NG99" s="14"/>
      <c r="NH99" s="14"/>
      <c r="NI99" s="14"/>
      <c r="NJ99" s="14"/>
      <c r="NK99" s="14"/>
      <c r="NL99" s="14"/>
      <c r="NM99" s="14"/>
      <c r="NN99" s="14"/>
      <c r="NO99" s="14"/>
      <c r="NP99" s="14"/>
      <c r="NQ99" s="14"/>
      <c r="NR99" s="14"/>
      <c r="NS99" s="14"/>
      <c r="NT99" s="14"/>
      <c r="NU99" s="14"/>
      <c r="NV99" s="14"/>
      <c r="NW99" s="14"/>
      <c r="NX99" s="14"/>
      <c r="NY99" s="14"/>
      <c r="OB99" s="14"/>
      <c r="OC99" s="14"/>
      <c r="OD99" s="14"/>
      <c r="OE99" s="14"/>
      <c r="OF99" s="14"/>
      <c r="OG99" s="14"/>
      <c r="OH99" s="14"/>
      <c r="OI99" s="14"/>
      <c r="OJ99" s="14"/>
      <c r="OK99" s="14"/>
      <c r="OL99" s="14"/>
      <c r="OM99" s="14"/>
      <c r="ON99" s="14"/>
      <c r="OO99" s="14"/>
      <c r="OP99" s="14"/>
      <c r="OQ99" s="14"/>
      <c r="OR99" s="14"/>
      <c r="OS99" s="14"/>
      <c r="OT99" s="14"/>
      <c r="OU99" s="14"/>
      <c r="OV99" s="14"/>
      <c r="OW99" s="14"/>
      <c r="OX99" s="14"/>
      <c r="OY99" s="14"/>
      <c r="OZ99" s="14"/>
      <c r="PA99" s="14"/>
      <c r="PB99" s="14"/>
      <c r="PC99" s="14"/>
      <c r="PD99" s="14"/>
      <c r="PE99" s="14"/>
      <c r="PF99" s="14"/>
      <c r="PG99" s="14"/>
      <c r="PH99" s="14"/>
      <c r="PI99" s="14"/>
      <c r="PJ99" s="14"/>
      <c r="PK99" s="14"/>
      <c r="PL99" s="14"/>
      <c r="PM99" s="14"/>
      <c r="PN99" s="14"/>
      <c r="PO99" s="14"/>
      <c r="PP99" s="14"/>
      <c r="PQ99" s="14"/>
      <c r="PR99" s="14"/>
      <c r="PS99" s="14"/>
      <c r="PT99" s="14"/>
      <c r="PU99" s="14"/>
      <c r="PV99" s="14"/>
      <c r="PW99" s="14"/>
      <c r="PX99" s="14"/>
      <c r="PY99" s="14"/>
      <c r="PZ99" s="14"/>
    </row>
    <row r="100" spans="17:442" ht="18.75" customHeight="1">
      <c r="Q100" s="14"/>
      <c r="R100" s="14"/>
      <c r="S100" s="14"/>
      <c r="T100" s="38"/>
      <c r="U100" s="14"/>
      <c r="V100" s="14"/>
      <c r="W100" s="46"/>
      <c r="X100" s="14"/>
      <c r="Y100" s="38"/>
      <c r="Z100" s="14"/>
      <c r="AA100" s="38"/>
      <c r="AB100" s="14"/>
      <c r="AC100" s="38"/>
      <c r="AD100" s="46"/>
      <c r="AE100" s="57"/>
      <c r="AF100" s="5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4"/>
      <c r="JN100" s="14"/>
      <c r="JO100" s="14"/>
      <c r="JP100" s="14"/>
      <c r="JQ100" s="14"/>
      <c r="JR100" s="14"/>
      <c r="JS100" s="14"/>
      <c r="JT100" s="14"/>
      <c r="JU100" s="14"/>
      <c r="JV100" s="14"/>
      <c r="JW100" s="14"/>
      <c r="JX100" s="14"/>
      <c r="JY100" s="14"/>
      <c r="JZ100" s="14"/>
      <c r="KA100" s="14"/>
      <c r="KB100" s="14"/>
      <c r="KC100" s="14"/>
      <c r="KD100" s="14"/>
      <c r="KE100" s="14"/>
      <c r="KF100" s="14"/>
      <c r="KG100" s="14"/>
      <c r="KH100" s="14"/>
      <c r="KI100" s="14"/>
      <c r="KJ100" s="14"/>
      <c r="KK100" s="14"/>
      <c r="KL100" s="14"/>
      <c r="KM100" s="14"/>
      <c r="KN100" s="14"/>
      <c r="KO100" s="14"/>
      <c r="KP100" s="14"/>
      <c r="KQ100" s="14"/>
      <c r="KR100" s="14"/>
      <c r="KS100" s="14"/>
      <c r="KT100" s="14"/>
      <c r="KU100" s="14"/>
      <c r="KV100" s="14"/>
      <c r="KW100" s="14"/>
      <c r="KX100" s="14"/>
      <c r="KY100" s="14"/>
      <c r="KZ100" s="14"/>
      <c r="LA100" s="14"/>
      <c r="LB100" s="14"/>
      <c r="LC100" s="14"/>
      <c r="LD100" s="14"/>
      <c r="LE100" s="14"/>
      <c r="LF100" s="14"/>
      <c r="LG100" s="14"/>
      <c r="LH100" s="14"/>
      <c r="LI100" s="14"/>
      <c r="LJ100" s="14"/>
      <c r="LK100" s="14"/>
      <c r="LL100" s="14"/>
      <c r="LM100" s="14"/>
      <c r="LN100" s="14"/>
      <c r="LO100" s="14"/>
      <c r="LP100" s="14"/>
      <c r="LQ100" s="14"/>
      <c r="LR100" s="14"/>
      <c r="LS100" s="14"/>
      <c r="LT100" s="14"/>
      <c r="LU100" s="14"/>
      <c r="LV100" s="14"/>
      <c r="LW100" s="14"/>
      <c r="LX100" s="14"/>
      <c r="LY100" s="14"/>
      <c r="LZ100" s="14"/>
      <c r="MA100" s="14"/>
      <c r="MB100" s="14"/>
      <c r="MC100" s="14"/>
      <c r="MD100" s="14"/>
      <c r="ME100" s="14"/>
      <c r="MF100" s="14"/>
      <c r="MG100" s="14"/>
      <c r="MH100" s="14"/>
      <c r="MI100" s="14"/>
      <c r="MJ100" s="14"/>
      <c r="MK100" s="14"/>
      <c r="ML100" s="14"/>
      <c r="MM100" s="14"/>
      <c r="MN100" s="14"/>
      <c r="MO100" s="14"/>
      <c r="MP100" s="14"/>
      <c r="MQ100" s="14"/>
      <c r="MR100" s="14"/>
      <c r="MS100" s="14"/>
      <c r="MT100" s="14"/>
      <c r="MU100" s="14"/>
      <c r="MV100" s="14"/>
      <c r="MW100" s="14"/>
      <c r="MX100" s="14"/>
      <c r="MY100" s="14"/>
      <c r="MZ100" s="14"/>
      <c r="NA100" s="14"/>
      <c r="NB100" s="14"/>
      <c r="NC100" s="14"/>
      <c r="ND100" s="14"/>
      <c r="NE100" s="14"/>
      <c r="NF100" s="14"/>
      <c r="NG100" s="14"/>
      <c r="NH100" s="14"/>
      <c r="NI100" s="14"/>
      <c r="NJ100" s="14"/>
      <c r="NK100" s="14"/>
      <c r="NL100" s="14"/>
      <c r="NM100" s="14"/>
      <c r="NN100" s="14"/>
      <c r="NO100" s="14"/>
      <c r="NP100" s="14"/>
      <c r="NQ100" s="14"/>
      <c r="NR100" s="14"/>
      <c r="NS100" s="14"/>
      <c r="NT100" s="14"/>
      <c r="NU100" s="14"/>
      <c r="NV100" s="14"/>
      <c r="NW100" s="14"/>
      <c r="NX100" s="14"/>
      <c r="NY100" s="14"/>
      <c r="OB100" s="14"/>
      <c r="OC100" s="14"/>
      <c r="OD100" s="14"/>
      <c r="OE100" s="14"/>
      <c r="OF100" s="14"/>
      <c r="OG100" s="14"/>
      <c r="OH100" s="14"/>
      <c r="OI100" s="14"/>
      <c r="OJ100" s="14"/>
      <c r="OK100" s="14"/>
      <c r="OL100" s="14"/>
      <c r="OM100" s="14"/>
      <c r="ON100" s="14"/>
      <c r="OO100" s="14"/>
      <c r="OP100" s="14"/>
      <c r="OQ100" s="14"/>
      <c r="OR100" s="14"/>
      <c r="OS100" s="14"/>
      <c r="OT100" s="14"/>
      <c r="OU100" s="14"/>
      <c r="OV100" s="14"/>
      <c r="OW100" s="14"/>
      <c r="OX100" s="14"/>
      <c r="OY100" s="14"/>
      <c r="OZ100" s="14"/>
      <c r="PA100" s="14"/>
      <c r="PB100" s="14"/>
      <c r="PC100" s="14"/>
      <c r="PD100" s="14"/>
      <c r="PE100" s="14"/>
      <c r="PF100" s="14"/>
      <c r="PG100" s="14"/>
      <c r="PH100" s="14"/>
      <c r="PI100" s="14"/>
      <c r="PJ100" s="14"/>
      <c r="PK100" s="14"/>
      <c r="PL100" s="14"/>
      <c r="PM100" s="14"/>
      <c r="PN100" s="14"/>
      <c r="PO100" s="14"/>
      <c r="PP100" s="14"/>
      <c r="PQ100" s="14"/>
      <c r="PR100" s="14"/>
      <c r="PS100" s="14"/>
      <c r="PT100" s="14"/>
      <c r="PU100" s="14"/>
      <c r="PV100" s="14"/>
      <c r="PW100" s="14"/>
      <c r="PX100" s="14"/>
      <c r="PY100" s="14"/>
      <c r="PZ100" s="14"/>
    </row>
    <row r="101" spans="17:442" ht="18.75" customHeight="1">
      <c r="Q101" s="14"/>
      <c r="R101" s="14"/>
      <c r="S101" s="14"/>
      <c r="T101" s="38"/>
      <c r="U101" s="14"/>
      <c r="V101" s="14"/>
      <c r="W101" s="46"/>
      <c r="X101" s="14"/>
      <c r="Y101" s="38"/>
      <c r="Z101" s="14"/>
      <c r="AA101" s="38"/>
      <c r="AB101" s="14"/>
      <c r="AC101" s="38"/>
      <c r="AD101" s="46"/>
      <c r="AE101" s="57"/>
      <c r="AF101" s="5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</row>
    <row r="102" spans="17:442" ht="18.75" customHeight="1">
      <c r="Q102" s="14"/>
      <c r="R102" s="14"/>
      <c r="S102" s="14"/>
      <c r="T102" s="38"/>
      <c r="U102" s="14"/>
      <c r="V102" s="14"/>
      <c r="W102" s="46"/>
      <c r="X102" s="14"/>
      <c r="Y102" s="38"/>
      <c r="Z102" s="14"/>
      <c r="AA102" s="38"/>
      <c r="AB102" s="14"/>
      <c r="AC102" s="38"/>
      <c r="AD102" s="46"/>
      <c r="AE102" s="57"/>
      <c r="AF102" s="5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</row>
    <row r="103" spans="17:442" ht="18.75" customHeight="1">
      <c r="Q103" s="14"/>
      <c r="R103" s="14"/>
      <c r="S103" s="14"/>
      <c r="T103" s="38"/>
      <c r="U103" s="14"/>
      <c r="V103" s="14"/>
      <c r="W103" s="46"/>
      <c r="X103" s="14"/>
      <c r="Y103" s="38"/>
      <c r="Z103" s="14"/>
      <c r="AA103" s="38"/>
      <c r="AB103" s="14"/>
      <c r="AC103" s="38"/>
      <c r="AD103" s="46"/>
      <c r="AE103" s="57"/>
      <c r="AF103" s="5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  <c r="JG103" s="14"/>
      <c r="JH103" s="14"/>
      <c r="JI103" s="14"/>
      <c r="JJ103" s="14"/>
      <c r="JK103" s="14"/>
      <c r="JL103" s="14"/>
      <c r="JM103" s="14"/>
      <c r="JN103" s="14"/>
      <c r="JO103" s="14"/>
      <c r="JP103" s="14"/>
      <c r="JQ103" s="14"/>
      <c r="JR103" s="14"/>
      <c r="JS103" s="14"/>
      <c r="JT103" s="14"/>
      <c r="JU103" s="14"/>
      <c r="JV103" s="14"/>
      <c r="JW103" s="14"/>
      <c r="JX103" s="14"/>
      <c r="JY103" s="14"/>
      <c r="JZ103" s="14"/>
      <c r="KA103" s="14"/>
      <c r="KB103" s="14"/>
      <c r="KC103" s="14"/>
      <c r="KD103" s="14"/>
      <c r="KE103" s="14"/>
      <c r="KF103" s="14"/>
      <c r="KG103" s="14"/>
      <c r="KH103" s="14"/>
      <c r="KI103" s="14"/>
      <c r="KJ103" s="14"/>
      <c r="KK103" s="14"/>
      <c r="KL103" s="14"/>
      <c r="KM103" s="14"/>
      <c r="KN103" s="14"/>
      <c r="KO103" s="14"/>
      <c r="KP103" s="14"/>
      <c r="KQ103" s="14"/>
      <c r="KR103" s="14"/>
      <c r="KS103" s="14"/>
      <c r="KT103" s="14"/>
      <c r="KU103" s="14"/>
      <c r="KV103" s="14"/>
      <c r="KW103" s="14"/>
      <c r="KX103" s="14"/>
      <c r="KY103" s="14"/>
      <c r="KZ103" s="14"/>
      <c r="LA103" s="14"/>
      <c r="LB103" s="14"/>
      <c r="LC103" s="14"/>
      <c r="LD103" s="14"/>
      <c r="LE103" s="14"/>
      <c r="LF103" s="14"/>
      <c r="LG103" s="14"/>
      <c r="LH103" s="14"/>
      <c r="LI103" s="14"/>
      <c r="LJ103" s="14"/>
      <c r="LK103" s="14"/>
      <c r="LL103" s="14"/>
      <c r="LM103" s="14"/>
      <c r="LN103" s="14"/>
      <c r="LO103" s="14"/>
      <c r="LP103" s="14"/>
      <c r="LQ103" s="14"/>
      <c r="LR103" s="14"/>
      <c r="LS103" s="14"/>
      <c r="LT103" s="14"/>
      <c r="LU103" s="14"/>
      <c r="LV103" s="14"/>
      <c r="LW103" s="14"/>
      <c r="LX103" s="14"/>
      <c r="LY103" s="14"/>
      <c r="LZ103" s="14"/>
      <c r="MA103" s="14"/>
      <c r="MB103" s="14"/>
      <c r="MC103" s="14"/>
      <c r="MD103" s="14"/>
      <c r="ME103" s="14"/>
      <c r="MF103" s="14"/>
      <c r="MG103" s="14"/>
      <c r="MH103" s="14"/>
      <c r="MI103" s="14"/>
      <c r="MJ103" s="14"/>
      <c r="MK103" s="14"/>
      <c r="ML103" s="14"/>
      <c r="MM103" s="14"/>
      <c r="MN103" s="14"/>
      <c r="MO103" s="14"/>
      <c r="MP103" s="14"/>
      <c r="MQ103" s="14"/>
      <c r="MR103" s="14"/>
      <c r="MS103" s="14"/>
      <c r="MT103" s="14"/>
      <c r="MU103" s="14"/>
      <c r="MV103" s="14"/>
      <c r="MW103" s="14"/>
      <c r="MX103" s="14"/>
      <c r="MY103" s="14"/>
      <c r="MZ103" s="14"/>
      <c r="NA103" s="14"/>
      <c r="NB103" s="14"/>
      <c r="NC103" s="14"/>
      <c r="ND103" s="14"/>
      <c r="NE103" s="14"/>
      <c r="NF103" s="14"/>
      <c r="NG103" s="14"/>
      <c r="NH103" s="14"/>
      <c r="NI103" s="14"/>
      <c r="NJ103" s="14"/>
      <c r="NK103" s="14"/>
      <c r="NL103" s="14"/>
      <c r="NM103" s="14"/>
      <c r="NN103" s="14"/>
      <c r="NO103" s="14"/>
      <c r="NP103" s="14"/>
      <c r="NQ103" s="14"/>
      <c r="NR103" s="14"/>
      <c r="NS103" s="14"/>
      <c r="NT103" s="14"/>
      <c r="NU103" s="14"/>
      <c r="NV103" s="14"/>
      <c r="NW103" s="14"/>
      <c r="NX103" s="14"/>
      <c r="NY103" s="14"/>
      <c r="OB103" s="14"/>
      <c r="OC103" s="14"/>
      <c r="OD103" s="14"/>
      <c r="OE103" s="14"/>
      <c r="OF103" s="14"/>
      <c r="OG103" s="14"/>
      <c r="OH103" s="14"/>
      <c r="OI103" s="14"/>
      <c r="OJ103" s="14"/>
      <c r="OK103" s="14"/>
      <c r="OL103" s="14"/>
      <c r="OM103" s="14"/>
      <c r="ON103" s="14"/>
      <c r="OO103" s="14"/>
      <c r="OP103" s="14"/>
      <c r="OQ103" s="14"/>
      <c r="OR103" s="14"/>
      <c r="OS103" s="14"/>
      <c r="OT103" s="14"/>
      <c r="OU103" s="14"/>
      <c r="OV103" s="14"/>
      <c r="OW103" s="14"/>
      <c r="OX103" s="14"/>
      <c r="OY103" s="14"/>
      <c r="OZ103" s="14"/>
      <c r="PA103" s="14"/>
      <c r="PB103" s="14"/>
      <c r="PC103" s="14"/>
      <c r="PD103" s="14"/>
      <c r="PE103" s="14"/>
      <c r="PF103" s="14"/>
      <c r="PG103" s="14"/>
      <c r="PH103" s="14"/>
      <c r="PI103" s="14"/>
      <c r="PJ103" s="14"/>
      <c r="PK103" s="14"/>
      <c r="PL103" s="14"/>
      <c r="PM103" s="14"/>
      <c r="PN103" s="14"/>
      <c r="PO103" s="14"/>
      <c r="PP103" s="14"/>
      <c r="PQ103" s="14"/>
      <c r="PR103" s="14"/>
      <c r="PS103" s="14"/>
      <c r="PT103" s="14"/>
      <c r="PU103" s="14"/>
      <c r="PV103" s="14"/>
      <c r="PW103" s="14"/>
      <c r="PX103" s="14"/>
      <c r="PY103" s="14"/>
      <c r="PZ103" s="14"/>
    </row>
    <row r="104" spans="17:442" ht="18.75" customHeight="1">
      <c r="Q104" s="14"/>
      <c r="R104" s="14"/>
      <c r="S104" s="14"/>
      <c r="T104" s="38"/>
      <c r="U104" s="14"/>
      <c r="V104" s="14"/>
      <c r="W104" s="46"/>
      <c r="X104" s="14"/>
      <c r="Y104" s="38"/>
      <c r="Z104" s="14"/>
      <c r="AA104" s="38"/>
      <c r="AB104" s="14"/>
      <c r="AC104" s="38"/>
      <c r="AD104" s="46"/>
      <c r="AE104" s="57"/>
      <c r="AF104" s="5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  <c r="JG104" s="14"/>
      <c r="JH104" s="14"/>
      <c r="JI104" s="14"/>
      <c r="JJ104" s="14"/>
      <c r="JK104" s="14"/>
      <c r="JL104" s="14"/>
      <c r="JM104" s="14"/>
      <c r="JN104" s="14"/>
      <c r="JO104" s="14"/>
      <c r="JP104" s="14"/>
      <c r="JQ104" s="14"/>
      <c r="JR104" s="14"/>
      <c r="JS104" s="14"/>
      <c r="JT104" s="14"/>
      <c r="JU104" s="14"/>
      <c r="JV104" s="14"/>
      <c r="JW104" s="14"/>
      <c r="JX104" s="14"/>
      <c r="JY104" s="14"/>
      <c r="JZ104" s="14"/>
      <c r="KA104" s="14"/>
      <c r="KB104" s="14"/>
      <c r="KC104" s="14"/>
      <c r="KD104" s="14"/>
      <c r="KE104" s="14"/>
      <c r="KF104" s="14"/>
      <c r="KG104" s="14"/>
      <c r="KH104" s="14"/>
      <c r="KI104" s="14"/>
      <c r="KJ104" s="14"/>
      <c r="KK104" s="14"/>
      <c r="KL104" s="14"/>
      <c r="KM104" s="14"/>
      <c r="KN104" s="14"/>
      <c r="KO104" s="14"/>
      <c r="KP104" s="14"/>
      <c r="KQ104" s="14"/>
      <c r="KR104" s="14"/>
      <c r="KS104" s="14"/>
      <c r="KT104" s="14"/>
      <c r="KU104" s="14"/>
      <c r="KV104" s="14"/>
      <c r="KW104" s="14"/>
      <c r="KX104" s="14"/>
      <c r="KY104" s="14"/>
      <c r="KZ104" s="14"/>
      <c r="LA104" s="14"/>
      <c r="LB104" s="14"/>
      <c r="LC104" s="14"/>
      <c r="LD104" s="14"/>
      <c r="LE104" s="14"/>
      <c r="LF104" s="14"/>
      <c r="LG104" s="14"/>
      <c r="LH104" s="14"/>
      <c r="LI104" s="14"/>
      <c r="LJ104" s="14"/>
      <c r="LK104" s="14"/>
      <c r="LL104" s="14"/>
      <c r="LM104" s="14"/>
      <c r="LN104" s="14"/>
      <c r="LO104" s="14"/>
      <c r="LP104" s="14"/>
      <c r="LQ104" s="14"/>
      <c r="LR104" s="14"/>
      <c r="LS104" s="14"/>
      <c r="LT104" s="14"/>
      <c r="LU104" s="14"/>
      <c r="LV104" s="14"/>
      <c r="LW104" s="14"/>
      <c r="LX104" s="14"/>
      <c r="LY104" s="14"/>
      <c r="LZ104" s="14"/>
      <c r="MA104" s="14"/>
      <c r="MB104" s="14"/>
      <c r="MC104" s="14"/>
      <c r="MD104" s="14"/>
      <c r="ME104" s="14"/>
      <c r="MF104" s="14"/>
      <c r="MG104" s="14"/>
      <c r="MH104" s="14"/>
      <c r="MI104" s="14"/>
      <c r="MJ104" s="14"/>
      <c r="MK104" s="14"/>
      <c r="ML104" s="14"/>
      <c r="MM104" s="14"/>
      <c r="MN104" s="14"/>
      <c r="MO104" s="14"/>
      <c r="MP104" s="14"/>
      <c r="MQ104" s="14"/>
      <c r="MR104" s="14"/>
      <c r="MS104" s="14"/>
      <c r="MT104" s="14"/>
      <c r="MU104" s="14"/>
      <c r="MV104" s="14"/>
      <c r="MW104" s="14"/>
      <c r="MX104" s="14"/>
      <c r="MY104" s="14"/>
      <c r="MZ104" s="14"/>
      <c r="NA104" s="14"/>
      <c r="NB104" s="14"/>
      <c r="NC104" s="14"/>
      <c r="ND104" s="14"/>
      <c r="NE104" s="14"/>
      <c r="NF104" s="14"/>
      <c r="NG104" s="14"/>
      <c r="NH104" s="14"/>
      <c r="NI104" s="14"/>
      <c r="NJ104" s="14"/>
      <c r="NK104" s="14"/>
      <c r="NL104" s="14"/>
      <c r="NM104" s="14"/>
      <c r="NN104" s="14"/>
      <c r="NO104" s="14"/>
      <c r="NP104" s="14"/>
      <c r="NQ104" s="14"/>
      <c r="NR104" s="14"/>
      <c r="NS104" s="14"/>
      <c r="NT104" s="14"/>
      <c r="NU104" s="14"/>
      <c r="NV104" s="14"/>
      <c r="NW104" s="14"/>
      <c r="NX104" s="14"/>
      <c r="NY104" s="14"/>
      <c r="OB104" s="14"/>
      <c r="OC104" s="14"/>
      <c r="OD104" s="14"/>
      <c r="OE104" s="14"/>
      <c r="OF104" s="14"/>
      <c r="OG104" s="14"/>
      <c r="OH104" s="14"/>
      <c r="OI104" s="14"/>
      <c r="OJ104" s="14"/>
      <c r="OK104" s="14"/>
      <c r="OL104" s="14"/>
      <c r="OM104" s="14"/>
      <c r="ON104" s="14"/>
      <c r="OO104" s="14"/>
      <c r="OP104" s="14"/>
      <c r="OQ104" s="14"/>
      <c r="OR104" s="14"/>
      <c r="OS104" s="14"/>
      <c r="OT104" s="14"/>
      <c r="OU104" s="14"/>
      <c r="OV104" s="14"/>
      <c r="OW104" s="14"/>
      <c r="OX104" s="14"/>
      <c r="OY104" s="14"/>
      <c r="OZ104" s="14"/>
      <c r="PA104" s="14"/>
      <c r="PB104" s="14"/>
      <c r="PC104" s="14"/>
      <c r="PD104" s="14"/>
      <c r="PE104" s="14"/>
      <c r="PF104" s="14"/>
      <c r="PG104" s="14"/>
      <c r="PH104" s="14"/>
      <c r="PI104" s="14"/>
      <c r="PJ104" s="14"/>
      <c r="PK104" s="14"/>
      <c r="PL104" s="14"/>
      <c r="PM104" s="14"/>
      <c r="PN104" s="14"/>
      <c r="PO104" s="14"/>
      <c r="PP104" s="14"/>
      <c r="PQ104" s="14"/>
      <c r="PR104" s="14"/>
      <c r="PS104" s="14"/>
      <c r="PT104" s="14"/>
      <c r="PU104" s="14"/>
      <c r="PV104" s="14"/>
      <c r="PW104" s="14"/>
      <c r="PX104" s="14"/>
      <c r="PY104" s="14"/>
      <c r="PZ104" s="14"/>
    </row>
    <row r="105" spans="17:442" ht="18.75" customHeight="1">
      <c r="Q105" s="14"/>
      <c r="R105" s="14"/>
      <c r="S105" s="14"/>
      <c r="T105" s="38"/>
      <c r="U105" s="14"/>
      <c r="V105" s="14"/>
      <c r="W105" s="46"/>
      <c r="X105" s="14"/>
      <c r="Y105" s="38"/>
      <c r="Z105" s="14"/>
      <c r="AA105" s="38"/>
      <c r="AB105" s="14"/>
      <c r="AC105" s="38"/>
      <c r="AD105" s="46"/>
      <c r="AE105" s="57"/>
      <c r="AF105" s="5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/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14"/>
      <c r="NH105" s="14"/>
      <c r="NI105" s="14"/>
      <c r="NJ105" s="14"/>
      <c r="NK105" s="14"/>
      <c r="NL105" s="14"/>
      <c r="NM105" s="14"/>
      <c r="NN105" s="14"/>
      <c r="NO105" s="14"/>
      <c r="NP105" s="14"/>
      <c r="NQ105" s="14"/>
      <c r="NR105" s="14"/>
      <c r="NS105" s="14"/>
      <c r="NT105" s="14"/>
      <c r="NU105" s="14"/>
      <c r="NV105" s="14"/>
      <c r="NW105" s="14"/>
      <c r="NX105" s="14"/>
      <c r="NY105" s="14"/>
      <c r="OB105" s="14"/>
      <c r="OC105" s="14"/>
      <c r="OD105" s="14"/>
      <c r="OE105" s="14"/>
      <c r="OF105" s="14"/>
      <c r="OG105" s="14"/>
      <c r="OH105" s="14"/>
      <c r="OI105" s="14"/>
      <c r="OJ105" s="14"/>
      <c r="OK105" s="14"/>
      <c r="OL105" s="14"/>
      <c r="OM105" s="14"/>
      <c r="ON105" s="14"/>
      <c r="OO105" s="14"/>
      <c r="OP105" s="14"/>
      <c r="OQ105" s="14"/>
      <c r="OR105" s="14"/>
      <c r="OS105" s="14"/>
      <c r="OT105" s="14"/>
      <c r="OU105" s="14"/>
      <c r="OV105" s="14"/>
      <c r="OW105" s="14"/>
      <c r="OX105" s="14"/>
      <c r="OY105" s="14"/>
      <c r="OZ105" s="14"/>
      <c r="PA105" s="14"/>
      <c r="PB105" s="14"/>
      <c r="PC105" s="14"/>
      <c r="PD105" s="14"/>
      <c r="PE105" s="14"/>
      <c r="PF105" s="14"/>
      <c r="PG105" s="14"/>
      <c r="PH105" s="14"/>
      <c r="PI105" s="14"/>
      <c r="PJ105" s="14"/>
      <c r="PK105" s="14"/>
      <c r="PL105" s="14"/>
      <c r="PM105" s="14"/>
      <c r="PN105" s="14"/>
      <c r="PO105" s="14"/>
      <c r="PP105" s="14"/>
      <c r="PQ105" s="14"/>
      <c r="PR105" s="14"/>
      <c r="PS105" s="14"/>
      <c r="PT105" s="14"/>
      <c r="PU105" s="14"/>
      <c r="PV105" s="14"/>
      <c r="PW105" s="14"/>
      <c r="PX105" s="14"/>
      <c r="PY105" s="14"/>
      <c r="PZ105" s="14"/>
    </row>
    <row r="106" spans="17:442" ht="18.75" customHeight="1">
      <c r="Q106" s="14"/>
      <c r="R106" s="14"/>
      <c r="S106" s="14"/>
      <c r="T106" s="38"/>
      <c r="U106" s="14"/>
      <c r="V106" s="14"/>
      <c r="W106" s="46"/>
      <c r="X106" s="14"/>
      <c r="Y106" s="38"/>
      <c r="Z106" s="14"/>
      <c r="AA106" s="38"/>
      <c r="AB106" s="14"/>
      <c r="AC106" s="38"/>
      <c r="AD106" s="46"/>
      <c r="AE106" s="57"/>
      <c r="AF106" s="5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/>
      <c r="JK106" s="14"/>
      <c r="JL106" s="14"/>
      <c r="JM106" s="14"/>
      <c r="JN106" s="14"/>
      <c r="JO106" s="14"/>
      <c r="JP106" s="14"/>
      <c r="JQ106" s="14"/>
      <c r="JR106" s="14"/>
      <c r="JS106" s="14"/>
      <c r="JT106" s="14"/>
      <c r="JU106" s="14"/>
      <c r="JV106" s="14"/>
      <c r="JW106" s="14"/>
      <c r="JX106" s="14"/>
      <c r="JY106" s="14"/>
      <c r="JZ106" s="14"/>
      <c r="KA106" s="14"/>
      <c r="KB106" s="14"/>
      <c r="KC106" s="14"/>
      <c r="KD106" s="14"/>
      <c r="KE106" s="14"/>
      <c r="KF106" s="14"/>
      <c r="KG106" s="14"/>
      <c r="KH106" s="14"/>
      <c r="KI106" s="14"/>
      <c r="KJ106" s="14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/>
      <c r="OT106" s="14"/>
      <c r="OU106" s="14"/>
      <c r="OV106" s="14"/>
      <c r="OW106" s="14"/>
      <c r="OX106" s="14"/>
      <c r="OY106" s="14"/>
      <c r="OZ106" s="14"/>
      <c r="PA106" s="14"/>
      <c r="PB106" s="14"/>
      <c r="PC106" s="14"/>
      <c r="PD106" s="14"/>
      <c r="PE106" s="14"/>
      <c r="PF106" s="14"/>
      <c r="PG106" s="14"/>
      <c r="PH106" s="14"/>
      <c r="PI106" s="14"/>
      <c r="PJ106" s="14"/>
      <c r="PK106" s="14"/>
      <c r="PL106" s="14"/>
      <c r="PM106" s="14"/>
      <c r="PN106" s="14"/>
      <c r="PO106" s="14"/>
      <c r="PP106" s="14"/>
      <c r="PQ106" s="14"/>
      <c r="PR106" s="14"/>
      <c r="PS106" s="14"/>
      <c r="PT106" s="14"/>
      <c r="PU106" s="14"/>
      <c r="PV106" s="14"/>
      <c r="PW106" s="14"/>
      <c r="PX106" s="14"/>
      <c r="PY106" s="14"/>
      <c r="PZ106" s="14"/>
    </row>
    <row r="107" spans="17:442" ht="18.75" customHeight="1">
      <c r="Q107" s="14"/>
      <c r="R107" s="14"/>
      <c r="S107" s="14"/>
      <c r="T107" s="38"/>
      <c r="U107" s="14"/>
      <c r="V107" s="14"/>
      <c r="W107" s="46"/>
      <c r="X107" s="14"/>
      <c r="Y107" s="38"/>
      <c r="Z107" s="14"/>
      <c r="AA107" s="38"/>
      <c r="AB107" s="14"/>
      <c r="AC107" s="38"/>
      <c r="AD107" s="46"/>
      <c r="AE107" s="57"/>
      <c r="AF107" s="5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  <c r="JG107" s="14"/>
      <c r="JH107" s="14"/>
      <c r="JI107" s="14"/>
      <c r="JJ107" s="14"/>
      <c r="JK107" s="14"/>
      <c r="JL107" s="14"/>
      <c r="JM107" s="14"/>
      <c r="JN107" s="14"/>
      <c r="JO107" s="14"/>
      <c r="JP107" s="14"/>
      <c r="JQ107" s="14"/>
      <c r="JR107" s="14"/>
      <c r="JS107" s="14"/>
      <c r="JT107" s="14"/>
      <c r="JU107" s="14"/>
      <c r="JV107" s="14"/>
      <c r="JW107" s="14"/>
      <c r="JX107" s="14"/>
      <c r="JY107" s="14"/>
      <c r="JZ107" s="14"/>
      <c r="KA107" s="14"/>
      <c r="KB107" s="14"/>
      <c r="KC107" s="14"/>
      <c r="KD107" s="14"/>
      <c r="KE107" s="14"/>
      <c r="KF107" s="14"/>
      <c r="KG107" s="14"/>
      <c r="KH107" s="14"/>
      <c r="KI107" s="14"/>
      <c r="KJ107" s="14"/>
      <c r="KK107" s="14"/>
      <c r="KL107" s="14"/>
      <c r="KM107" s="14"/>
      <c r="KN107" s="14"/>
      <c r="KO107" s="14"/>
      <c r="KP107" s="14"/>
      <c r="KQ107" s="14"/>
      <c r="KR107" s="14"/>
      <c r="KS107" s="14"/>
      <c r="KT107" s="14"/>
      <c r="KU107" s="14"/>
      <c r="KV107" s="14"/>
      <c r="KW107" s="14"/>
      <c r="KX107" s="14"/>
      <c r="KY107" s="14"/>
      <c r="KZ107" s="14"/>
      <c r="LA107" s="14"/>
      <c r="LB107" s="14"/>
      <c r="LC107" s="14"/>
      <c r="LD107" s="14"/>
      <c r="LE107" s="14"/>
      <c r="LF107" s="14"/>
      <c r="LG107" s="14"/>
      <c r="LH107" s="14"/>
      <c r="LI107" s="14"/>
      <c r="LJ107" s="14"/>
      <c r="LK107" s="14"/>
      <c r="LL107" s="14"/>
      <c r="LM107" s="14"/>
      <c r="LN107" s="14"/>
      <c r="LO107" s="14"/>
      <c r="LP107" s="14"/>
      <c r="LQ107" s="14"/>
      <c r="LR107" s="14"/>
      <c r="LS107" s="14"/>
      <c r="LT107" s="14"/>
      <c r="LU107" s="14"/>
      <c r="LV107" s="14"/>
      <c r="LW107" s="14"/>
      <c r="LX107" s="14"/>
      <c r="LY107" s="14"/>
      <c r="LZ107" s="14"/>
      <c r="MA107" s="14"/>
      <c r="MB107" s="14"/>
      <c r="MC107" s="14"/>
      <c r="MD107" s="14"/>
      <c r="ME107" s="14"/>
      <c r="MF107" s="14"/>
      <c r="MG107" s="14"/>
      <c r="MH107" s="14"/>
      <c r="MI107" s="14"/>
      <c r="MJ107" s="14"/>
      <c r="MK107" s="14"/>
      <c r="ML107" s="14"/>
      <c r="MM107" s="14"/>
      <c r="MN107" s="14"/>
      <c r="MO107" s="14"/>
      <c r="MP107" s="14"/>
      <c r="MQ107" s="14"/>
      <c r="MR107" s="14"/>
      <c r="MS107" s="14"/>
      <c r="MT107" s="14"/>
      <c r="MU107" s="14"/>
      <c r="MV107" s="14"/>
      <c r="MW107" s="14"/>
      <c r="MX107" s="14"/>
      <c r="MY107" s="14"/>
      <c r="MZ107" s="14"/>
      <c r="NA107" s="14"/>
      <c r="NB107" s="14"/>
      <c r="NC107" s="14"/>
      <c r="ND107" s="14"/>
      <c r="NE107" s="14"/>
      <c r="NF107" s="14"/>
      <c r="NG107" s="14"/>
      <c r="NH107" s="14"/>
      <c r="NI107" s="14"/>
      <c r="NJ107" s="14"/>
      <c r="NK107" s="14"/>
      <c r="NL107" s="14"/>
      <c r="NM107" s="14"/>
      <c r="NN107" s="14"/>
      <c r="NO107" s="14"/>
      <c r="NP107" s="14"/>
      <c r="NQ107" s="14"/>
      <c r="NR107" s="14"/>
      <c r="NS107" s="14"/>
      <c r="NT107" s="14"/>
      <c r="NU107" s="14"/>
      <c r="NV107" s="14"/>
      <c r="NW107" s="14"/>
      <c r="NX107" s="14"/>
      <c r="NY107" s="14"/>
      <c r="OB107" s="14"/>
      <c r="OC107" s="14"/>
      <c r="OD107" s="14"/>
      <c r="OE107" s="14"/>
      <c r="OF107" s="14"/>
      <c r="OG107" s="14"/>
      <c r="OH107" s="14"/>
      <c r="OI107" s="14"/>
      <c r="OJ107" s="14"/>
      <c r="OK107" s="14"/>
      <c r="OL107" s="14"/>
      <c r="OM107" s="14"/>
      <c r="ON107" s="14"/>
      <c r="OO107" s="14"/>
      <c r="OP107" s="14"/>
      <c r="OQ107" s="14"/>
      <c r="OR107" s="14"/>
      <c r="OS107" s="14"/>
      <c r="OT107" s="14"/>
      <c r="OU107" s="14"/>
      <c r="OV107" s="14"/>
      <c r="OW107" s="14"/>
      <c r="OX107" s="14"/>
      <c r="OY107" s="14"/>
      <c r="OZ107" s="14"/>
      <c r="PA107" s="14"/>
      <c r="PB107" s="14"/>
      <c r="PC107" s="14"/>
      <c r="PD107" s="14"/>
      <c r="PE107" s="14"/>
      <c r="PF107" s="14"/>
      <c r="PG107" s="14"/>
      <c r="PH107" s="14"/>
      <c r="PI107" s="14"/>
      <c r="PJ107" s="14"/>
      <c r="PK107" s="14"/>
      <c r="PL107" s="14"/>
      <c r="PM107" s="14"/>
      <c r="PN107" s="14"/>
      <c r="PO107" s="14"/>
      <c r="PP107" s="14"/>
      <c r="PQ107" s="14"/>
      <c r="PR107" s="14"/>
      <c r="PS107" s="14"/>
      <c r="PT107" s="14"/>
      <c r="PU107" s="14"/>
      <c r="PV107" s="14"/>
      <c r="PW107" s="14"/>
      <c r="PX107" s="14"/>
      <c r="PY107" s="14"/>
      <c r="PZ107" s="14"/>
    </row>
    <row r="108" spans="17:442" ht="18.75" customHeight="1">
      <c r="Q108" s="14"/>
      <c r="R108" s="14"/>
      <c r="S108" s="14"/>
      <c r="T108" s="38"/>
      <c r="U108" s="14"/>
      <c r="V108" s="14"/>
      <c r="W108" s="46"/>
      <c r="X108" s="14"/>
      <c r="Y108" s="38"/>
      <c r="Z108" s="14"/>
      <c r="AA108" s="38"/>
      <c r="AB108" s="14"/>
      <c r="AC108" s="38"/>
      <c r="AD108" s="46"/>
      <c r="AE108" s="57"/>
      <c r="AF108" s="5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  <c r="JG108" s="14"/>
      <c r="JH108" s="14"/>
      <c r="JI108" s="14"/>
      <c r="JJ108" s="14"/>
      <c r="JK108" s="14"/>
      <c r="JL108" s="14"/>
      <c r="JM108" s="14"/>
      <c r="JN108" s="14"/>
      <c r="JO108" s="14"/>
      <c r="JP108" s="14"/>
      <c r="JQ108" s="14"/>
      <c r="JR108" s="14"/>
      <c r="JS108" s="14"/>
      <c r="JT108" s="14"/>
      <c r="JU108" s="14"/>
      <c r="JV108" s="14"/>
      <c r="JW108" s="14"/>
      <c r="JX108" s="14"/>
      <c r="JY108" s="14"/>
      <c r="JZ108" s="14"/>
      <c r="KA108" s="14"/>
      <c r="KB108" s="14"/>
      <c r="KC108" s="14"/>
      <c r="KD108" s="14"/>
      <c r="KE108" s="14"/>
      <c r="KF108" s="14"/>
      <c r="KG108" s="14"/>
      <c r="KH108" s="14"/>
      <c r="KI108" s="14"/>
      <c r="KJ108" s="14"/>
      <c r="KK108" s="14"/>
      <c r="KL108" s="14"/>
      <c r="KM108" s="14"/>
      <c r="KN108" s="14"/>
      <c r="KO108" s="14"/>
      <c r="KP108" s="14"/>
      <c r="KQ108" s="14"/>
      <c r="KR108" s="14"/>
      <c r="KS108" s="14"/>
      <c r="KT108" s="14"/>
      <c r="KU108" s="14"/>
      <c r="KV108" s="14"/>
      <c r="KW108" s="14"/>
      <c r="KX108" s="14"/>
      <c r="KY108" s="14"/>
      <c r="KZ108" s="14"/>
      <c r="LA108" s="14"/>
      <c r="LB108" s="14"/>
      <c r="LC108" s="14"/>
      <c r="LD108" s="14"/>
      <c r="LE108" s="14"/>
      <c r="LF108" s="14"/>
      <c r="LG108" s="14"/>
      <c r="LH108" s="14"/>
      <c r="LI108" s="14"/>
      <c r="LJ108" s="14"/>
      <c r="LK108" s="14"/>
      <c r="LL108" s="14"/>
      <c r="LM108" s="14"/>
      <c r="LN108" s="14"/>
      <c r="LO108" s="14"/>
      <c r="LP108" s="14"/>
      <c r="LQ108" s="14"/>
      <c r="LR108" s="14"/>
      <c r="LS108" s="14"/>
      <c r="LT108" s="14"/>
      <c r="LU108" s="14"/>
      <c r="LV108" s="14"/>
      <c r="LW108" s="14"/>
      <c r="LX108" s="14"/>
      <c r="LY108" s="14"/>
      <c r="LZ108" s="14"/>
      <c r="MA108" s="14"/>
      <c r="MB108" s="14"/>
      <c r="MC108" s="14"/>
      <c r="MD108" s="14"/>
      <c r="ME108" s="14"/>
      <c r="MF108" s="14"/>
      <c r="MG108" s="14"/>
      <c r="MH108" s="14"/>
      <c r="MI108" s="14"/>
      <c r="MJ108" s="14"/>
      <c r="MK108" s="14"/>
      <c r="ML108" s="14"/>
      <c r="MM108" s="14"/>
      <c r="MN108" s="14"/>
      <c r="MO108" s="14"/>
      <c r="MP108" s="14"/>
      <c r="MQ108" s="14"/>
      <c r="MR108" s="14"/>
      <c r="MS108" s="14"/>
      <c r="MT108" s="14"/>
      <c r="MU108" s="14"/>
      <c r="MV108" s="14"/>
      <c r="MW108" s="14"/>
      <c r="MX108" s="14"/>
      <c r="MY108" s="14"/>
      <c r="MZ108" s="14"/>
      <c r="NA108" s="14"/>
      <c r="NB108" s="14"/>
      <c r="NC108" s="14"/>
      <c r="ND108" s="14"/>
      <c r="NE108" s="14"/>
      <c r="NF108" s="14"/>
      <c r="NG108" s="14"/>
      <c r="NH108" s="14"/>
      <c r="NI108" s="14"/>
      <c r="NJ108" s="14"/>
      <c r="NK108" s="14"/>
      <c r="NL108" s="14"/>
      <c r="NM108" s="14"/>
      <c r="NN108" s="14"/>
      <c r="NO108" s="14"/>
      <c r="NP108" s="14"/>
      <c r="NQ108" s="14"/>
      <c r="NR108" s="14"/>
      <c r="NS108" s="14"/>
      <c r="NT108" s="14"/>
      <c r="NU108" s="14"/>
      <c r="NV108" s="14"/>
      <c r="NW108" s="14"/>
      <c r="NX108" s="14"/>
      <c r="NY108" s="14"/>
      <c r="OB108" s="14"/>
      <c r="OC108" s="14"/>
      <c r="OD108" s="14"/>
      <c r="OE108" s="14"/>
      <c r="OF108" s="14"/>
      <c r="OG108" s="14"/>
      <c r="OH108" s="14"/>
      <c r="OI108" s="14"/>
      <c r="OJ108" s="14"/>
      <c r="OK108" s="14"/>
      <c r="OL108" s="14"/>
      <c r="OM108" s="14"/>
      <c r="ON108" s="14"/>
      <c r="OO108" s="14"/>
      <c r="OP108" s="14"/>
      <c r="OQ108" s="14"/>
      <c r="OR108" s="14"/>
      <c r="OS108" s="14"/>
      <c r="OT108" s="14"/>
      <c r="OU108" s="14"/>
      <c r="OV108" s="14"/>
      <c r="OW108" s="14"/>
      <c r="OX108" s="14"/>
      <c r="OY108" s="14"/>
      <c r="OZ108" s="14"/>
      <c r="PA108" s="14"/>
      <c r="PB108" s="14"/>
      <c r="PC108" s="14"/>
      <c r="PD108" s="14"/>
      <c r="PE108" s="14"/>
      <c r="PF108" s="14"/>
      <c r="PG108" s="14"/>
      <c r="PH108" s="14"/>
      <c r="PI108" s="14"/>
      <c r="PJ108" s="14"/>
      <c r="PK108" s="14"/>
      <c r="PL108" s="14"/>
      <c r="PM108" s="14"/>
      <c r="PN108" s="14"/>
      <c r="PO108" s="14"/>
      <c r="PP108" s="14"/>
      <c r="PQ108" s="14"/>
      <c r="PR108" s="14"/>
      <c r="PS108" s="14"/>
      <c r="PT108" s="14"/>
      <c r="PU108" s="14"/>
      <c r="PV108" s="14"/>
      <c r="PW108" s="14"/>
      <c r="PX108" s="14"/>
      <c r="PY108" s="14"/>
      <c r="PZ108" s="14"/>
    </row>
    <row r="109" spans="17:442" ht="18.75" customHeight="1">
      <c r="Q109" s="14"/>
      <c r="R109" s="14"/>
      <c r="S109" s="14"/>
      <c r="T109" s="38"/>
      <c r="U109" s="14"/>
      <c r="V109" s="14"/>
      <c r="W109" s="46"/>
      <c r="X109" s="14"/>
      <c r="Y109" s="38"/>
      <c r="Z109" s="14"/>
      <c r="AA109" s="38"/>
      <c r="AB109" s="14"/>
      <c r="AC109" s="38"/>
      <c r="AD109" s="46"/>
      <c r="AE109" s="57"/>
      <c r="AF109" s="5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</row>
    <row r="110" spans="17:442" ht="18.75" customHeight="1">
      <c r="Q110" s="14"/>
      <c r="R110" s="14"/>
      <c r="S110" s="14"/>
      <c r="T110" s="38"/>
      <c r="U110" s="14"/>
      <c r="V110" s="14"/>
      <c r="W110" s="46"/>
      <c r="X110" s="14"/>
      <c r="Y110" s="38"/>
      <c r="Z110" s="14"/>
      <c r="AA110" s="38"/>
      <c r="AB110" s="14"/>
      <c r="AC110" s="38"/>
      <c r="AD110" s="46"/>
      <c r="AE110" s="57"/>
      <c r="AF110" s="5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</row>
    <row r="111" spans="17:442" ht="18.75" customHeight="1">
      <c r="Q111" s="14"/>
      <c r="R111" s="14"/>
      <c r="S111" s="14"/>
      <c r="T111" s="38"/>
      <c r="U111" s="14"/>
      <c r="V111" s="14"/>
      <c r="W111" s="46"/>
      <c r="X111" s="14"/>
      <c r="Y111" s="38"/>
      <c r="Z111" s="14"/>
      <c r="AA111" s="38"/>
      <c r="AB111" s="14"/>
      <c r="AC111" s="38"/>
      <c r="AD111" s="46"/>
      <c r="AE111" s="57"/>
      <c r="AF111" s="5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  <c r="JG111" s="14"/>
      <c r="JH111" s="14"/>
      <c r="JI111" s="14"/>
      <c r="JJ111" s="14"/>
      <c r="JK111" s="14"/>
      <c r="JL111" s="14"/>
      <c r="JM111" s="14"/>
      <c r="JN111" s="14"/>
      <c r="JO111" s="14"/>
      <c r="JP111" s="14"/>
      <c r="JQ111" s="14"/>
      <c r="JR111" s="14"/>
      <c r="JS111" s="14"/>
      <c r="JT111" s="14"/>
      <c r="JU111" s="14"/>
      <c r="JV111" s="14"/>
      <c r="JW111" s="14"/>
      <c r="JX111" s="14"/>
      <c r="JY111" s="14"/>
      <c r="JZ111" s="14"/>
      <c r="KA111" s="14"/>
      <c r="KB111" s="14"/>
      <c r="KC111" s="14"/>
      <c r="KD111" s="14"/>
      <c r="KE111" s="14"/>
      <c r="KF111" s="14"/>
      <c r="KG111" s="14"/>
      <c r="KH111" s="14"/>
      <c r="KI111" s="14"/>
      <c r="KJ111" s="14"/>
      <c r="KK111" s="14"/>
      <c r="KL111" s="14"/>
      <c r="KM111" s="14"/>
      <c r="KN111" s="14"/>
      <c r="KO111" s="14"/>
      <c r="KP111" s="14"/>
      <c r="KQ111" s="14"/>
      <c r="KR111" s="14"/>
      <c r="KS111" s="14"/>
      <c r="KT111" s="14"/>
      <c r="KU111" s="14"/>
      <c r="KV111" s="14"/>
      <c r="KW111" s="14"/>
      <c r="KX111" s="14"/>
      <c r="KY111" s="14"/>
      <c r="KZ111" s="14"/>
      <c r="LA111" s="14"/>
      <c r="LB111" s="14"/>
      <c r="LC111" s="14"/>
      <c r="LD111" s="14"/>
      <c r="LE111" s="14"/>
      <c r="LF111" s="14"/>
      <c r="LG111" s="14"/>
      <c r="LH111" s="14"/>
      <c r="LI111" s="14"/>
      <c r="LJ111" s="14"/>
      <c r="LK111" s="14"/>
      <c r="LL111" s="14"/>
      <c r="LM111" s="14"/>
      <c r="LN111" s="14"/>
      <c r="LO111" s="14"/>
      <c r="LP111" s="14"/>
      <c r="LQ111" s="14"/>
      <c r="LR111" s="14"/>
      <c r="LS111" s="14"/>
      <c r="LT111" s="14"/>
      <c r="LU111" s="14"/>
      <c r="LV111" s="14"/>
      <c r="LW111" s="14"/>
      <c r="LX111" s="14"/>
      <c r="LY111" s="14"/>
      <c r="LZ111" s="14"/>
      <c r="MA111" s="14"/>
      <c r="MB111" s="14"/>
      <c r="MC111" s="14"/>
      <c r="MD111" s="14"/>
      <c r="ME111" s="14"/>
      <c r="MF111" s="14"/>
      <c r="MG111" s="14"/>
      <c r="MH111" s="14"/>
      <c r="MI111" s="14"/>
      <c r="MJ111" s="14"/>
      <c r="MK111" s="14"/>
      <c r="ML111" s="14"/>
      <c r="MM111" s="14"/>
      <c r="MN111" s="14"/>
      <c r="MO111" s="14"/>
      <c r="MP111" s="14"/>
      <c r="MQ111" s="14"/>
      <c r="MR111" s="14"/>
      <c r="MS111" s="14"/>
      <c r="MT111" s="14"/>
      <c r="MU111" s="14"/>
      <c r="MV111" s="14"/>
      <c r="MW111" s="14"/>
      <c r="MX111" s="14"/>
      <c r="MY111" s="14"/>
      <c r="MZ111" s="14"/>
      <c r="NA111" s="14"/>
      <c r="NB111" s="14"/>
      <c r="NC111" s="14"/>
      <c r="ND111" s="14"/>
      <c r="NE111" s="14"/>
      <c r="NF111" s="14"/>
      <c r="NG111" s="14"/>
      <c r="NH111" s="14"/>
      <c r="NI111" s="14"/>
      <c r="NJ111" s="14"/>
      <c r="NK111" s="14"/>
      <c r="NL111" s="14"/>
      <c r="NM111" s="14"/>
      <c r="NN111" s="14"/>
      <c r="NO111" s="14"/>
      <c r="NP111" s="14"/>
      <c r="NQ111" s="14"/>
      <c r="NR111" s="14"/>
      <c r="NS111" s="14"/>
      <c r="NT111" s="14"/>
      <c r="NU111" s="14"/>
      <c r="NV111" s="14"/>
      <c r="NW111" s="14"/>
      <c r="NX111" s="14"/>
      <c r="NY111" s="14"/>
      <c r="OB111" s="14"/>
      <c r="OC111" s="14"/>
      <c r="OD111" s="14"/>
      <c r="OE111" s="14"/>
      <c r="OF111" s="14"/>
      <c r="OG111" s="14"/>
      <c r="OH111" s="14"/>
      <c r="OI111" s="14"/>
      <c r="OJ111" s="14"/>
      <c r="OK111" s="14"/>
      <c r="OL111" s="14"/>
      <c r="OM111" s="14"/>
      <c r="ON111" s="14"/>
      <c r="OO111" s="14"/>
      <c r="OP111" s="14"/>
      <c r="OQ111" s="14"/>
      <c r="OR111" s="14"/>
      <c r="OS111" s="14"/>
      <c r="OT111" s="14"/>
      <c r="OU111" s="14"/>
      <c r="OV111" s="14"/>
      <c r="OW111" s="14"/>
      <c r="OX111" s="14"/>
      <c r="OY111" s="14"/>
      <c r="OZ111" s="14"/>
      <c r="PA111" s="14"/>
      <c r="PB111" s="14"/>
      <c r="PC111" s="14"/>
      <c r="PD111" s="14"/>
      <c r="PE111" s="14"/>
      <c r="PF111" s="14"/>
      <c r="PG111" s="14"/>
      <c r="PH111" s="14"/>
      <c r="PI111" s="14"/>
      <c r="PJ111" s="14"/>
      <c r="PK111" s="14"/>
      <c r="PL111" s="14"/>
      <c r="PM111" s="14"/>
      <c r="PN111" s="14"/>
      <c r="PO111" s="14"/>
      <c r="PP111" s="14"/>
      <c r="PQ111" s="14"/>
      <c r="PR111" s="14"/>
      <c r="PS111" s="14"/>
      <c r="PT111" s="14"/>
      <c r="PU111" s="14"/>
      <c r="PV111" s="14"/>
      <c r="PW111" s="14"/>
      <c r="PX111" s="14"/>
      <c r="PY111" s="14"/>
      <c r="PZ111" s="14"/>
    </row>
    <row r="112" spans="17:442" ht="18.75" customHeight="1">
      <c r="Q112" s="14"/>
      <c r="R112" s="14"/>
      <c r="S112" s="14"/>
      <c r="T112" s="38"/>
      <c r="U112" s="14"/>
      <c r="V112" s="14"/>
      <c r="W112" s="46"/>
      <c r="X112" s="14"/>
      <c r="Y112" s="38"/>
      <c r="Z112" s="14"/>
      <c r="AA112" s="38"/>
      <c r="AB112" s="14"/>
      <c r="AC112" s="38"/>
      <c r="AD112" s="46"/>
      <c r="AE112" s="57"/>
      <c r="AF112" s="5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</row>
    <row r="113" spans="17:442" ht="18.75" customHeight="1">
      <c r="Q113" s="14"/>
      <c r="R113" s="14"/>
      <c r="S113" s="14"/>
      <c r="T113" s="38"/>
      <c r="U113" s="14"/>
      <c r="V113" s="14"/>
      <c r="W113" s="46"/>
      <c r="X113" s="14"/>
      <c r="Y113" s="38"/>
      <c r="Z113" s="14"/>
      <c r="AA113" s="38"/>
      <c r="AB113" s="14"/>
      <c r="AC113" s="38"/>
      <c r="AD113" s="46"/>
      <c r="AE113" s="57"/>
      <c r="AF113" s="5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</row>
    <row r="114" spans="17:442" ht="18.75" customHeight="1">
      <c r="Q114" s="14"/>
      <c r="R114" s="14"/>
      <c r="S114" s="14"/>
      <c r="T114" s="38"/>
      <c r="U114" s="14"/>
      <c r="V114" s="14"/>
      <c r="W114" s="46"/>
      <c r="X114" s="14"/>
      <c r="Y114" s="38"/>
      <c r="Z114" s="14"/>
      <c r="AA114" s="38"/>
      <c r="AB114" s="14"/>
      <c r="AC114" s="38"/>
      <c r="AD114" s="46"/>
      <c r="AE114" s="57"/>
      <c r="AF114" s="5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  <c r="JG114" s="14"/>
      <c r="JH114" s="14"/>
      <c r="JI114" s="14"/>
      <c r="JJ114" s="14"/>
      <c r="JK114" s="14"/>
      <c r="JL114" s="14"/>
      <c r="JM114" s="14"/>
      <c r="JN114" s="14"/>
      <c r="JO114" s="14"/>
      <c r="JP114" s="14"/>
      <c r="JQ114" s="14"/>
      <c r="JR114" s="14"/>
      <c r="JS114" s="14"/>
      <c r="JT114" s="14"/>
      <c r="JU114" s="14"/>
      <c r="JV114" s="14"/>
      <c r="JW114" s="14"/>
      <c r="JX114" s="14"/>
      <c r="JY114" s="14"/>
      <c r="JZ114" s="14"/>
      <c r="KA114" s="14"/>
      <c r="KB114" s="14"/>
      <c r="KC114" s="14"/>
      <c r="KD114" s="14"/>
      <c r="KE114" s="14"/>
      <c r="KF114" s="14"/>
      <c r="KG114" s="14"/>
      <c r="KH114" s="14"/>
      <c r="KI114" s="14"/>
      <c r="KJ114" s="14"/>
      <c r="KK114" s="14"/>
      <c r="KL114" s="14"/>
      <c r="KM114" s="14"/>
      <c r="KN114" s="14"/>
      <c r="KO114" s="14"/>
      <c r="KP114" s="14"/>
      <c r="KQ114" s="14"/>
      <c r="KR114" s="14"/>
      <c r="KS114" s="14"/>
      <c r="KT114" s="14"/>
      <c r="KU114" s="14"/>
      <c r="KV114" s="14"/>
      <c r="KW114" s="14"/>
      <c r="KX114" s="14"/>
      <c r="KY114" s="14"/>
      <c r="KZ114" s="14"/>
      <c r="LA114" s="14"/>
      <c r="LB114" s="14"/>
      <c r="LC114" s="14"/>
      <c r="LD114" s="14"/>
      <c r="LE114" s="14"/>
      <c r="LF114" s="14"/>
      <c r="LG114" s="14"/>
      <c r="LH114" s="14"/>
      <c r="LI114" s="14"/>
      <c r="LJ114" s="14"/>
      <c r="LK114" s="14"/>
      <c r="LL114" s="14"/>
      <c r="LM114" s="14"/>
      <c r="LN114" s="14"/>
      <c r="LO114" s="14"/>
      <c r="LP114" s="14"/>
      <c r="LQ114" s="14"/>
      <c r="LR114" s="14"/>
      <c r="LS114" s="14"/>
      <c r="LT114" s="14"/>
      <c r="LU114" s="14"/>
      <c r="LV114" s="14"/>
      <c r="LW114" s="14"/>
      <c r="LX114" s="14"/>
      <c r="LY114" s="14"/>
      <c r="LZ114" s="14"/>
      <c r="MA114" s="14"/>
      <c r="MB114" s="14"/>
      <c r="MC114" s="14"/>
      <c r="MD114" s="14"/>
      <c r="ME114" s="14"/>
      <c r="MF114" s="14"/>
      <c r="MG114" s="14"/>
      <c r="MH114" s="14"/>
      <c r="MI114" s="14"/>
      <c r="MJ114" s="14"/>
      <c r="MK114" s="14"/>
      <c r="ML114" s="14"/>
      <c r="MM114" s="14"/>
      <c r="MN114" s="14"/>
      <c r="MO114" s="14"/>
      <c r="MP114" s="14"/>
      <c r="MQ114" s="14"/>
      <c r="MR114" s="14"/>
      <c r="MS114" s="14"/>
      <c r="MT114" s="14"/>
      <c r="MU114" s="14"/>
      <c r="MV114" s="14"/>
      <c r="MW114" s="14"/>
      <c r="MX114" s="14"/>
      <c r="MY114" s="14"/>
      <c r="MZ114" s="14"/>
      <c r="NA114" s="14"/>
      <c r="NB114" s="14"/>
      <c r="NC114" s="14"/>
      <c r="ND114" s="14"/>
      <c r="NE114" s="14"/>
      <c r="NF114" s="14"/>
      <c r="NG114" s="14"/>
      <c r="NH114" s="14"/>
      <c r="NI114" s="14"/>
      <c r="NJ114" s="14"/>
      <c r="NK114" s="14"/>
      <c r="NL114" s="14"/>
      <c r="NM114" s="14"/>
      <c r="NN114" s="14"/>
      <c r="NO114" s="14"/>
      <c r="NP114" s="14"/>
      <c r="NQ114" s="14"/>
      <c r="NR114" s="14"/>
      <c r="NS114" s="14"/>
      <c r="NT114" s="14"/>
      <c r="NU114" s="14"/>
      <c r="NV114" s="14"/>
      <c r="NW114" s="14"/>
      <c r="NX114" s="14"/>
      <c r="NY114" s="14"/>
      <c r="OB114" s="14"/>
      <c r="OC114" s="14"/>
      <c r="OD114" s="14"/>
      <c r="OE114" s="14"/>
      <c r="OF114" s="14"/>
      <c r="OG114" s="14"/>
      <c r="OH114" s="14"/>
      <c r="OI114" s="14"/>
      <c r="OJ114" s="14"/>
      <c r="OK114" s="14"/>
      <c r="OL114" s="14"/>
      <c r="OM114" s="14"/>
      <c r="ON114" s="14"/>
      <c r="OO114" s="14"/>
      <c r="OP114" s="14"/>
      <c r="OQ114" s="14"/>
      <c r="OR114" s="14"/>
      <c r="OS114" s="14"/>
      <c r="OT114" s="14"/>
      <c r="OU114" s="14"/>
      <c r="OV114" s="14"/>
      <c r="OW114" s="14"/>
      <c r="OX114" s="14"/>
      <c r="OY114" s="14"/>
      <c r="OZ114" s="14"/>
      <c r="PA114" s="14"/>
      <c r="PB114" s="14"/>
      <c r="PC114" s="14"/>
      <c r="PD114" s="14"/>
      <c r="PE114" s="14"/>
      <c r="PF114" s="14"/>
      <c r="PG114" s="14"/>
      <c r="PH114" s="14"/>
      <c r="PI114" s="14"/>
      <c r="PJ114" s="14"/>
      <c r="PK114" s="14"/>
      <c r="PL114" s="14"/>
      <c r="PM114" s="14"/>
      <c r="PN114" s="14"/>
      <c r="PO114" s="14"/>
      <c r="PP114" s="14"/>
      <c r="PQ114" s="14"/>
      <c r="PR114" s="14"/>
      <c r="PS114" s="14"/>
      <c r="PT114" s="14"/>
      <c r="PU114" s="14"/>
      <c r="PV114" s="14"/>
      <c r="PW114" s="14"/>
      <c r="PX114" s="14"/>
      <c r="PY114" s="14"/>
      <c r="PZ114" s="14"/>
    </row>
    <row r="115" spans="17:442" ht="18.75" customHeight="1">
      <c r="Q115" s="14"/>
      <c r="R115" s="14"/>
      <c r="S115" s="14"/>
      <c r="T115" s="38"/>
      <c r="U115" s="14"/>
      <c r="V115" s="14"/>
      <c r="W115" s="46"/>
      <c r="X115" s="14"/>
      <c r="Y115" s="38"/>
      <c r="Z115" s="14"/>
      <c r="AA115" s="38"/>
      <c r="AB115" s="14"/>
      <c r="AC115" s="38"/>
      <c r="AD115" s="46"/>
      <c r="AE115" s="57"/>
      <c r="AF115" s="5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</row>
    <row r="116" spans="17:442" ht="18.75" customHeight="1">
      <c r="Q116" s="14"/>
      <c r="R116" s="14"/>
      <c r="S116" s="14"/>
      <c r="T116" s="38"/>
      <c r="U116" s="14"/>
      <c r="V116" s="14"/>
      <c r="W116" s="46"/>
      <c r="X116" s="14"/>
      <c r="Y116" s="38"/>
      <c r="Z116" s="14"/>
      <c r="AA116" s="38"/>
      <c r="AB116" s="14"/>
      <c r="AC116" s="38"/>
      <c r="AD116" s="46"/>
      <c r="AE116" s="57"/>
      <c r="AF116" s="5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  <c r="JG116" s="14"/>
      <c r="JH116" s="14"/>
      <c r="JI116" s="14"/>
      <c r="JJ116" s="14"/>
      <c r="JK116" s="14"/>
      <c r="JL116" s="14"/>
      <c r="JM116" s="14"/>
      <c r="JN116" s="14"/>
      <c r="JO116" s="14"/>
      <c r="JP116" s="14"/>
      <c r="JQ116" s="14"/>
      <c r="JR116" s="14"/>
      <c r="JS116" s="14"/>
      <c r="JT116" s="14"/>
      <c r="JU116" s="14"/>
      <c r="JV116" s="14"/>
      <c r="JW116" s="14"/>
      <c r="JX116" s="14"/>
      <c r="JY116" s="14"/>
      <c r="JZ116" s="14"/>
      <c r="KA116" s="14"/>
      <c r="KB116" s="14"/>
      <c r="KC116" s="14"/>
      <c r="KD116" s="14"/>
      <c r="KE116" s="14"/>
      <c r="KF116" s="14"/>
      <c r="KG116" s="14"/>
      <c r="KH116" s="14"/>
      <c r="KI116" s="14"/>
      <c r="KJ116" s="14"/>
      <c r="KK116" s="14"/>
      <c r="KL116" s="14"/>
      <c r="KM116" s="14"/>
      <c r="KN116" s="14"/>
      <c r="KO116" s="14"/>
      <c r="KP116" s="14"/>
      <c r="KQ116" s="14"/>
      <c r="KR116" s="14"/>
      <c r="KS116" s="14"/>
      <c r="KT116" s="14"/>
      <c r="KU116" s="14"/>
      <c r="KV116" s="14"/>
      <c r="KW116" s="14"/>
      <c r="KX116" s="14"/>
      <c r="KY116" s="14"/>
      <c r="KZ116" s="14"/>
      <c r="LA116" s="14"/>
      <c r="LB116" s="14"/>
      <c r="LC116" s="14"/>
      <c r="LD116" s="14"/>
      <c r="LE116" s="14"/>
      <c r="LF116" s="14"/>
      <c r="LG116" s="14"/>
      <c r="LH116" s="14"/>
      <c r="LI116" s="14"/>
      <c r="LJ116" s="14"/>
      <c r="LK116" s="14"/>
      <c r="LL116" s="14"/>
      <c r="LM116" s="14"/>
      <c r="LN116" s="14"/>
      <c r="LO116" s="14"/>
      <c r="LP116" s="14"/>
      <c r="LQ116" s="14"/>
      <c r="LR116" s="14"/>
      <c r="LS116" s="14"/>
      <c r="LT116" s="14"/>
      <c r="LU116" s="14"/>
      <c r="LV116" s="14"/>
      <c r="LW116" s="14"/>
      <c r="LX116" s="14"/>
      <c r="LY116" s="14"/>
      <c r="LZ116" s="14"/>
      <c r="MA116" s="14"/>
      <c r="MB116" s="14"/>
      <c r="MC116" s="14"/>
      <c r="MD116" s="14"/>
      <c r="ME116" s="14"/>
      <c r="MF116" s="14"/>
      <c r="MG116" s="14"/>
      <c r="MH116" s="14"/>
      <c r="MI116" s="14"/>
      <c r="MJ116" s="14"/>
      <c r="MK116" s="14"/>
      <c r="ML116" s="14"/>
      <c r="MM116" s="14"/>
      <c r="MN116" s="14"/>
      <c r="MO116" s="14"/>
      <c r="MP116" s="14"/>
      <c r="MQ116" s="14"/>
      <c r="MR116" s="14"/>
      <c r="MS116" s="14"/>
      <c r="MT116" s="14"/>
      <c r="MU116" s="14"/>
      <c r="MV116" s="14"/>
      <c r="MW116" s="14"/>
      <c r="MX116" s="14"/>
      <c r="MY116" s="14"/>
      <c r="MZ116" s="14"/>
      <c r="NA116" s="14"/>
      <c r="NB116" s="14"/>
      <c r="NC116" s="14"/>
      <c r="ND116" s="14"/>
      <c r="NE116" s="14"/>
      <c r="NF116" s="14"/>
      <c r="NG116" s="14"/>
      <c r="NH116" s="14"/>
      <c r="NI116" s="14"/>
      <c r="NJ116" s="14"/>
      <c r="NK116" s="14"/>
      <c r="NL116" s="14"/>
      <c r="NM116" s="14"/>
      <c r="NN116" s="14"/>
      <c r="NO116" s="14"/>
      <c r="NP116" s="14"/>
      <c r="NQ116" s="14"/>
      <c r="NR116" s="14"/>
      <c r="NS116" s="14"/>
      <c r="NT116" s="14"/>
      <c r="NU116" s="14"/>
      <c r="NV116" s="14"/>
      <c r="NW116" s="14"/>
      <c r="NX116" s="14"/>
      <c r="NY116" s="14"/>
      <c r="OB116" s="14"/>
      <c r="OC116" s="14"/>
      <c r="OD116" s="14"/>
      <c r="OE116" s="14"/>
      <c r="OF116" s="14"/>
      <c r="OG116" s="14"/>
      <c r="OH116" s="14"/>
      <c r="OI116" s="14"/>
      <c r="OJ116" s="14"/>
      <c r="OK116" s="14"/>
      <c r="OL116" s="14"/>
      <c r="OM116" s="14"/>
      <c r="ON116" s="14"/>
      <c r="OO116" s="14"/>
      <c r="OP116" s="14"/>
      <c r="OQ116" s="14"/>
      <c r="OR116" s="14"/>
      <c r="OS116" s="14"/>
      <c r="OT116" s="14"/>
      <c r="OU116" s="14"/>
      <c r="OV116" s="14"/>
      <c r="OW116" s="14"/>
      <c r="OX116" s="14"/>
      <c r="OY116" s="14"/>
      <c r="OZ116" s="14"/>
      <c r="PA116" s="14"/>
      <c r="PB116" s="14"/>
      <c r="PC116" s="14"/>
      <c r="PD116" s="14"/>
      <c r="PE116" s="14"/>
      <c r="PF116" s="14"/>
      <c r="PG116" s="14"/>
      <c r="PH116" s="14"/>
      <c r="PI116" s="14"/>
      <c r="PJ116" s="14"/>
      <c r="PK116" s="14"/>
      <c r="PL116" s="14"/>
      <c r="PM116" s="14"/>
      <c r="PN116" s="14"/>
      <c r="PO116" s="14"/>
      <c r="PP116" s="14"/>
      <c r="PQ116" s="14"/>
      <c r="PR116" s="14"/>
      <c r="PS116" s="14"/>
      <c r="PT116" s="14"/>
      <c r="PU116" s="14"/>
      <c r="PV116" s="14"/>
      <c r="PW116" s="14"/>
      <c r="PX116" s="14"/>
      <c r="PY116" s="14"/>
      <c r="PZ116" s="14"/>
    </row>
    <row r="117" spans="17:442" ht="18.75" customHeight="1">
      <c r="Q117" s="14"/>
      <c r="R117" s="14"/>
      <c r="S117" s="14"/>
      <c r="T117" s="38"/>
      <c r="U117" s="14"/>
      <c r="V117" s="14"/>
      <c r="W117" s="46"/>
      <c r="X117" s="14"/>
      <c r="Y117" s="38"/>
      <c r="Z117" s="14"/>
      <c r="AA117" s="38"/>
      <c r="AB117" s="14"/>
      <c r="AC117" s="38"/>
      <c r="AD117" s="46"/>
      <c r="AE117" s="57"/>
      <c r="AF117" s="5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14"/>
      <c r="NH117" s="14"/>
      <c r="NI117" s="14"/>
      <c r="NJ117" s="14"/>
      <c r="NK117" s="14"/>
      <c r="NL117" s="14"/>
      <c r="NM117" s="14"/>
      <c r="NN117" s="14"/>
      <c r="NO117" s="14"/>
      <c r="NP117" s="14"/>
      <c r="NQ117" s="14"/>
      <c r="NR117" s="14"/>
      <c r="NS117" s="14"/>
      <c r="NT117" s="14"/>
      <c r="NU117" s="14"/>
      <c r="NV117" s="14"/>
      <c r="NW117" s="14"/>
      <c r="NX117" s="14"/>
      <c r="NY117" s="14"/>
      <c r="OB117" s="14"/>
      <c r="OC117" s="14"/>
      <c r="OD117" s="14"/>
      <c r="OE117" s="14"/>
      <c r="OF117" s="14"/>
      <c r="OG117" s="14"/>
      <c r="OH117" s="14"/>
      <c r="OI117" s="14"/>
      <c r="OJ117" s="14"/>
      <c r="OK117" s="14"/>
      <c r="OL117" s="14"/>
      <c r="OM117" s="14"/>
      <c r="ON117" s="14"/>
      <c r="OO117" s="14"/>
      <c r="OP117" s="14"/>
      <c r="OQ117" s="14"/>
      <c r="OR117" s="14"/>
      <c r="OS117" s="14"/>
      <c r="OT117" s="14"/>
      <c r="OU117" s="14"/>
      <c r="OV117" s="14"/>
      <c r="OW117" s="14"/>
      <c r="OX117" s="14"/>
      <c r="OY117" s="14"/>
      <c r="OZ117" s="14"/>
      <c r="PA117" s="14"/>
      <c r="PB117" s="14"/>
      <c r="PC117" s="14"/>
      <c r="PD117" s="14"/>
      <c r="PE117" s="14"/>
      <c r="PF117" s="14"/>
      <c r="PG117" s="14"/>
      <c r="PH117" s="14"/>
      <c r="PI117" s="14"/>
      <c r="PJ117" s="14"/>
      <c r="PK117" s="14"/>
      <c r="PL117" s="14"/>
      <c r="PM117" s="14"/>
      <c r="PN117" s="14"/>
      <c r="PO117" s="14"/>
      <c r="PP117" s="14"/>
      <c r="PQ117" s="14"/>
      <c r="PR117" s="14"/>
      <c r="PS117" s="14"/>
      <c r="PT117" s="14"/>
      <c r="PU117" s="14"/>
      <c r="PV117" s="14"/>
      <c r="PW117" s="14"/>
      <c r="PX117" s="14"/>
      <c r="PY117" s="14"/>
      <c r="PZ117" s="14"/>
    </row>
    <row r="118" spans="17:442" ht="18.75" customHeight="1">
      <c r="Q118" s="14"/>
      <c r="R118" s="14"/>
      <c r="S118" s="14"/>
      <c r="T118" s="38"/>
      <c r="U118" s="14"/>
      <c r="V118" s="14"/>
      <c r="W118" s="46"/>
      <c r="X118" s="14"/>
      <c r="Y118" s="38"/>
      <c r="Z118" s="14"/>
      <c r="AA118" s="38"/>
      <c r="AB118" s="14"/>
      <c r="AC118" s="38"/>
      <c r="AD118" s="46"/>
      <c r="AE118" s="57"/>
      <c r="AF118" s="5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</row>
    <row r="119" spans="17:442" ht="18.75" customHeight="1">
      <c r="Q119" s="14"/>
      <c r="R119" s="14"/>
      <c r="S119" s="14"/>
      <c r="T119" s="38"/>
      <c r="U119" s="14"/>
      <c r="V119" s="14"/>
      <c r="W119" s="46"/>
      <c r="X119" s="14"/>
      <c r="Y119" s="38"/>
      <c r="Z119" s="14"/>
      <c r="AA119" s="38"/>
      <c r="AB119" s="14"/>
      <c r="AC119" s="38"/>
      <c r="AD119" s="46"/>
      <c r="AE119" s="57"/>
      <c r="AF119" s="5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</row>
    <row r="120" spans="17:442" ht="18.75" customHeight="1">
      <c r="Q120" s="14"/>
      <c r="R120" s="14"/>
      <c r="S120" s="14"/>
      <c r="T120" s="38"/>
      <c r="U120" s="14"/>
      <c r="V120" s="14"/>
      <c r="W120" s="46"/>
      <c r="X120" s="14"/>
      <c r="Y120" s="38"/>
      <c r="Z120" s="14"/>
      <c r="AA120" s="38"/>
      <c r="AB120" s="14"/>
      <c r="AC120" s="38"/>
      <c r="AD120" s="46"/>
      <c r="AE120" s="57"/>
      <c r="AF120" s="5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  <c r="JG120" s="14"/>
      <c r="JH120" s="14"/>
      <c r="JI120" s="14"/>
      <c r="JJ120" s="14"/>
      <c r="JK120" s="14"/>
      <c r="JL120" s="14"/>
      <c r="JM120" s="14"/>
      <c r="JN120" s="14"/>
      <c r="JO120" s="14"/>
      <c r="JP120" s="14"/>
      <c r="JQ120" s="14"/>
      <c r="JR120" s="14"/>
      <c r="JS120" s="14"/>
      <c r="JT120" s="14"/>
      <c r="JU120" s="14"/>
      <c r="JV120" s="14"/>
      <c r="JW120" s="14"/>
      <c r="JX120" s="14"/>
      <c r="JY120" s="14"/>
      <c r="JZ120" s="14"/>
      <c r="KA120" s="14"/>
      <c r="KB120" s="14"/>
      <c r="KC120" s="14"/>
      <c r="KD120" s="14"/>
      <c r="KE120" s="14"/>
      <c r="KF120" s="14"/>
      <c r="KG120" s="14"/>
      <c r="KH120" s="14"/>
      <c r="KI120" s="14"/>
      <c r="KJ120" s="14"/>
      <c r="KK120" s="14"/>
      <c r="KL120" s="14"/>
      <c r="KM120" s="14"/>
      <c r="KN120" s="14"/>
      <c r="KO120" s="14"/>
      <c r="KP120" s="14"/>
      <c r="KQ120" s="14"/>
      <c r="KR120" s="14"/>
      <c r="KS120" s="14"/>
      <c r="KT120" s="14"/>
      <c r="KU120" s="14"/>
      <c r="KV120" s="14"/>
      <c r="KW120" s="14"/>
      <c r="KX120" s="14"/>
      <c r="KY120" s="14"/>
      <c r="KZ120" s="14"/>
      <c r="LA120" s="14"/>
      <c r="LB120" s="14"/>
      <c r="LC120" s="14"/>
      <c r="LD120" s="14"/>
      <c r="LE120" s="14"/>
      <c r="LF120" s="14"/>
      <c r="LG120" s="14"/>
      <c r="LH120" s="14"/>
      <c r="LI120" s="14"/>
      <c r="LJ120" s="14"/>
      <c r="LK120" s="14"/>
      <c r="LL120" s="14"/>
      <c r="LM120" s="14"/>
      <c r="LN120" s="14"/>
      <c r="LO120" s="14"/>
      <c r="LP120" s="14"/>
      <c r="LQ120" s="14"/>
      <c r="LR120" s="14"/>
      <c r="LS120" s="14"/>
      <c r="LT120" s="14"/>
      <c r="LU120" s="14"/>
      <c r="LV120" s="14"/>
      <c r="LW120" s="14"/>
      <c r="LX120" s="14"/>
      <c r="LY120" s="14"/>
      <c r="LZ120" s="14"/>
      <c r="MA120" s="14"/>
      <c r="MB120" s="14"/>
      <c r="MC120" s="14"/>
      <c r="MD120" s="14"/>
      <c r="ME120" s="14"/>
      <c r="MF120" s="14"/>
      <c r="MG120" s="14"/>
      <c r="MH120" s="14"/>
      <c r="MI120" s="14"/>
      <c r="MJ120" s="14"/>
      <c r="MK120" s="14"/>
      <c r="ML120" s="14"/>
      <c r="MM120" s="14"/>
      <c r="MN120" s="14"/>
      <c r="MO120" s="14"/>
      <c r="MP120" s="14"/>
      <c r="MQ120" s="14"/>
      <c r="MR120" s="14"/>
      <c r="MS120" s="14"/>
      <c r="MT120" s="14"/>
      <c r="MU120" s="14"/>
      <c r="MV120" s="14"/>
      <c r="MW120" s="14"/>
      <c r="MX120" s="14"/>
      <c r="MY120" s="14"/>
      <c r="MZ120" s="14"/>
      <c r="NA120" s="14"/>
      <c r="NB120" s="14"/>
      <c r="NC120" s="14"/>
      <c r="ND120" s="14"/>
      <c r="NE120" s="14"/>
      <c r="NF120" s="14"/>
      <c r="NG120" s="14"/>
      <c r="NH120" s="14"/>
      <c r="NI120" s="14"/>
      <c r="NJ120" s="14"/>
      <c r="NK120" s="14"/>
      <c r="NL120" s="14"/>
      <c r="NM120" s="14"/>
      <c r="NN120" s="14"/>
      <c r="NO120" s="14"/>
      <c r="NP120" s="14"/>
      <c r="NQ120" s="14"/>
      <c r="NR120" s="14"/>
      <c r="NS120" s="14"/>
      <c r="NT120" s="14"/>
      <c r="NU120" s="14"/>
      <c r="NV120" s="14"/>
      <c r="NW120" s="14"/>
      <c r="NX120" s="14"/>
      <c r="NY120" s="14"/>
      <c r="OB120" s="14"/>
      <c r="OC120" s="14"/>
      <c r="OD120" s="14"/>
      <c r="OE120" s="14"/>
      <c r="OF120" s="14"/>
      <c r="OG120" s="14"/>
      <c r="OH120" s="14"/>
      <c r="OI120" s="14"/>
      <c r="OJ120" s="14"/>
      <c r="OK120" s="14"/>
      <c r="OL120" s="14"/>
      <c r="OM120" s="14"/>
      <c r="ON120" s="14"/>
      <c r="OO120" s="14"/>
      <c r="OP120" s="14"/>
      <c r="OQ120" s="14"/>
      <c r="OR120" s="14"/>
      <c r="OS120" s="14"/>
      <c r="OT120" s="14"/>
      <c r="OU120" s="14"/>
      <c r="OV120" s="14"/>
      <c r="OW120" s="14"/>
      <c r="OX120" s="14"/>
      <c r="OY120" s="14"/>
      <c r="OZ120" s="14"/>
      <c r="PA120" s="14"/>
      <c r="PB120" s="14"/>
      <c r="PC120" s="14"/>
      <c r="PD120" s="14"/>
      <c r="PE120" s="14"/>
      <c r="PF120" s="14"/>
      <c r="PG120" s="14"/>
      <c r="PH120" s="14"/>
      <c r="PI120" s="14"/>
      <c r="PJ120" s="14"/>
      <c r="PK120" s="14"/>
      <c r="PL120" s="14"/>
      <c r="PM120" s="14"/>
      <c r="PN120" s="14"/>
      <c r="PO120" s="14"/>
      <c r="PP120" s="14"/>
      <c r="PQ120" s="14"/>
      <c r="PR120" s="14"/>
      <c r="PS120" s="14"/>
      <c r="PT120" s="14"/>
      <c r="PU120" s="14"/>
      <c r="PV120" s="14"/>
      <c r="PW120" s="14"/>
      <c r="PX120" s="14"/>
      <c r="PY120" s="14"/>
      <c r="PZ120" s="14"/>
    </row>
    <row r="121" spans="17:442" ht="18.75" customHeight="1">
      <c r="Q121" s="14"/>
      <c r="R121" s="14"/>
      <c r="S121" s="14"/>
      <c r="T121" s="38"/>
      <c r="U121" s="14"/>
      <c r="V121" s="14"/>
      <c r="W121" s="46"/>
      <c r="X121" s="14"/>
      <c r="Y121" s="38"/>
      <c r="Z121" s="14"/>
      <c r="AA121" s="38"/>
      <c r="AB121" s="14"/>
      <c r="AC121" s="38"/>
      <c r="AD121" s="46"/>
      <c r="AE121" s="57"/>
      <c r="AF121" s="5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/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14"/>
      <c r="NH121" s="14"/>
      <c r="NI121" s="14"/>
      <c r="NJ121" s="14"/>
      <c r="NK121" s="14"/>
      <c r="NL121" s="14"/>
      <c r="NM121" s="14"/>
      <c r="NN121" s="14"/>
      <c r="NO121" s="14"/>
      <c r="NP121" s="14"/>
      <c r="NQ121" s="14"/>
      <c r="NR121" s="14"/>
      <c r="NS121" s="14"/>
      <c r="NT121" s="14"/>
      <c r="NU121" s="14"/>
      <c r="NV121" s="14"/>
      <c r="NW121" s="14"/>
      <c r="NX121" s="14"/>
      <c r="NY121" s="14"/>
      <c r="OB121" s="14"/>
      <c r="OC121" s="14"/>
      <c r="OD121" s="14"/>
      <c r="OE121" s="14"/>
      <c r="OF121" s="14"/>
      <c r="OG121" s="14"/>
      <c r="OH121" s="14"/>
      <c r="OI121" s="14"/>
      <c r="OJ121" s="14"/>
      <c r="OK121" s="14"/>
      <c r="OL121" s="14"/>
      <c r="OM121" s="14"/>
      <c r="ON121" s="14"/>
      <c r="OO121" s="14"/>
      <c r="OP121" s="14"/>
      <c r="OQ121" s="14"/>
      <c r="OR121" s="14"/>
      <c r="OS121" s="14"/>
      <c r="OT121" s="14"/>
      <c r="OU121" s="14"/>
      <c r="OV121" s="14"/>
      <c r="OW121" s="14"/>
      <c r="OX121" s="14"/>
      <c r="OY121" s="14"/>
      <c r="OZ121" s="14"/>
      <c r="PA121" s="14"/>
      <c r="PB121" s="14"/>
      <c r="PC121" s="14"/>
      <c r="PD121" s="14"/>
      <c r="PE121" s="14"/>
      <c r="PF121" s="14"/>
      <c r="PG121" s="14"/>
      <c r="PH121" s="14"/>
      <c r="PI121" s="14"/>
      <c r="PJ121" s="14"/>
      <c r="PK121" s="14"/>
      <c r="PL121" s="14"/>
      <c r="PM121" s="14"/>
      <c r="PN121" s="14"/>
      <c r="PO121" s="14"/>
      <c r="PP121" s="14"/>
      <c r="PQ121" s="14"/>
      <c r="PR121" s="14"/>
      <c r="PS121" s="14"/>
      <c r="PT121" s="14"/>
      <c r="PU121" s="14"/>
      <c r="PV121" s="14"/>
      <c r="PW121" s="14"/>
      <c r="PX121" s="14"/>
      <c r="PY121" s="14"/>
      <c r="PZ121" s="14"/>
    </row>
    <row r="122" spans="17:442" ht="18.75" customHeight="1">
      <c r="Q122" s="14"/>
      <c r="R122" s="14"/>
      <c r="S122" s="14"/>
      <c r="T122" s="38"/>
      <c r="U122" s="14"/>
      <c r="V122" s="14"/>
      <c r="W122" s="46"/>
      <c r="X122" s="14"/>
      <c r="Y122" s="38"/>
      <c r="Z122" s="14"/>
      <c r="AA122" s="38"/>
      <c r="AB122" s="14"/>
      <c r="AC122" s="38"/>
      <c r="AD122" s="46"/>
      <c r="AE122" s="57"/>
      <c r="AF122" s="5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  <c r="IW122" s="14"/>
      <c r="IX122" s="14"/>
      <c r="IY122" s="14"/>
      <c r="IZ122" s="14"/>
      <c r="JA122" s="14"/>
      <c r="JB122" s="14"/>
      <c r="JC122" s="14"/>
      <c r="JD122" s="14"/>
      <c r="JE122" s="14"/>
      <c r="JF122" s="14"/>
      <c r="JG122" s="14"/>
      <c r="JH122" s="14"/>
      <c r="JI122" s="14"/>
      <c r="JJ122" s="14"/>
      <c r="JK122" s="14"/>
      <c r="JL122" s="14"/>
      <c r="JM122" s="14"/>
      <c r="JN122" s="14"/>
      <c r="JO122" s="14"/>
      <c r="JP122" s="14"/>
      <c r="JQ122" s="14"/>
      <c r="JR122" s="14"/>
      <c r="JS122" s="14"/>
      <c r="JT122" s="14"/>
      <c r="JU122" s="14"/>
      <c r="JV122" s="14"/>
      <c r="JW122" s="14"/>
      <c r="JX122" s="14"/>
      <c r="JY122" s="14"/>
      <c r="JZ122" s="14"/>
      <c r="KA122" s="14"/>
      <c r="KB122" s="14"/>
      <c r="KC122" s="14"/>
      <c r="KD122" s="14"/>
      <c r="KE122" s="14"/>
      <c r="KF122" s="14"/>
      <c r="KG122" s="14"/>
      <c r="KH122" s="14"/>
      <c r="KI122" s="14"/>
      <c r="KJ122" s="14"/>
      <c r="KK122" s="14"/>
      <c r="KL122" s="14"/>
      <c r="KM122" s="14"/>
      <c r="KN122" s="14"/>
      <c r="KO122" s="14"/>
      <c r="KP122" s="14"/>
      <c r="KQ122" s="14"/>
      <c r="KR122" s="14"/>
      <c r="KS122" s="14"/>
      <c r="KT122" s="14"/>
      <c r="KU122" s="14"/>
      <c r="KV122" s="14"/>
      <c r="KW122" s="14"/>
      <c r="KX122" s="14"/>
      <c r="KY122" s="14"/>
      <c r="KZ122" s="14"/>
      <c r="LA122" s="14"/>
      <c r="LB122" s="14"/>
      <c r="LC122" s="14"/>
      <c r="LD122" s="14"/>
      <c r="LE122" s="14"/>
      <c r="LF122" s="14"/>
      <c r="LG122" s="14"/>
      <c r="LH122" s="14"/>
      <c r="LI122" s="14"/>
      <c r="LJ122" s="14"/>
      <c r="LK122" s="14"/>
      <c r="LL122" s="14"/>
      <c r="LM122" s="14"/>
      <c r="LN122" s="14"/>
      <c r="LO122" s="14"/>
      <c r="LP122" s="14"/>
      <c r="LQ122" s="14"/>
      <c r="LR122" s="14"/>
      <c r="LS122" s="14"/>
      <c r="LT122" s="14"/>
      <c r="LU122" s="14"/>
      <c r="LV122" s="14"/>
      <c r="LW122" s="14"/>
      <c r="LX122" s="14"/>
      <c r="LY122" s="14"/>
      <c r="LZ122" s="14"/>
      <c r="MA122" s="14"/>
      <c r="MB122" s="14"/>
      <c r="MC122" s="14"/>
      <c r="MD122" s="14"/>
      <c r="ME122" s="14"/>
      <c r="MF122" s="14"/>
      <c r="MG122" s="14"/>
      <c r="MH122" s="14"/>
      <c r="MI122" s="14"/>
      <c r="MJ122" s="14"/>
      <c r="MK122" s="14"/>
      <c r="ML122" s="14"/>
      <c r="MM122" s="14"/>
      <c r="MN122" s="14"/>
      <c r="MO122" s="14"/>
      <c r="MP122" s="14"/>
      <c r="MQ122" s="14"/>
      <c r="MR122" s="14"/>
      <c r="MS122" s="14"/>
      <c r="MT122" s="14"/>
      <c r="MU122" s="14"/>
      <c r="MV122" s="14"/>
      <c r="MW122" s="14"/>
      <c r="MX122" s="14"/>
      <c r="MY122" s="14"/>
      <c r="MZ122" s="14"/>
      <c r="NA122" s="14"/>
      <c r="NB122" s="14"/>
      <c r="NC122" s="14"/>
      <c r="ND122" s="14"/>
      <c r="NE122" s="14"/>
      <c r="NF122" s="14"/>
      <c r="NG122" s="14"/>
      <c r="NH122" s="14"/>
      <c r="NI122" s="14"/>
      <c r="NJ122" s="14"/>
      <c r="NK122" s="14"/>
      <c r="NL122" s="14"/>
      <c r="NM122" s="14"/>
      <c r="NN122" s="14"/>
      <c r="NO122" s="14"/>
      <c r="NP122" s="14"/>
      <c r="NQ122" s="14"/>
      <c r="NR122" s="14"/>
      <c r="NS122" s="14"/>
      <c r="NT122" s="14"/>
      <c r="NU122" s="14"/>
      <c r="NV122" s="14"/>
      <c r="NW122" s="14"/>
      <c r="NX122" s="14"/>
      <c r="NY122" s="14"/>
      <c r="OB122" s="14"/>
      <c r="OC122" s="14"/>
      <c r="OD122" s="14"/>
      <c r="OE122" s="14"/>
      <c r="OF122" s="14"/>
      <c r="OG122" s="14"/>
      <c r="OH122" s="14"/>
      <c r="OI122" s="14"/>
      <c r="OJ122" s="14"/>
      <c r="OK122" s="14"/>
      <c r="OL122" s="14"/>
      <c r="OM122" s="14"/>
      <c r="ON122" s="14"/>
      <c r="OO122" s="14"/>
      <c r="OP122" s="14"/>
      <c r="OQ122" s="14"/>
      <c r="OR122" s="14"/>
      <c r="OS122" s="14"/>
      <c r="OT122" s="14"/>
      <c r="OU122" s="14"/>
      <c r="OV122" s="14"/>
      <c r="OW122" s="14"/>
      <c r="OX122" s="14"/>
      <c r="OY122" s="14"/>
      <c r="OZ122" s="14"/>
      <c r="PA122" s="14"/>
      <c r="PB122" s="14"/>
      <c r="PC122" s="14"/>
      <c r="PD122" s="14"/>
      <c r="PE122" s="14"/>
      <c r="PF122" s="14"/>
      <c r="PG122" s="14"/>
      <c r="PH122" s="14"/>
      <c r="PI122" s="14"/>
      <c r="PJ122" s="14"/>
      <c r="PK122" s="14"/>
      <c r="PL122" s="14"/>
      <c r="PM122" s="14"/>
      <c r="PN122" s="14"/>
      <c r="PO122" s="14"/>
      <c r="PP122" s="14"/>
      <c r="PQ122" s="14"/>
      <c r="PR122" s="14"/>
      <c r="PS122" s="14"/>
      <c r="PT122" s="14"/>
      <c r="PU122" s="14"/>
      <c r="PV122" s="14"/>
      <c r="PW122" s="14"/>
      <c r="PX122" s="14"/>
      <c r="PY122" s="14"/>
      <c r="PZ122" s="14"/>
    </row>
    <row r="123" spans="17:442" ht="18.75" customHeight="1">
      <c r="Q123" s="14"/>
      <c r="R123" s="14"/>
      <c r="S123" s="14"/>
      <c r="T123" s="38"/>
      <c r="U123" s="14"/>
      <c r="V123" s="14"/>
      <c r="W123" s="46"/>
      <c r="X123" s="14"/>
      <c r="Y123" s="38"/>
      <c r="Z123" s="14"/>
      <c r="AA123" s="38"/>
      <c r="AB123" s="14"/>
      <c r="AC123" s="38"/>
      <c r="AD123" s="46"/>
      <c r="AE123" s="57"/>
      <c r="AF123" s="5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  <c r="IW123" s="14"/>
      <c r="IX123" s="14"/>
      <c r="IY123" s="14"/>
      <c r="IZ123" s="14"/>
      <c r="JA123" s="14"/>
      <c r="JB123" s="14"/>
      <c r="JC123" s="14"/>
      <c r="JD123" s="14"/>
      <c r="JE123" s="14"/>
      <c r="JF123" s="14"/>
      <c r="JG123" s="14"/>
      <c r="JH123" s="14"/>
      <c r="JI123" s="14"/>
      <c r="JJ123" s="14"/>
      <c r="JK123" s="14"/>
      <c r="JL123" s="14"/>
      <c r="JM123" s="14"/>
      <c r="JN123" s="14"/>
      <c r="JO123" s="14"/>
      <c r="JP123" s="14"/>
      <c r="JQ123" s="14"/>
      <c r="JR123" s="14"/>
      <c r="JS123" s="14"/>
      <c r="JT123" s="14"/>
      <c r="JU123" s="14"/>
      <c r="JV123" s="14"/>
      <c r="JW123" s="14"/>
      <c r="JX123" s="14"/>
      <c r="JY123" s="14"/>
      <c r="JZ123" s="14"/>
      <c r="KA123" s="14"/>
      <c r="KB123" s="14"/>
      <c r="KC123" s="14"/>
      <c r="KD123" s="14"/>
      <c r="KE123" s="14"/>
      <c r="KF123" s="14"/>
      <c r="KG123" s="14"/>
      <c r="KH123" s="14"/>
      <c r="KI123" s="14"/>
      <c r="KJ123" s="14"/>
      <c r="KK123" s="14"/>
      <c r="KL123" s="14"/>
      <c r="KM123" s="14"/>
      <c r="KN123" s="14"/>
      <c r="KO123" s="14"/>
      <c r="KP123" s="14"/>
      <c r="KQ123" s="14"/>
      <c r="KR123" s="14"/>
      <c r="KS123" s="14"/>
      <c r="KT123" s="14"/>
      <c r="KU123" s="14"/>
      <c r="KV123" s="14"/>
      <c r="KW123" s="14"/>
      <c r="KX123" s="14"/>
      <c r="KY123" s="14"/>
      <c r="KZ123" s="14"/>
      <c r="LA123" s="14"/>
      <c r="LB123" s="14"/>
      <c r="LC123" s="14"/>
      <c r="LD123" s="14"/>
      <c r="LE123" s="14"/>
      <c r="LF123" s="14"/>
      <c r="LG123" s="14"/>
      <c r="LH123" s="14"/>
      <c r="LI123" s="14"/>
      <c r="LJ123" s="14"/>
      <c r="LK123" s="14"/>
      <c r="LL123" s="14"/>
      <c r="LM123" s="14"/>
      <c r="LN123" s="14"/>
      <c r="LO123" s="14"/>
      <c r="LP123" s="14"/>
      <c r="LQ123" s="14"/>
      <c r="LR123" s="14"/>
      <c r="LS123" s="14"/>
      <c r="LT123" s="14"/>
      <c r="LU123" s="14"/>
      <c r="LV123" s="14"/>
      <c r="LW123" s="14"/>
      <c r="LX123" s="14"/>
      <c r="LY123" s="14"/>
      <c r="LZ123" s="14"/>
      <c r="MA123" s="14"/>
      <c r="MB123" s="14"/>
      <c r="MC123" s="14"/>
      <c r="MD123" s="14"/>
      <c r="ME123" s="14"/>
      <c r="MF123" s="14"/>
      <c r="MG123" s="14"/>
      <c r="MH123" s="14"/>
      <c r="MI123" s="14"/>
      <c r="MJ123" s="14"/>
      <c r="MK123" s="14"/>
      <c r="ML123" s="14"/>
      <c r="MM123" s="14"/>
      <c r="MN123" s="14"/>
      <c r="MO123" s="14"/>
      <c r="MP123" s="14"/>
      <c r="MQ123" s="14"/>
      <c r="MR123" s="14"/>
      <c r="MS123" s="14"/>
      <c r="MT123" s="14"/>
      <c r="MU123" s="14"/>
      <c r="MV123" s="14"/>
      <c r="MW123" s="14"/>
      <c r="MX123" s="14"/>
      <c r="MY123" s="14"/>
      <c r="MZ123" s="14"/>
      <c r="NA123" s="14"/>
      <c r="NB123" s="14"/>
      <c r="NC123" s="14"/>
      <c r="ND123" s="14"/>
      <c r="NE123" s="14"/>
      <c r="NF123" s="14"/>
      <c r="NG123" s="14"/>
      <c r="NH123" s="14"/>
      <c r="NI123" s="14"/>
      <c r="NJ123" s="14"/>
      <c r="NK123" s="14"/>
      <c r="NL123" s="14"/>
      <c r="NM123" s="14"/>
      <c r="NN123" s="14"/>
      <c r="NO123" s="14"/>
      <c r="NP123" s="14"/>
      <c r="NQ123" s="14"/>
      <c r="NR123" s="14"/>
      <c r="NS123" s="14"/>
      <c r="NT123" s="14"/>
      <c r="NU123" s="14"/>
      <c r="NV123" s="14"/>
      <c r="NW123" s="14"/>
      <c r="NX123" s="14"/>
      <c r="NY123" s="14"/>
      <c r="OB123" s="14"/>
      <c r="OC123" s="14"/>
      <c r="OD123" s="14"/>
      <c r="OE123" s="14"/>
      <c r="OF123" s="14"/>
      <c r="OG123" s="14"/>
      <c r="OH123" s="14"/>
      <c r="OI123" s="14"/>
      <c r="OJ123" s="14"/>
      <c r="OK123" s="14"/>
      <c r="OL123" s="14"/>
      <c r="OM123" s="14"/>
      <c r="ON123" s="14"/>
      <c r="OO123" s="14"/>
      <c r="OP123" s="14"/>
      <c r="OQ123" s="14"/>
      <c r="OR123" s="14"/>
      <c r="OS123" s="14"/>
      <c r="OT123" s="14"/>
      <c r="OU123" s="14"/>
      <c r="OV123" s="14"/>
      <c r="OW123" s="14"/>
      <c r="OX123" s="14"/>
      <c r="OY123" s="14"/>
      <c r="OZ123" s="14"/>
      <c r="PA123" s="14"/>
      <c r="PB123" s="14"/>
      <c r="PC123" s="14"/>
      <c r="PD123" s="14"/>
      <c r="PE123" s="14"/>
      <c r="PF123" s="14"/>
      <c r="PG123" s="14"/>
      <c r="PH123" s="14"/>
      <c r="PI123" s="14"/>
      <c r="PJ123" s="14"/>
      <c r="PK123" s="14"/>
      <c r="PL123" s="14"/>
      <c r="PM123" s="14"/>
      <c r="PN123" s="14"/>
      <c r="PO123" s="14"/>
      <c r="PP123" s="14"/>
      <c r="PQ123" s="14"/>
      <c r="PR123" s="14"/>
      <c r="PS123" s="14"/>
      <c r="PT123" s="14"/>
      <c r="PU123" s="14"/>
      <c r="PV123" s="14"/>
      <c r="PW123" s="14"/>
      <c r="PX123" s="14"/>
      <c r="PY123" s="14"/>
      <c r="PZ123" s="14"/>
    </row>
    <row r="124" spans="17:442" ht="18.75" customHeight="1">
      <c r="Q124" s="14"/>
      <c r="R124" s="14"/>
      <c r="S124" s="14"/>
      <c r="T124" s="38"/>
      <c r="U124" s="14"/>
      <c r="V124" s="14"/>
      <c r="W124" s="46"/>
      <c r="X124" s="14"/>
      <c r="Y124" s="38"/>
      <c r="Z124" s="14"/>
      <c r="AA124" s="38"/>
      <c r="AB124" s="14"/>
      <c r="AC124" s="38"/>
      <c r="AD124" s="46"/>
      <c r="AE124" s="57"/>
      <c r="AF124" s="5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  <c r="IW124" s="14"/>
      <c r="IX124" s="14"/>
      <c r="IY124" s="14"/>
      <c r="IZ124" s="14"/>
      <c r="JA124" s="14"/>
      <c r="JB124" s="14"/>
      <c r="JC124" s="14"/>
      <c r="JD124" s="14"/>
      <c r="JE124" s="14"/>
      <c r="JF124" s="14"/>
      <c r="JG124" s="14"/>
      <c r="JH124" s="14"/>
      <c r="JI124" s="14"/>
      <c r="JJ124" s="14"/>
      <c r="JK124" s="14"/>
      <c r="JL124" s="14"/>
      <c r="JM124" s="14"/>
      <c r="JN124" s="14"/>
      <c r="JO124" s="14"/>
      <c r="JP124" s="14"/>
      <c r="JQ124" s="14"/>
      <c r="JR124" s="14"/>
      <c r="JS124" s="14"/>
      <c r="JT124" s="14"/>
      <c r="JU124" s="14"/>
      <c r="JV124" s="14"/>
      <c r="JW124" s="14"/>
      <c r="JX124" s="14"/>
      <c r="JY124" s="14"/>
      <c r="JZ124" s="14"/>
      <c r="KA124" s="14"/>
      <c r="KB124" s="14"/>
      <c r="KC124" s="14"/>
      <c r="KD124" s="14"/>
      <c r="KE124" s="14"/>
      <c r="KF124" s="14"/>
      <c r="KG124" s="14"/>
      <c r="KH124" s="14"/>
      <c r="KI124" s="14"/>
      <c r="KJ124" s="14"/>
      <c r="KK124" s="14"/>
      <c r="KL124" s="14"/>
      <c r="KM124" s="14"/>
      <c r="KN124" s="14"/>
      <c r="KO124" s="14"/>
      <c r="KP124" s="14"/>
      <c r="KQ124" s="14"/>
      <c r="KR124" s="14"/>
      <c r="KS124" s="14"/>
      <c r="KT124" s="14"/>
      <c r="KU124" s="14"/>
      <c r="KV124" s="14"/>
      <c r="KW124" s="14"/>
      <c r="KX124" s="14"/>
      <c r="KY124" s="14"/>
      <c r="KZ124" s="14"/>
      <c r="LA124" s="14"/>
      <c r="LB124" s="14"/>
      <c r="LC124" s="14"/>
      <c r="LD124" s="14"/>
      <c r="LE124" s="14"/>
      <c r="LF124" s="14"/>
      <c r="LG124" s="14"/>
      <c r="LH124" s="14"/>
      <c r="LI124" s="14"/>
      <c r="LJ124" s="14"/>
      <c r="LK124" s="14"/>
      <c r="LL124" s="14"/>
      <c r="LM124" s="14"/>
      <c r="LN124" s="14"/>
      <c r="LO124" s="14"/>
      <c r="LP124" s="14"/>
      <c r="LQ124" s="14"/>
      <c r="LR124" s="14"/>
      <c r="LS124" s="14"/>
      <c r="LT124" s="14"/>
      <c r="LU124" s="14"/>
      <c r="LV124" s="14"/>
      <c r="LW124" s="14"/>
      <c r="LX124" s="14"/>
      <c r="LY124" s="14"/>
      <c r="LZ124" s="14"/>
      <c r="MA124" s="14"/>
      <c r="MB124" s="14"/>
      <c r="MC124" s="14"/>
      <c r="MD124" s="14"/>
      <c r="ME124" s="14"/>
      <c r="MF124" s="14"/>
      <c r="MG124" s="14"/>
      <c r="MH124" s="14"/>
      <c r="MI124" s="14"/>
      <c r="MJ124" s="14"/>
      <c r="MK124" s="14"/>
      <c r="ML124" s="14"/>
      <c r="MM124" s="14"/>
      <c r="MN124" s="14"/>
      <c r="MO124" s="14"/>
      <c r="MP124" s="14"/>
      <c r="MQ124" s="14"/>
      <c r="MR124" s="14"/>
      <c r="MS124" s="14"/>
      <c r="MT124" s="14"/>
      <c r="MU124" s="14"/>
      <c r="MV124" s="14"/>
      <c r="MW124" s="14"/>
      <c r="MX124" s="14"/>
      <c r="MY124" s="14"/>
      <c r="MZ124" s="14"/>
      <c r="NA124" s="14"/>
      <c r="NB124" s="14"/>
      <c r="NC124" s="14"/>
      <c r="ND124" s="14"/>
      <c r="NE124" s="14"/>
      <c r="NF124" s="14"/>
      <c r="NG124" s="14"/>
      <c r="NH124" s="14"/>
      <c r="NI124" s="14"/>
      <c r="NJ124" s="14"/>
      <c r="NK124" s="14"/>
      <c r="NL124" s="14"/>
      <c r="NM124" s="14"/>
      <c r="NN124" s="14"/>
      <c r="NO124" s="14"/>
      <c r="NP124" s="14"/>
      <c r="NQ124" s="14"/>
      <c r="NR124" s="14"/>
      <c r="NS124" s="14"/>
      <c r="NT124" s="14"/>
      <c r="NU124" s="14"/>
      <c r="NV124" s="14"/>
      <c r="NW124" s="14"/>
      <c r="NX124" s="14"/>
      <c r="NY124" s="14"/>
      <c r="OB124" s="14"/>
      <c r="OC124" s="14"/>
      <c r="OD124" s="14"/>
      <c r="OE124" s="14"/>
      <c r="OF124" s="14"/>
      <c r="OG124" s="14"/>
      <c r="OH124" s="14"/>
      <c r="OI124" s="14"/>
      <c r="OJ124" s="14"/>
      <c r="OK124" s="14"/>
      <c r="OL124" s="14"/>
      <c r="OM124" s="14"/>
      <c r="ON124" s="14"/>
      <c r="OO124" s="14"/>
      <c r="OP124" s="14"/>
      <c r="OQ124" s="14"/>
      <c r="OR124" s="14"/>
      <c r="OS124" s="14"/>
      <c r="OT124" s="14"/>
      <c r="OU124" s="14"/>
      <c r="OV124" s="14"/>
      <c r="OW124" s="14"/>
      <c r="OX124" s="14"/>
      <c r="OY124" s="14"/>
      <c r="OZ124" s="14"/>
      <c r="PA124" s="14"/>
      <c r="PB124" s="14"/>
      <c r="PC124" s="14"/>
      <c r="PD124" s="14"/>
      <c r="PE124" s="14"/>
      <c r="PF124" s="14"/>
      <c r="PG124" s="14"/>
      <c r="PH124" s="14"/>
      <c r="PI124" s="14"/>
      <c r="PJ124" s="14"/>
      <c r="PK124" s="14"/>
      <c r="PL124" s="14"/>
      <c r="PM124" s="14"/>
      <c r="PN124" s="14"/>
      <c r="PO124" s="14"/>
      <c r="PP124" s="14"/>
      <c r="PQ124" s="14"/>
      <c r="PR124" s="14"/>
      <c r="PS124" s="14"/>
      <c r="PT124" s="14"/>
      <c r="PU124" s="14"/>
      <c r="PV124" s="14"/>
      <c r="PW124" s="14"/>
      <c r="PX124" s="14"/>
      <c r="PY124" s="14"/>
      <c r="PZ124" s="14"/>
    </row>
    <row r="125" spans="17:442" ht="18.75" customHeight="1">
      <c r="Q125" s="14"/>
      <c r="R125" s="14"/>
      <c r="S125" s="14"/>
      <c r="T125" s="38"/>
      <c r="U125" s="14"/>
      <c r="V125" s="14"/>
      <c r="W125" s="46"/>
      <c r="X125" s="14"/>
      <c r="Y125" s="38"/>
      <c r="Z125" s="14"/>
      <c r="AA125" s="38"/>
      <c r="AB125" s="14"/>
      <c r="AC125" s="38"/>
      <c r="AD125" s="46"/>
      <c r="AE125" s="57"/>
      <c r="AF125" s="5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  <c r="IW125" s="14"/>
      <c r="IX125" s="14"/>
      <c r="IY125" s="14"/>
      <c r="IZ125" s="14"/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/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/>
      <c r="KT125" s="14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14"/>
      <c r="NH125" s="14"/>
      <c r="NI125" s="14"/>
      <c r="NJ125" s="14"/>
      <c r="NK125" s="14"/>
      <c r="NL125" s="14"/>
      <c r="NM125" s="14"/>
      <c r="NN125" s="14"/>
      <c r="NO125" s="14"/>
      <c r="NP125" s="14"/>
      <c r="NQ125" s="14"/>
      <c r="NR125" s="14"/>
      <c r="NS125" s="14"/>
      <c r="NT125" s="14"/>
      <c r="NU125" s="14"/>
      <c r="NV125" s="14"/>
      <c r="NW125" s="14"/>
      <c r="NX125" s="14"/>
      <c r="NY125" s="14"/>
      <c r="OB125" s="14"/>
      <c r="OC125" s="14"/>
      <c r="OD125" s="14"/>
      <c r="OE125" s="14"/>
      <c r="OF125" s="14"/>
      <c r="OG125" s="14"/>
      <c r="OH125" s="14"/>
      <c r="OI125" s="14"/>
      <c r="OJ125" s="14"/>
      <c r="OK125" s="14"/>
      <c r="OL125" s="14"/>
      <c r="OM125" s="14"/>
      <c r="ON125" s="14"/>
      <c r="OO125" s="14"/>
      <c r="OP125" s="14"/>
      <c r="OQ125" s="14"/>
      <c r="OR125" s="14"/>
      <c r="OS125" s="14"/>
      <c r="OT125" s="14"/>
      <c r="OU125" s="14"/>
      <c r="OV125" s="14"/>
      <c r="OW125" s="14"/>
      <c r="OX125" s="14"/>
      <c r="OY125" s="14"/>
      <c r="OZ125" s="14"/>
      <c r="PA125" s="14"/>
      <c r="PB125" s="14"/>
      <c r="PC125" s="14"/>
      <c r="PD125" s="14"/>
      <c r="PE125" s="14"/>
      <c r="PF125" s="14"/>
      <c r="PG125" s="14"/>
      <c r="PH125" s="14"/>
      <c r="PI125" s="14"/>
      <c r="PJ125" s="14"/>
      <c r="PK125" s="14"/>
      <c r="PL125" s="14"/>
      <c r="PM125" s="14"/>
      <c r="PN125" s="14"/>
      <c r="PO125" s="14"/>
      <c r="PP125" s="14"/>
      <c r="PQ125" s="14"/>
      <c r="PR125" s="14"/>
      <c r="PS125" s="14"/>
      <c r="PT125" s="14"/>
      <c r="PU125" s="14"/>
      <c r="PV125" s="14"/>
      <c r="PW125" s="14"/>
      <c r="PX125" s="14"/>
      <c r="PY125" s="14"/>
      <c r="PZ125" s="14"/>
    </row>
    <row r="126" spans="17:442" ht="18.75" customHeight="1">
      <c r="Q126" s="14"/>
      <c r="R126" s="14"/>
      <c r="S126" s="14"/>
      <c r="T126" s="38"/>
      <c r="U126" s="14"/>
      <c r="V126" s="14"/>
      <c r="W126" s="46"/>
      <c r="X126" s="14"/>
      <c r="Y126" s="38"/>
      <c r="Z126" s="14"/>
      <c r="AA126" s="38"/>
      <c r="AB126" s="14"/>
      <c r="AC126" s="38"/>
      <c r="AD126" s="46"/>
      <c r="AE126" s="57"/>
      <c r="AF126" s="5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  <c r="IW126" s="14"/>
      <c r="IX126" s="14"/>
      <c r="IY126" s="14"/>
      <c r="IZ126" s="14"/>
      <c r="JA126" s="14"/>
      <c r="JB126" s="14"/>
      <c r="JC126" s="14"/>
      <c r="JD126" s="14"/>
      <c r="JE126" s="14"/>
      <c r="JF126" s="14"/>
      <c r="JG126" s="14"/>
      <c r="JH126" s="14"/>
      <c r="JI126" s="14"/>
      <c r="JJ126" s="14"/>
      <c r="JK126" s="14"/>
      <c r="JL126" s="14"/>
      <c r="JM126" s="14"/>
      <c r="JN126" s="14"/>
      <c r="JO126" s="14"/>
      <c r="JP126" s="14"/>
      <c r="JQ126" s="14"/>
      <c r="JR126" s="14"/>
      <c r="JS126" s="14"/>
      <c r="JT126" s="14"/>
      <c r="JU126" s="14"/>
      <c r="JV126" s="14"/>
      <c r="JW126" s="14"/>
      <c r="JX126" s="14"/>
      <c r="JY126" s="14"/>
      <c r="JZ126" s="14"/>
      <c r="KA126" s="14"/>
      <c r="KB126" s="14"/>
      <c r="KC126" s="14"/>
      <c r="KD126" s="14"/>
      <c r="KE126" s="14"/>
      <c r="KF126" s="14"/>
      <c r="KG126" s="14"/>
      <c r="KH126" s="14"/>
      <c r="KI126" s="14"/>
      <c r="KJ126" s="14"/>
      <c r="KK126" s="14"/>
      <c r="KL126" s="14"/>
      <c r="KM126" s="14"/>
      <c r="KN126" s="14"/>
      <c r="KO126" s="14"/>
      <c r="KP126" s="14"/>
      <c r="KQ126" s="14"/>
      <c r="KR126" s="14"/>
      <c r="KS126" s="14"/>
      <c r="KT126" s="14"/>
      <c r="KU126" s="14"/>
      <c r="KV126" s="14"/>
      <c r="KW126" s="14"/>
      <c r="KX126" s="14"/>
      <c r="KY126" s="14"/>
      <c r="KZ126" s="14"/>
      <c r="LA126" s="14"/>
      <c r="LB126" s="14"/>
      <c r="LC126" s="14"/>
      <c r="LD126" s="14"/>
      <c r="LE126" s="14"/>
      <c r="LF126" s="14"/>
      <c r="LG126" s="14"/>
      <c r="LH126" s="14"/>
      <c r="LI126" s="14"/>
      <c r="LJ126" s="14"/>
      <c r="LK126" s="14"/>
      <c r="LL126" s="14"/>
      <c r="LM126" s="14"/>
      <c r="LN126" s="14"/>
      <c r="LO126" s="14"/>
      <c r="LP126" s="14"/>
      <c r="LQ126" s="14"/>
      <c r="LR126" s="14"/>
      <c r="LS126" s="14"/>
      <c r="LT126" s="14"/>
      <c r="LU126" s="14"/>
      <c r="LV126" s="14"/>
      <c r="LW126" s="14"/>
      <c r="LX126" s="14"/>
      <c r="LY126" s="14"/>
      <c r="LZ126" s="14"/>
      <c r="MA126" s="14"/>
      <c r="MB126" s="14"/>
      <c r="MC126" s="14"/>
      <c r="MD126" s="14"/>
      <c r="ME126" s="14"/>
      <c r="MF126" s="14"/>
      <c r="MG126" s="14"/>
      <c r="MH126" s="14"/>
      <c r="MI126" s="14"/>
      <c r="MJ126" s="14"/>
      <c r="MK126" s="14"/>
      <c r="ML126" s="14"/>
      <c r="MM126" s="14"/>
      <c r="MN126" s="14"/>
      <c r="MO126" s="14"/>
      <c r="MP126" s="14"/>
      <c r="MQ126" s="14"/>
      <c r="MR126" s="14"/>
      <c r="MS126" s="14"/>
      <c r="MT126" s="14"/>
      <c r="MU126" s="14"/>
      <c r="MV126" s="14"/>
      <c r="MW126" s="14"/>
      <c r="MX126" s="14"/>
      <c r="MY126" s="14"/>
      <c r="MZ126" s="14"/>
      <c r="NA126" s="14"/>
      <c r="NB126" s="14"/>
      <c r="NC126" s="14"/>
      <c r="ND126" s="14"/>
      <c r="NE126" s="14"/>
      <c r="NF126" s="14"/>
      <c r="NG126" s="14"/>
      <c r="NH126" s="14"/>
      <c r="NI126" s="14"/>
      <c r="NJ126" s="14"/>
      <c r="NK126" s="14"/>
      <c r="NL126" s="14"/>
      <c r="NM126" s="14"/>
      <c r="NN126" s="14"/>
      <c r="NO126" s="14"/>
      <c r="NP126" s="14"/>
      <c r="NQ126" s="14"/>
      <c r="NR126" s="14"/>
      <c r="NS126" s="14"/>
      <c r="NT126" s="14"/>
      <c r="NU126" s="14"/>
      <c r="NV126" s="14"/>
      <c r="NW126" s="14"/>
      <c r="NX126" s="14"/>
      <c r="NY126" s="14"/>
      <c r="OB126" s="14"/>
      <c r="OC126" s="14"/>
      <c r="OD126" s="14"/>
      <c r="OE126" s="14"/>
      <c r="OF126" s="14"/>
      <c r="OG126" s="14"/>
      <c r="OH126" s="14"/>
      <c r="OI126" s="14"/>
      <c r="OJ126" s="14"/>
      <c r="OK126" s="14"/>
      <c r="OL126" s="14"/>
      <c r="OM126" s="14"/>
      <c r="ON126" s="14"/>
      <c r="OO126" s="14"/>
      <c r="OP126" s="14"/>
      <c r="OQ126" s="14"/>
      <c r="OR126" s="14"/>
      <c r="OS126" s="14"/>
      <c r="OT126" s="14"/>
      <c r="OU126" s="14"/>
      <c r="OV126" s="14"/>
      <c r="OW126" s="14"/>
      <c r="OX126" s="14"/>
      <c r="OY126" s="14"/>
      <c r="OZ126" s="14"/>
      <c r="PA126" s="14"/>
      <c r="PB126" s="14"/>
      <c r="PC126" s="14"/>
      <c r="PD126" s="14"/>
      <c r="PE126" s="14"/>
      <c r="PF126" s="14"/>
      <c r="PG126" s="14"/>
      <c r="PH126" s="14"/>
      <c r="PI126" s="14"/>
      <c r="PJ126" s="14"/>
      <c r="PK126" s="14"/>
      <c r="PL126" s="14"/>
      <c r="PM126" s="14"/>
      <c r="PN126" s="14"/>
      <c r="PO126" s="14"/>
      <c r="PP126" s="14"/>
      <c r="PQ126" s="14"/>
      <c r="PR126" s="14"/>
      <c r="PS126" s="14"/>
      <c r="PT126" s="14"/>
      <c r="PU126" s="14"/>
      <c r="PV126" s="14"/>
      <c r="PW126" s="14"/>
      <c r="PX126" s="14"/>
      <c r="PY126" s="14"/>
      <c r="PZ126" s="14"/>
    </row>
    <row r="127" spans="17:442" ht="18.75" customHeight="1">
      <c r="Q127" s="14"/>
      <c r="R127" s="14"/>
      <c r="S127" s="14"/>
      <c r="T127" s="38"/>
      <c r="U127" s="14"/>
      <c r="V127" s="14"/>
      <c r="W127" s="46"/>
      <c r="X127" s="14"/>
      <c r="Y127" s="38"/>
      <c r="Z127" s="14"/>
      <c r="AA127" s="38"/>
      <c r="AB127" s="14"/>
      <c r="AC127" s="38"/>
      <c r="AD127" s="46"/>
      <c r="AE127" s="57"/>
      <c r="AF127" s="5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  <c r="IW127" s="14"/>
      <c r="IX127" s="14"/>
      <c r="IY127" s="14"/>
      <c r="IZ127" s="14"/>
      <c r="JA127" s="14"/>
      <c r="JB127" s="14"/>
      <c r="JC127" s="14"/>
      <c r="JD127" s="14"/>
      <c r="JE127" s="14"/>
      <c r="JF127" s="14"/>
      <c r="JG127" s="14"/>
      <c r="JH127" s="14"/>
      <c r="JI127" s="14"/>
      <c r="JJ127" s="14"/>
      <c r="JK127" s="14"/>
      <c r="JL127" s="14"/>
      <c r="JM127" s="14"/>
      <c r="JN127" s="14"/>
      <c r="JO127" s="14"/>
      <c r="JP127" s="14"/>
      <c r="JQ127" s="14"/>
      <c r="JR127" s="14"/>
      <c r="JS127" s="14"/>
      <c r="JT127" s="14"/>
      <c r="JU127" s="14"/>
      <c r="JV127" s="14"/>
      <c r="JW127" s="14"/>
      <c r="JX127" s="14"/>
      <c r="JY127" s="14"/>
      <c r="JZ127" s="14"/>
      <c r="KA127" s="14"/>
      <c r="KB127" s="14"/>
      <c r="KC127" s="14"/>
      <c r="KD127" s="14"/>
      <c r="KE127" s="14"/>
      <c r="KF127" s="14"/>
      <c r="KG127" s="14"/>
      <c r="KH127" s="14"/>
      <c r="KI127" s="14"/>
      <c r="KJ127" s="14"/>
      <c r="KK127" s="14"/>
      <c r="KL127" s="14"/>
      <c r="KM127" s="14"/>
      <c r="KN127" s="14"/>
      <c r="KO127" s="14"/>
      <c r="KP127" s="14"/>
      <c r="KQ127" s="14"/>
      <c r="KR127" s="14"/>
      <c r="KS127" s="14"/>
      <c r="KT127" s="14"/>
      <c r="KU127" s="14"/>
      <c r="KV127" s="14"/>
      <c r="KW127" s="14"/>
      <c r="KX127" s="14"/>
      <c r="KY127" s="14"/>
      <c r="KZ127" s="14"/>
      <c r="LA127" s="14"/>
      <c r="LB127" s="14"/>
      <c r="LC127" s="14"/>
      <c r="LD127" s="14"/>
      <c r="LE127" s="14"/>
      <c r="LF127" s="14"/>
      <c r="LG127" s="14"/>
      <c r="LH127" s="14"/>
      <c r="LI127" s="14"/>
      <c r="LJ127" s="14"/>
      <c r="LK127" s="14"/>
      <c r="LL127" s="14"/>
      <c r="LM127" s="14"/>
      <c r="LN127" s="14"/>
      <c r="LO127" s="14"/>
      <c r="LP127" s="14"/>
      <c r="LQ127" s="14"/>
      <c r="LR127" s="14"/>
      <c r="LS127" s="14"/>
      <c r="LT127" s="14"/>
      <c r="LU127" s="14"/>
      <c r="LV127" s="14"/>
      <c r="LW127" s="14"/>
      <c r="LX127" s="14"/>
      <c r="LY127" s="14"/>
      <c r="LZ127" s="14"/>
      <c r="MA127" s="14"/>
      <c r="MB127" s="14"/>
      <c r="MC127" s="14"/>
      <c r="MD127" s="14"/>
      <c r="ME127" s="14"/>
      <c r="MF127" s="14"/>
      <c r="MG127" s="14"/>
      <c r="MH127" s="14"/>
      <c r="MI127" s="14"/>
      <c r="MJ127" s="14"/>
      <c r="MK127" s="14"/>
      <c r="ML127" s="14"/>
      <c r="MM127" s="14"/>
      <c r="MN127" s="14"/>
      <c r="MO127" s="14"/>
      <c r="MP127" s="14"/>
      <c r="MQ127" s="14"/>
      <c r="MR127" s="14"/>
      <c r="MS127" s="14"/>
      <c r="MT127" s="14"/>
      <c r="MU127" s="14"/>
      <c r="MV127" s="14"/>
      <c r="MW127" s="14"/>
      <c r="MX127" s="14"/>
      <c r="MY127" s="14"/>
      <c r="MZ127" s="14"/>
      <c r="NA127" s="14"/>
      <c r="NB127" s="14"/>
      <c r="NC127" s="14"/>
      <c r="ND127" s="14"/>
      <c r="NE127" s="14"/>
      <c r="NF127" s="14"/>
      <c r="NG127" s="14"/>
      <c r="NH127" s="14"/>
      <c r="NI127" s="14"/>
      <c r="NJ127" s="14"/>
      <c r="NK127" s="14"/>
      <c r="NL127" s="14"/>
      <c r="NM127" s="14"/>
      <c r="NN127" s="14"/>
      <c r="NO127" s="14"/>
      <c r="NP127" s="14"/>
      <c r="NQ127" s="14"/>
      <c r="NR127" s="14"/>
      <c r="NS127" s="14"/>
      <c r="NT127" s="14"/>
      <c r="NU127" s="14"/>
      <c r="NV127" s="14"/>
      <c r="NW127" s="14"/>
      <c r="NX127" s="14"/>
      <c r="NY127" s="14"/>
      <c r="OB127" s="14"/>
      <c r="OC127" s="14"/>
      <c r="OD127" s="14"/>
      <c r="OE127" s="14"/>
      <c r="OF127" s="14"/>
      <c r="OG127" s="14"/>
      <c r="OH127" s="14"/>
      <c r="OI127" s="14"/>
      <c r="OJ127" s="14"/>
      <c r="OK127" s="14"/>
      <c r="OL127" s="14"/>
      <c r="OM127" s="14"/>
      <c r="ON127" s="14"/>
      <c r="OO127" s="14"/>
      <c r="OP127" s="14"/>
      <c r="OQ127" s="14"/>
      <c r="OR127" s="14"/>
      <c r="OS127" s="14"/>
      <c r="OT127" s="14"/>
      <c r="OU127" s="14"/>
      <c r="OV127" s="14"/>
      <c r="OW127" s="14"/>
      <c r="OX127" s="14"/>
      <c r="OY127" s="14"/>
      <c r="OZ127" s="14"/>
      <c r="PA127" s="14"/>
      <c r="PB127" s="14"/>
      <c r="PC127" s="14"/>
      <c r="PD127" s="14"/>
      <c r="PE127" s="14"/>
      <c r="PF127" s="14"/>
      <c r="PG127" s="14"/>
      <c r="PH127" s="14"/>
      <c r="PI127" s="14"/>
      <c r="PJ127" s="14"/>
      <c r="PK127" s="14"/>
      <c r="PL127" s="14"/>
      <c r="PM127" s="14"/>
      <c r="PN127" s="14"/>
      <c r="PO127" s="14"/>
      <c r="PP127" s="14"/>
      <c r="PQ127" s="14"/>
      <c r="PR127" s="14"/>
      <c r="PS127" s="14"/>
      <c r="PT127" s="14"/>
      <c r="PU127" s="14"/>
      <c r="PV127" s="14"/>
      <c r="PW127" s="14"/>
      <c r="PX127" s="14"/>
      <c r="PY127" s="14"/>
      <c r="PZ127" s="14"/>
    </row>
    <row r="128" spans="17:442" ht="18.75" customHeight="1">
      <c r="Q128" s="14"/>
      <c r="R128" s="14"/>
      <c r="S128" s="14"/>
      <c r="T128" s="38"/>
      <c r="U128" s="14"/>
      <c r="V128" s="14"/>
      <c r="W128" s="46"/>
      <c r="X128" s="14"/>
      <c r="Y128" s="38"/>
      <c r="Z128" s="14"/>
      <c r="AA128" s="38"/>
      <c r="AB128" s="14"/>
      <c r="AC128" s="38"/>
      <c r="AD128" s="46"/>
      <c r="AE128" s="57"/>
      <c r="AF128" s="5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  <c r="IW128" s="14"/>
      <c r="IX128" s="14"/>
      <c r="IY128" s="14"/>
      <c r="IZ128" s="14"/>
      <c r="JA128" s="14"/>
      <c r="JB128" s="14"/>
      <c r="JC128" s="14"/>
      <c r="JD128" s="14"/>
      <c r="JE128" s="14"/>
      <c r="JF128" s="14"/>
      <c r="JG128" s="14"/>
      <c r="JH128" s="14"/>
      <c r="JI128" s="14"/>
      <c r="JJ128" s="14"/>
      <c r="JK128" s="14"/>
      <c r="JL128" s="14"/>
      <c r="JM128" s="14"/>
      <c r="JN128" s="14"/>
      <c r="JO128" s="14"/>
      <c r="JP128" s="14"/>
      <c r="JQ128" s="14"/>
      <c r="JR128" s="14"/>
      <c r="JS128" s="14"/>
      <c r="JT128" s="14"/>
      <c r="JU128" s="14"/>
      <c r="JV128" s="14"/>
      <c r="JW128" s="14"/>
      <c r="JX128" s="14"/>
      <c r="JY128" s="14"/>
      <c r="JZ128" s="14"/>
      <c r="KA128" s="14"/>
      <c r="KB128" s="14"/>
      <c r="KC128" s="14"/>
      <c r="KD128" s="14"/>
      <c r="KE128" s="14"/>
      <c r="KF128" s="14"/>
      <c r="KG128" s="14"/>
      <c r="KH128" s="14"/>
      <c r="KI128" s="14"/>
      <c r="KJ128" s="14"/>
      <c r="KK128" s="14"/>
      <c r="KL128" s="14"/>
      <c r="KM128" s="14"/>
      <c r="KN128" s="14"/>
      <c r="KO128" s="14"/>
      <c r="KP128" s="14"/>
      <c r="KQ128" s="14"/>
      <c r="KR128" s="14"/>
      <c r="KS128" s="14"/>
      <c r="KT128" s="14"/>
      <c r="KU128" s="14"/>
      <c r="KV128" s="14"/>
      <c r="KW128" s="14"/>
      <c r="KX128" s="14"/>
      <c r="KY128" s="14"/>
      <c r="KZ128" s="14"/>
      <c r="LA128" s="14"/>
      <c r="LB128" s="14"/>
      <c r="LC128" s="14"/>
      <c r="LD128" s="14"/>
      <c r="LE128" s="14"/>
      <c r="LF128" s="14"/>
      <c r="LG128" s="14"/>
      <c r="LH128" s="14"/>
      <c r="LI128" s="14"/>
      <c r="LJ128" s="14"/>
      <c r="LK128" s="14"/>
      <c r="LL128" s="14"/>
      <c r="LM128" s="14"/>
      <c r="LN128" s="14"/>
      <c r="LO128" s="14"/>
      <c r="LP128" s="14"/>
      <c r="LQ128" s="14"/>
      <c r="LR128" s="14"/>
      <c r="LS128" s="14"/>
      <c r="LT128" s="14"/>
      <c r="LU128" s="14"/>
      <c r="LV128" s="14"/>
      <c r="LW128" s="14"/>
      <c r="LX128" s="14"/>
      <c r="LY128" s="14"/>
      <c r="LZ128" s="14"/>
      <c r="MA128" s="14"/>
      <c r="MB128" s="14"/>
      <c r="MC128" s="14"/>
      <c r="MD128" s="14"/>
      <c r="ME128" s="14"/>
      <c r="MF128" s="14"/>
      <c r="MG128" s="14"/>
      <c r="MH128" s="14"/>
      <c r="MI128" s="14"/>
      <c r="MJ128" s="14"/>
      <c r="MK128" s="14"/>
      <c r="ML128" s="14"/>
      <c r="MM128" s="14"/>
      <c r="MN128" s="14"/>
      <c r="MO128" s="14"/>
      <c r="MP128" s="14"/>
      <c r="MQ128" s="14"/>
      <c r="MR128" s="14"/>
      <c r="MS128" s="14"/>
      <c r="MT128" s="14"/>
      <c r="MU128" s="14"/>
      <c r="MV128" s="14"/>
      <c r="MW128" s="14"/>
      <c r="MX128" s="14"/>
      <c r="MY128" s="14"/>
      <c r="MZ128" s="14"/>
      <c r="NA128" s="14"/>
      <c r="NB128" s="14"/>
      <c r="NC128" s="14"/>
      <c r="ND128" s="14"/>
      <c r="NE128" s="14"/>
      <c r="NF128" s="14"/>
      <c r="NG128" s="14"/>
      <c r="NH128" s="14"/>
      <c r="NI128" s="14"/>
      <c r="NJ128" s="14"/>
      <c r="NK128" s="14"/>
      <c r="NL128" s="14"/>
      <c r="NM128" s="14"/>
      <c r="NN128" s="14"/>
      <c r="NO128" s="14"/>
      <c r="NP128" s="14"/>
      <c r="NQ128" s="14"/>
      <c r="NR128" s="14"/>
      <c r="NS128" s="14"/>
      <c r="NT128" s="14"/>
      <c r="NU128" s="14"/>
      <c r="NV128" s="14"/>
      <c r="NW128" s="14"/>
      <c r="NX128" s="14"/>
      <c r="NY128" s="14"/>
      <c r="OB128" s="14"/>
      <c r="OC128" s="14"/>
      <c r="OD128" s="14"/>
      <c r="OE128" s="14"/>
      <c r="OF128" s="14"/>
      <c r="OG128" s="14"/>
      <c r="OH128" s="14"/>
      <c r="OI128" s="14"/>
      <c r="OJ128" s="14"/>
      <c r="OK128" s="14"/>
      <c r="OL128" s="14"/>
      <c r="OM128" s="14"/>
      <c r="ON128" s="14"/>
      <c r="OO128" s="14"/>
      <c r="OP128" s="14"/>
      <c r="OQ128" s="14"/>
      <c r="OR128" s="14"/>
      <c r="OS128" s="14"/>
      <c r="OT128" s="14"/>
      <c r="OU128" s="14"/>
      <c r="OV128" s="14"/>
      <c r="OW128" s="14"/>
      <c r="OX128" s="14"/>
      <c r="OY128" s="14"/>
      <c r="OZ128" s="14"/>
      <c r="PA128" s="14"/>
      <c r="PB128" s="14"/>
      <c r="PC128" s="14"/>
      <c r="PD128" s="14"/>
      <c r="PE128" s="14"/>
      <c r="PF128" s="14"/>
      <c r="PG128" s="14"/>
      <c r="PH128" s="14"/>
      <c r="PI128" s="14"/>
      <c r="PJ128" s="14"/>
      <c r="PK128" s="14"/>
      <c r="PL128" s="14"/>
      <c r="PM128" s="14"/>
      <c r="PN128" s="14"/>
      <c r="PO128" s="14"/>
      <c r="PP128" s="14"/>
      <c r="PQ128" s="14"/>
      <c r="PR128" s="14"/>
      <c r="PS128" s="14"/>
      <c r="PT128" s="14"/>
      <c r="PU128" s="14"/>
      <c r="PV128" s="14"/>
      <c r="PW128" s="14"/>
      <c r="PX128" s="14"/>
      <c r="PY128" s="14"/>
      <c r="PZ128" s="14"/>
    </row>
    <row r="129" spans="17:442" ht="18.75" customHeight="1">
      <c r="Q129" s="14"/>
      <c r="R129" s="14"/>
      <c r="S129" s="14"/>
      <c r="T129" s="38"/>
      <c r="U129" s="14"/>
      <c r="V129" s="14"/>
      <c r="W129" s="46"/>
      <c r="X129" s="14"/>
      <c r="Y129" s="38"/>
      <c r="Z129" s="14"/>
      <c r="AA129" s="38"/>
      <c r="AB129" s="14"/>
      <c r="AC129" s="38"/>
      <c r="AD129" s="46"/>
      <c r="AE129" s="57"/>
      <c r="AF129" s="5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/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14"/>
      <c r="NH129" s="14"/>
      <c r="NI129" s="14"/>
      <c r="NJ129" s="14"/>
      <c r="NK129" s="14"/>
      <c r="NL129" s="14"/>
      <c r="NM129" s="14"/>
      <c r="NN129" s="14"/>
      <c r="NO129" s="14"/>
      <c r="NP129" s="14"/>
      <c r="NQ129" s="14"/>
      <c r="NR129" s="14"/>
      <c r="NS129" s="14"/>
      <c r="NT129" s="14"/>
      <c r="NU129" s="14"/>
      <c r="NV129" s="14"/>
      <c r="NW129" s="14"/>
      <c r="NX129" s="14"/>
      <c r="NY129" s="14"/>
      <c r="OB129" s="14"/>
      <c r="OC129" s="14"/>
      <c r="OD129" s="14"/>
      <c r="OE129" s="14"/>
      <c r="OF129" s="14"/>
      <c r="OG129" s="14"/>
      <c r="OH129" s="14"/>
      <c r="OI129" s="14"/>
      <c r="OJ129" s="14"/>
      <c r="OK129" s="14"/>
      <c r="OL129" s="14"/>
      <c r="OM129" s="14"/>
      <c r="ON129" s="14"/>
      <c r="OO129" s="14"/>
      <c r="OP129" s="14"/>
      <c r="OQ129" s="14"/>
      <c r="OR129" s="14"/>
      <c r="OS129" s="14"/>
      <c r="OT129" s="14"/>
      <c r="OU129" s="14"/>
      <c r="OV129" s="14"/>
      <c r="OW129" s="14"/>
      <c r="OX129" s="14"/>
      <c r="OY129" s="14"/>
      <c r="OZ129" s="14"/>
      <c r="PA129" s="14"/>
      <c r="PB129" s="14"/>
      <c r="PC129" s="14"/>
      <c r="PD129" s="14"/>
      <c r="PE129" s="14"/>
      <c r="PF129" s="14"/>
      <c r="PG129" s="14"/>
      <c r="PH129" s="14"/>
      <c r="PI129" s="14"/>
      <c r="PJ129" s="14"/>
      <c r="PK129" s="14"/>
      <c r="PL129" s="14"/>
      <c r="PM129" s="14"/>
      <c r="PN129" s="14"/>
      <c r="PO129" s="14"/>
      <c r="PP129" s="14"/>
      <c r="PQ129" s="14"/>
      <c r="PR129" s="14"/>
      <c r="PS129" s="14"/>
      <c r="PT129" s="14"/>
      <c r="PU129" s="14"/>
      <c r="PV129" s="14"/>
      <c r="PW129" s="14"/>
      <c r="PX129" s="14"/>
      <c r="PY129" s="14"/>
      <c r="PZ129" s="14"/>
    </row>
    <row r="130" spans="17:442" ht="18.75" customHeight="1">
      <c r="Q130" s="14"/>
      <c r="R130" s="14"/>
      <c r="S130" s="14"/>
      <c r="T130" s="38"/>
      <c r="U130" s="14"/>
      <c r="V130" s="14"/>
      <c r="W130" s="46"/>
      <c r="X130" s="14"/>
      <c r="Y130" s="38"/>
      <c r="Z130" s="14"/>
      <c r="AA130" s="38"/>
      <c r="AB130" s="14"/>
      <c r="AC130" s="38"/>
      <c r="AD130" s="46"/>
      <c r="AE130" s="57"/>
      <c r="AF130" s="5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  <c r="IW130" s="14"/>
      <c r="IX130" s="14"/>
      <c r="IY130" s="14"/>
      <c r="IZ130" s="14"/>
      <c r="JA130" s="14"/>
      <c r="JB130" s="14"/>
      <c r="JC130" s="14"/>
      <c r="JD130" s="14"/>
      <c r="JE130" s="14"/>
      <c r="JF130" s="14"/>
      <c r="JG130" s="14"/>
      <c r="JH130" s="14"/>
      <c r="JI130" s="14"/>
      <c r="JJ130" s="14"/>
      <c r="JK130" s="14"/>
      <c r="JL130" s="14"/>
      <c r="JM130" s="14"/>
      <c r="JN130" s="14"/>
      <c r="JO130" s="14"/>
      <c r="JP130" s="14"/>
      <c r="JQ130" s="14"/>
      <c r="JR130" s="14"/>
      <c r="JS130" s="14"/>
      <c r="JT130" s="14"/>
      <c r="JU130" s="14"/>
      <c r="JV130" s="14"/>
      <c r="JW130" s="14"/>
      <c r="JX130" s="14"/>
      <c r="JY130" s="14"/>
      <c r="JZ130" s="14"/>
      <c r="KA130" s="14"/>
      <c r="KB130" s="14"/>
      <c r="KC130" s="14"/>
      <c r="KD130" s="14"/>
      <c r="KE130" s="14"/>
      <c r="KF130" s="14"/>
      <c r="KG130" s="14"/>
      <c r="KH130" s="14"/>
      <c r="KI130" s="14"/>
      <c r="KJ130" s="14"/>
      <c r="KK130" s="14"/>
      <c r="KL130" s="14"/>
      <c r="KM130" s="14"/>
      <c r="KN130" s="14"/>
      <c r="KO130" s="14"/>
      <c r="KP130" s="14"/>
      <c r="KQ130" s="14"/>
      <c r="KR130" s="14"/>
      <c r="KS130" s="14"/>
      <c r="KT130" s="14"/>
      <c r="KU130" s="14"/>
      <c r="KV130" s="14"/>
      <c r="KW130" s="14"/>
      <c r="KX130" s="14"/>
      <c r="KY130" s="14"/>
      <c r="KZ130" s="14"/>
      <c r="LA130" s="14"/>
      <c r="LB130" s="14"/>
      <c r="LC130" s="14"/>
      <c r="LD130" s="14"/>
      <c r="LE130" s="14"/>
      <c r="LF130" s="14"/>
      <c r="LG130" s="14"/>
      <c r="LH130" s="14"/>
      <c r="LI130" s="14"/>
      <c r="LJ130" s="14"/>
      <c r="LK130" s="14"/>
      <c r="LL130" s="14"/>
      <c r="LM130" s="14"/>
      <c r="LN130" s="14"/>
      <c r="LO130" s="14"/>
      <c r="LP130" s="14"/>
      <c r="LQ130" s="14"/>
      <c r="LR130" s="14"/>
      <c r="LS130" s="14"/>
      <c r="LT130" s="14"/>
      <c r="LU130" s="14"/>
      <c r="LV130" s="14"/>
      <c r="LW130" s="14"/>
      <c r="LX130" s="14"/>
      <c r="LY130" s="14"/>
      <c r="LZ130" s="14"/>
      <c r="MA130" s="14"/>
      <c r="MB130" s="14"/>
      <c r="MC130" s="14"/>
      <c r="MD130" s="14"/>
      <c r="ME130" s="14"/>
      <c r="MF130" s="14"/>
      <c r="MG130" s="14"/>
      <c r="MH130" s="14"/>
      <c r="MI130" s="14"/>
      <c r="MJ130" s="14"/>
      <c r="MK130" s="14"/>
      <c r="ML130" s="14"/>
      <c r="MM130" s="14"/>
      <c r="MN130" s="14"/>
      <c r="MO130" s="14"/>
      <c r="MP130" s="14"/>
      <c r="MQ130" s="14"/>
      <c r="MR130" s="14"/>
      <c r="MS130" s="14"/>
      <c r="MT130" s="14"/>
      <c r="MU130" s="14"/>
      <c r="MV130" s="14"/>
      <c r="MW130" s="14"/>
      <c r="MX130" s="14"/>
      <c r="MY130" s="14"/>
      <c r="MZ130" s="14"/>
      <c r="NA130" s="14"/>
      <c r="NB130" s="14"/>
      <c r="NC130" s="14"/>
      <c r="ND130" s="14"/>
      <c r="NE130" s="14"/>
      <c r="NF130" s="14"/>
      <c r="NG130" s="14"/>
      <c r="NH130" s="14"/>
      <c r="NI130" s="14"/>
      <c r="NJ130" s="14"/>
      <c r="NK130" s="14"/>
      <c r="NL130" s="14"/>
      <c r="NM130" s="14"/>
      <c r="NN130" s="14"/>
      <c r="NO130" s="14"/>
      <c r="NP130" s="14"/>
      <c r="NQ130" s="14"/>
      <c r="NR130" s="14"/>
      <c r="NS130" s="14"/>
      <c r="NT130" s="14"/>
      <c r="NU130" s="14"/>
      <c r="NV130" s="14"/>
      <c r="NW130" s="14"/>
      <c r="NX130" s="14"/>
      <c r="NY130" s="14"/>
      <c r="OB130" s="14"/>
      <c r="OC130" s="14"/>
      <c r="OD130" s="14"/>
      <c r="OE130" s="14"/>
      <c r="OF130" s="14"/>
      <c r="OG130" s="14"/>
      <c r="OH130" s="14"/>
      <c r="OI130" s="14"/>
      <c r="OJ130" s="14"/>
      <c r="OK130" s="14"/>
      <c r="OL130" s="14"/>
      <c r="OM130" s="14"/>
      <c r="ON130" s="14"/>
      <c r="OO130" s="14"/>
      <c r="OP130" s="14"/>
      <c r="OQ130" s="14"/>
      <c r="OR130" s="14"/>
      <c r="OS130" s="14"/>
      <c r="OT130" s="14"/>
      <c r="OU130" s="14"/>
      <c r="OV130" s="14"/>
      <c r="OW130" s="14"/>
      <c r="OX130" s="14"/>
      <c r="OY130" s="14"/>
      <c r="OZ130" s="14"/>
      <c r="PA130" s="14"/>
      <c r="PB130" s="14"/>
      <c r="PC130" s="14"/>
      <c r="PD130" s="14"/>
      <c r="PE130" s="14"/>
      <c r="PF130" s="14"/>
      <c r="PG130" s="14"/>
      <c r="PH130" s="14"/>
      <c r="PI130" s="14"/>
      <c r="PJ130" s="14"/>
      <c r="PK130" s="14"/>
      <c r="PL130" s="14"/>
      <c r="PM130" s="14"/>
      <c r="PN130" s="14"/>
      <c r="PO130" s="14"/>
      <c r="PP130" s="14"/>
      <c r="PQ130" s="14"/>
      <c r="PR130" s="14"/>
      <c r="PS130" s="14"/>
      <c r="PT130" s="14"/>
      <c r="PU130" s="14"/>
      <c r="PV130" s="14"/>
      <c r="PW130" s="14"/>
      <c r="PX130" s="14"/>
      <c r="PY130" s="14"/>
      <c r="PZ130" s="14"/>
    </row>
    <row r="131" spans="17:442" ht="18.75" customHeight="1">
      <c r="Q131" s="14"/>
      <c r="R131" s="14"/>
      <c r="S131" s="14"/>
      <c r="T131" s="38"/>
      <c r="U131" s="14"/>
      <c r="V131" s="14"/>
      <c r="W131" s="46"/>
      <c r="X131" s="14"/>
      <c r="Y131" s="38"/>
      <c r="Z131" s="14"/>
      <c r="AA131" s="38"/>
      <c r="AB131" s="14"/>
      <c r="AC131" s="38"/>
      <c r="AD131" s="46"/>
      <c r="AE131" s="57"/>
      <c r="AF131" s="5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  <c r="IW131" s="14"/>
      <c r="IX131" s="14"/>
      <c r="IY131" s="14"/>
      <c r="IZ131" s="14"/>
      <c r="JA131" s="14"/>
      <c r="JB131" s="14"/>
      <c r="JC131" s="14"/>
      <c r="JD131" s="14"/>
      <c r="JE131" s="14"/>
      <c r="JF131" s="14"/>
      <c r="JG131" s="14"/>
      <c r="JH131" s="14"/>
      <c r="JI131" s="14"/>
      <c r="JJ131" s="14"/>
      <c r="JK131" s="14"/>
      <c r="JL131" s="14"/>
      <c r="JM131" s="14"/>
      <c r="JN131" s="14"/>
      <c r="JO131" s="14"/>
      <c r="JP131" s="14"/>
      <c r="JQ131" s="14"/>
      <c r="JR131" s="14"/>
      <c r="JS131" s="14"/>
      <c r="JT131" s="14"/>
      <c r="JU131" s="14"/>
      <c r="JV131" s="14"/>
      <c r="JW131" s="14"/>
      <c r="JX131" s="14"/>
      <c r="JY131" s="14"/>
      <c r="JZ131" s="14"/>
      <c r="KA131" s="14"/>
      <c r="KB131" s="14"/>
      <c r="KC131" s="14"/>
      <c r="KD131" s="14"/>
      <c r="KE131" s="14"/>
      <c r="KF131" s="14"/>
      <c r="KG131" s="14"/>
      <c r="KH131" s="14"/>
      <c r="KI131" s="14"/>
      <c r="KJ131" s="14"/>
      <c r="KK131" s="14"/>
      <c r="KL131" s="14"/>
      <c r="KM131" s="14"/>
      <c r="KN131" s="14"/>
      <c r="KO131" s="14"/>
      <c r="KP131" s="14"/>
      <c r="KQ131" s="14"/>
      <c r="KR131" s="14"/>
      <c r="KS131" s="14"/>
      <c r="KT131" s="14"/>
      <c r="KU131" s="14"/>
      <c r="KV131" s="14"/>
      <c r="KW131" s="14"/>
      <c r="KX131" s="14"/>
      <c r="KY131" s="14"/>
      <c r="KZ131" s="14"/>
      <c r="LA131" s="14"/>
      <c r="LB131" s="14"/>
      <c r="LC131" s="14"/>
      <c r="LD131" s="14"/>
      <c r="LE131" s="14"/>
      <c r="LF131" s="14"/>
      <c r="LG131" s="14"/>
      <c r="LH131" s="14"/>
      <c r="LI131" s="14"/>
      <c r="LJ131" s="14"/>
      <c r="LK131" s="14"/>
      <c r="LL131" s="14"/>
      <c r="LM131" s="14"/>
      <c r="LN131" s="14"/>
      <c r="LO131" s="14"/>
      <c r="LP131" s="14"/>
      <c r="LQ131" s="14"/>
      <c r="LR131" s="14"/>
      <c r="LS131" s="14"/>
      <c r="LT131" s="14"/>
      <c r="LU131" s="14"/>
      <c r="LV131" s="14"/>
      <c r="LW131" s="14"/>
      <c r="LX131" s="14"/>
      <c r="LY131" s="14"/>
      <c r="LZ131" s="14"/>
      <c r="MA131" s="14"/>
      <c r="MB131" s="14"/>
      <c r="MC131" s="14"/>
      <c r="MD131" s="14"/>
      <c r="ME131" s="14"/>
      <c r="MF131" s="14"/>
      <c r="MG131" s="14"/>
      <c r="MH131" s="14"/>
      <c r="MI131" s="14"/>
      <c r="MJ131" s="14"/>
      <c r="MK131" s="14"/>
      <c r="ML131" s="14"/>
      <c r="MM131" s="14"/>
      <c r="MN131" s="14"/>
      <c r="MO131" s="14"/>
      <c r="MP131" s="14"/>
      <c r="MQ131" s="14"/>
      <c r="MR131" s="14"/>
      <c r="MS131" s="14"/>
      <c r="MT131" s="14"/>
      <c r="MU131" s="14"/>
      <c r="MV131" s="14"/>
      <c r="MW131" s="14"/>
      <c r="MX131" s="14"/>
      <c r="MY131" s="14"/>
      <c r="MZ131" s="14"/>
      <c r="NA131" s="14"/>
      <c r="NB131" s="14"/>
      <c r="NC131" s="14"/>
      <c r="ND131" s="14"/>
      <c r="NE131" s="14"/>
      <c r="NF131" s="14"/>
      <c r="NG131" s="14"/>
      <c r="NH131" s="14"/>
      <c r="NI131" s="14"/>
      <c r="NJ131" s="14"/>
      <c r="NK131" s="14"/>
      <c r="NL131" s="14"/>
      <c r="NM131" s="14"/>
      <c r="NN131" s="14"/>
      <c r="NO131" s="14"/>
      <c r="NP131" s="14"/>
      <c r="NQ131" s="14"/>
      <c r="NR131" s="14"/>
      <c r="NS131" s="14"/>
      <c r="NT131" s="14"/>
      <c r="NU131" s="14"/>
      <c r="NV131" s="14"/>
      <c r="NW131" s="14"/>
      <c r="NX131" s="14"/>
      <c r="NY131" s="14"/>
      <c r="OB131" s="14"/>
      <c r="OC131" s="14"/>
      <c r="OD131" s="14"/>
      <c r="OE131" s="14"/>
      <c r="OF131" s="14"/>
      <c r="OG131" s="14"/>
      <c r="OH131" s="14"/>
      <c r="OI131" s="14"/>
      <c r="OJ131" s="14"/>
      <c r="OK131" s="14"/>
      <c r="OL131" s="14"/>
      <c r="OM131" s="14"/>
      <c r="ON131" s="14"/>
      <c r="OO131" s="14"/>
      <c r="OP131" s="14"/>
      <c r="OQ131" s="14"/>
      <c r="OR131" s="14"/>
      <c r="OS131" s="14"/>
      <c r="OT131" s="14"/>
      <c r="OU131" s="14"/>
      <c r="OV131" s="14"/>
      <c r="OW131" s="14"/>
      <c r="OX131" s="14"/>
      <c r="OY131" s="14"/>
      <c r="OZ131" s="14"/>
      <c r="PA131" s="14"/>
      <c r="PB131" s="14"/>
      <c r="PC131" s="14"/>
      <c r="PD131" s="14"/>
      <c r="PE131" s="14"/>
      <c r="PF131" s="14"/>
      <c r="PG131" s="14"/>
      <c r="PH131" s="14"/>
      <c r="PI131" s="14"/>
      <c r="PJ131" s="14"/>
      <c r="PK131" s="14"/>
      <c r="PL131" s="14"/>
      <c r="PM131" s="14"/>
      <c r="PN131" s="14"/>
      <c r="PO131" s="14"/>
      <c r="PP131" s="14"/>
      <c r="PQ131" s="14"/>
      <c r="PR131" s="14"/>
      <c r="PS131" s="14"/>
      <c r="PT131" s="14"/>
      <c r="PU131" s="14"/>
      <c r="PV131" s="14"/>
      <c r="PW131" s="14"/>
      <c r="PX131" s="14"/>
      <c r="PY131" s="14"/>
      <c r="PZ131" s="14"/>
    </row>
    <row r="132" spans="17:442" ht="18.75" customHeight="1">
      <c r="Q132" s="14"/>
      <c r="R132" s="14"/>
      <c r="S132" s="14"/>
      <c r="T132" s="38"/>
      <c r="U132" s="14"/>
      <c r="V132" s="14"/>
      <c r="W132" s="46"/>
      <c r="X132" s="14"/>
      <c r="Y132" s="38"/>
      <c r="Z132" s="14"/>
      <c r="AA132" s="38"/>
      <c r="AB132" s="14"/>
      <c r="AC132" s="38"/>
      <c r="AD132" s="46"/>
      <c r="AE132" s="57"/>
      <c r="AF132" s="5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  <c r="IW132" s="14"/>
      <c r="IX132" s="14"/>
      <c r="IY132" s="14"/>
      <c r="IZ132" s="14"/>
      <c r="JA132" s="14"/>
      <c r="JB132" s="14"/>
      <c r="JC132" s="14"/>
      <c r="JD132" s="14"/>
      <c r="JE132" s="14"/>
      <c r="JF132" s="14"/>
      <c r="JG132" s="14"/>
      <c r="JH132" s="14"/>
      <c r="JI132" s="14"/>
      <c r="JJ132" s="14"/>
      <c r="JK132" s="14"/>
      <c r="JL132" s="14"/>
      <c r="JM132" s="14"/>
      <c r="JN132" s="14"/>
      <c r="JO132" s="14"/>
      <c r="JP132" s="14"/>
      <c r="JQ132" s="14"/>
      <c r="JR132" s="14"/>
      <c r="JS132" s="14"/>
      <c r="JT132" s="14"/>
      <c r="JU132" s="14"/>
      <c r="JV132" s="14"/>
      <c r="JW132" s="14"/>
      <c r="JX132" s="14"/>
      <c r="JY132" s="14"/>
      <c r="JZ132" s="14"/>
      <c r="KA132" s="14"/>
      <c r="KB132" s="14"/>
      <c r="KC132" s="14"/>
      <c r="KD132" s="14"/>
      <c r="KE132" s="14"/>
      <c r="KF132" s="14"/>
      <c r="KG132" s="14"/>
      <c r="KH132" s="14"/>
      <c r="KI132" s="14"/>
      <c r="KJ132" s="14"/>
      <c r="KK132" s="14"/>
      <c r="KL132" s="14"/>
      <c r="KM132" s="14"/>
      <c r="KN132" s="14"/>
      <c r="KO132" s="14"/>
      <c r="KP132" s="14"/>
      <c r="KQ132" s="14"/>
      <c r="KR132" s="14"/>
      <c r="KS132" s="14"/>
      <c r="KT132" s="14"/>
      <c r="KU132" s="14"/>
      <c r="KV132" s="14"/>
      <c r="KW132" s="14"/>
      <c r="KX132" s="14"/>
      <c r="KY132" s="14"/>
      <c r="KZ132" s="14"/>
      <c r="LA132" s="14"/>
      <c r="LB132" s="14"/>
      <c r="LC132" s="14"/>
      <c r="LD132" s="14"/>
      <c r="LE132" s="14"/>
      <c r="LF132" s="14"/>
      <c r="LG132" s="14"/>
      <c r="LH132" s="14"/>
      <c r="LI132" s="14"/>
      <c r="LJ132" s="14"/>
      <c r="LK132" s="14"/>
      <c r="LL132" s="14"/>
      <c r="LM132" s="14"/>
      <c r="LN132" s="14"/>
      <c r="LO132" s="14"/>
      <c r="LP132" s="14"/>
      <c r="LQ132" s="14"/>
      <c r="LR132" s="14"/>
      <c r="LS132" s="14"/>
      <c r="LT132" s="14"/>
      <c r="LU132" s="14"/>
      <c r="LV132" s="14"/>
      <c r="LW132" s="14"/>
      <c r="LX132" s="14"/>
      <c r="LY132" s="14"/>
      <c r="LZ132" s="14"/>
      <c r="MA132" s="14"/>
      <c r="MB132" s="14"/>
      <c r="MC132" s="14"/>
      <c r="MD132" s="14"/>
      <c r="ME132" s="14"/>
      <c r="MF132" s="14"/>
      <c r="MG132" s="14"/>
      <c r="MH132" s="14"/>
      <c r="MI132" s="14"/>
      <c r="MJ132" s="14"/>
      <c r="MK132" s="14"/>
      <c r="ML132" s="14"/>
      <c r="MM132" s="14"/>
      <c r="MN132" s="14"/>
      <c r="MO132" s="14"/>
      <c r="MP132" s="14"/>
      <c r="MQ132" s="14"/>
      <c r="MR132" s="14"/>
      <c r="MS132" s="14"/>
      <c r="MT132" s="14"/>
      <c r="MU132" s="14"/>
      <c r="MV132" s="14"/>
      <c r="MW132" s="14"/>
      <c r="MX132" s="14"/>
      <c r="MY132" s="14"/>
      <c r="MZ132" s="14"/>
      <c r="NA132" s="14"/>
      <c r="NB132" s="14"/>
      <c r="NC132" s="14"/>
      <c r="ND132" s="14"/>
      <c r="NE132" s="14"/>
      <c r="NF132" s="14"/>
      <c r="NG132" s="14"/>
      <c r="NH132" s="14"/>
      <c r="NI132" s="14"/>
      <c r="NJ132" s="14"/>
      <c r="NK132" s="14"/>
      <c r="NL132" s="14"/>
      <c r="NM132" s="14"/>
      <c r="NN132" s="14"/>
      <c r="NO132" s="14"/>
      <c r="NP132" s="14"/>
      <c r="NQ132" s="14"/>
      <c r="NR132" s="14"/>
      <c r="NS132" s="14"/>
      <c r="NT132" s="14"/>
      <c r="NU132" s="14"/>
      <c r="NV132" s="14"/>
      <c r="NW132" s="14"/>
      <c r="NX132" s="14"/>
      <c r="NY132" s="14"/>
      <c r="OB132" s="14"/>
      <c r="OC132" s="14"/>
      <c r="OD132" s="14"/>
      <c r="OE132" s="14"/>
      <c r="OF132" s="14"/>
      <c r="OG132" s="14"/>
      <c r="OH132" s="14"/>
      <c r="OI132" s="14"/>
      <c r="OJ132" s="14"/>
      <c r="OK132" s="14"/>
      <c r="OL132" s="14"/>
      <c r="OM132" s="14"/>
      <c r="ON132" s="14"/>
      <c r="OO132" s="14"/>
      <c r="OP132" s="14"/>
      <c r="OQ132" s="14"/>
      <c r="OR132" s="14"/>
      <c r="OS132" s="14"/>
      <c r="OT132" s="14"/>
      <c r="OU132" s="14"/>
      <c r="OV132" s="14"/>
      <c r="OW132" s="14"/>
      <c r="OX132" s="14"/>
      <c r="OY132" s="14"/>
      <c r="OZ132" s="14"/>
      <c r="PA132" s="14"/>
      <c r="PB132" s="14"/>
      <c r="PC132" s="14"/>
      <c r="PD132" s="14"/>
      <c r="PE132" s="14"/>
      <c r="PF132" s="14"/>
      <c r="PG132" s="14"/>
      <c r="PH132" s="14"/>
      <c r="PI132" s="14"/>
      <c r="PJ132" s="14"/>
      <c r="PK132" s="14"/>
      <c r="PL132" s="14"/>
      <c r="PM132" s="14"/>
      <c r="PN132" s="14"/>
      <c r="PO132" s="14"/>
      <c r="PP132" s="14"/>
      <c r="PQ132" s="14"/>
      <c r="PR132" s="14"/>
      <c r="PS132" s="14"/>
      <c r="PT132" s="14"/>
      <c r="PU132" s="14"/>
      <c r="PV132" s="14"/>
      <c r="PW132" s="14"/>
      <c r="PX132" s="14"/>
      <c r="PY132" s="14"/>
      <c r="PZ132" s="14"/>
    </row>
    <row r="133" spans="17:442" ht="18.75" customHeight="1">
      <c r="Q133" s="14"/>
      <c r="R133" s="14"/>
      <c r="S133" s="14"/>
      <c r="T133" s="38"/>
      <c r="U133" s="14"/>
      <c r="V133" s="14"/>
      <c r="W133" s="46"/>
      <c r="X133" s="14"/>
      <c r="Y133" s="38"/>
      <c r="Z133" s="14"/>
      <c r="AA133" s="38"/>
      <c r="AB133" s="14"/>
      <c r="AC133" s="38"/>
      <c r="AD133" s="46"/>
      <c r="AE133" s="57"/>
      <c r="AF133" s="5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  <c r="IW133" s="14"/>
      <c r="IX133" s="14"/>
      <c r="IY133" s="14"/>
      <c r="IZ133" s="14"/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/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/>
      <c r="KT133" s="14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14"/>
      <c r="NH133" s="14"/>
      <c r="NI133" s="14"/>
      <c r="NJ133" s="14"/>
      <c r="NK133" s="14"/>
      <c r="NL133" s="14"/>
      <c r="NM133" s="14"/>
      <c r="NN133" s="14"/>
      <c r="NO133" s="14"/>
      <c r="NP133" s="14"/>
      <c r="NQ133" s="14"/>
      <c r="NR133" s="14"/>
      <c r="NS133" s="14"/>
      <c r="NT133" s="14"/>
      <c r="NU133" s="14"/>
      <c r="NV133" s="14"/>
      <c r="NW133" s="14"/>
      <c r="NX133" s="14"/>
      <c r="NY133" s="14"/>
      <c r="OB133" s="14"/>
      <c r="OC133" s="14"/>
      <c r="OD133" s="14"/>
      <c r="OE133" s="14"/>
      <c r="OF133" s="14"/>
      <c r="OG133" s="14"/>
      <c r="OH133" s="14"/>
      <c r="OI133" s="14"/>
      <c r="OJ133" s="14"/>
      <c r="OK133" s="14"/>
      <c r="OL133" s="14"/>
      <c r="OM133" s="14"/>
      <c r="ON133" s="14"/>
      <c r="OO133" s="14"/>
      <c r="OP133" s="14"/>
      <c r="OQ133" s="14"/>
      <c r="OR133" s="14"/>
      <c r="OS133" s="14"/>
      <c r="OT133" s="14"/>
      <c r="OU133" s="14"/>
      <c r="OV133" s="14"/>
      <c r="OW133" s="14"/>
      <c r="OX133" s="14"/>
      <c r="OY133" s="14"/>
      <c r="OZ133" s="14"/>
      <c r="PA133" s="14"/>
      <c r="PB133" s="14"/>
      <c r="PC133" s="14"/>
      <c r="PD133" s="14"/>
      <c r="PE133" s="14"/>
      <c r="PF133" s="14"/>
      <c r="PG133" s="14"/>
      <c r="PH133" s="14"/>
      <c r="PI133" s="14"/>
      <c r="PJ133" s="14"/>
      <c r="PK133" s="14"/>
      <c r="PL133" s="14"/>
      <c r="PM133" s="14"/>
      <c r="PN133" s="14"/>
      <c r="PO133" s="14"/>
      <c r="PP133" s="14"/>
      <c r="PQ133" s="14"/>
      <c r="PR133" s="14"/>
      <c r="PS133" s="14"/>
      <c r="PT133" s="14"/>
      <c r="PU133" s="14"/>
      <c r="PV133" s="14"/>
      <c r="PW133" s="14"/>
      <c r="PX133" s="14"/>
      <c r="PY133" s="14"/>
      <c r="PZ133" s="14"/>
    </row>
    <row r="134" spans="17:442" ht="18.75" customHeight="1">
      <c r="Q134" s="14"/>
      <c r="R134" s="14"/>
      <c r="S134" s="14"/>
      <c r="T134" s="38"/>
      <c r="U134" s="14"/>
      <c r="V134" s="14"/>
      <c r="W134" s="46"/>
      <c r="X134" s="14"/>
      <c r="Y134" s="38"/>
      <c r="Z134" s="14"/>
      <c r="AA134" s="38"/>
      <c r="AB134" s="14"/>
      <c r="AC134" s="38"/>
      <c r="AD134" s="46"/>
      <c r="AE134" s="57"/>
      <c r="AF134" s="5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  <c r="IW134" s="14"/>
      <c r="IX134" s="14"/>
      <c r="IY134" s="14"/>
      <c r="IZ134" s="14"/>
      <c r="JA134" s="14"/>
      <c r="JB134" s="14"/>
      <c r="JC134" s="14"/>
      <c r="JD134" s="14"/>
      <c r="JE134" s="14"/>
      <c r="JF134" s="14"/>
      <c r="JG134" s="14"/>
      <c r="JH134" s="14"/>
      <c r="JI134" s="14"/>
      <c r="JJ134" s="14"/>
      <c r="JK134" s="14"/>
      <c r="JL134" s="14"/>
      <c r="JM134" s="14"/>
      <c r="JN134" s="14"/>
      <c r="JO134" s="14"/>
      <c r="JP134" s="14"/>
      <c r="JQ134" s="14"/>
      <c r="JR134" s="14"/>
      <c r="JS134" s="14"/>
      <c r="JT134" s="14"/>
      <c r="JU134" s="14"/>
      <c r="JV134" s="14"/>
      <c r="JW134" s="14"/>
      <c r="JX134" s="14"/>
      <c r="JY134" s="14"/>
      <c r="JZ134" s="14"/>
      <c r="KA134" s="14"/>
      <c r="KB134" s="14"/>
      <c r="KC134" s="14"/>
      <c r="KD134" s="14"/>
      <c r="KE134" s="14"/>
      <c r="KF134" s="14"/>
      <c r="KG134" s="14"/>
      <c r="KH134" s="14"/>
      <c r="KI134" s="14"/>
      <c r="KJ134" s="14"/>
      <c r="KK134" s="14"/>
      <c r="KL134" s="14"/>
      <c r="KM134" s="14"/>
      <c r="KN134" s="14"/>
      <c r="KO134" s="14"/>
      <c r="KP134" s="14"/>
      <c r="KQ134" s="14"/>
      <c r="KR134" s="14"/>
      <c r="KS134" s="14"/>
      <c r="KT134" s="14"/>
      <c r="KU134" s="14"/>
      <c r="KV134" s="14"/>
      <c r="KW134" s="14"/>
      <c r="KX134" s="14"/>
      <c r="KY134" s="14"/>
      <c r="KZ134" s="14"/>
      <c r="LA134" s="14"/>
      <c r="LB134" s="14"/>
      <c r="LC134" s="14"/>
      <c r="LD134" s="14"/>
      <c r="LE134" s="14"/>
      <c r="LF134" s="14"/>
      <c r="LG134" s="14"/>
      <c r="LH134" s="14"/>
      <c r="LI134" s="14"/>
      <c r="LJ134" s="14"/>
      <c r="LK134" s="14"/>
      <c r="LL134" s="14"/>
      <c r="LM134" s="14"/>
      <c r="LN134" s="14"/>
      <c r="LO134" s="14"/>
      <c r="LP134" s="14"/>
      <c r="LQ134" s="14"/>
      <c r="LR134" s="14"/>
      <c r="LS134" s="14"/>
      <c r="LT134" s="14"/>
      <c r="LU134" s="14"/>
      <c r="LV134" s="14"/>
      <c r="LW134" s="14"/>
      <c r="LX134" s="14"/>
      <c r="LY134" s="14"/>
      <c r="LZ134" s="14"/>
      <c r="MA134" s="14"/>
      <c r="MB134" s="14"/>
      <c r="MC134" s="14"/>
      <c r="MD134" s="14"/>
      <c r="ME134" s="14"/>
      <c r="MF134" s="14"/>
      <c r="MG134" s="14"/>
      <c r="MH134" s="14"/>
      <c r="MI134" s="14"/>
      <c r="MJ134" s="14"/>
      <c r="MK134" s="14"/>
      <c r="ML134" s="14"/>
      <c r="MM134" s="14"/>
      <c r="MN134" s="14"/>
      <c r="MO134" s="14"/>
      <c r="MP134" s="14"/>
      <c r="MQ134" s="14"/>
      <c r="MR134" s="14"/>
      <c r="MS134" s="14"/>
      <c r="MT134" s="14"/>
      <c r="MU134" s="14"/>
      <c r="MV134" s="14"/>
      <c r="MW134" s="14"/>
      <c r="MX134" s="14"/>
      <c r="MY134" s="14"/>
      <c r="MZ134" s="14"/>
      <c r="NA134" s="14"/>
      <c r="NB134" s="14"/>
      <c r="NC134" s="14"/>
      <c r="ND134" s="14"/>
      <c r="NE134" s="14"/>
      <c r="NF134" s="14"/>
      <c r="NG134" s="14"/>
      <c r="NH134" s="14"/>
      <c r="NI134" s="14"/>
      <c r="NJ134" s="14"/>
      <c r="NK134" s="14"/>
      <c r="NL134" s="14"/>
      <c r="NM134" s="14"/>
      <c r="NN134" s="14"/>
      <c r="NO134" s="14"/>
      <c r="NP134" s="14"/>
      <c r="NQ134" s="14"/>
      <c r="NR134" s="14"/>
      <c r="NS134" s="14"/>
      <c r="NT134" s="14"/>
      <c r="NU134" s="14"/>
      <c r="NV134" s="14"/>
      <c r="NW134" s="14"/>
      <c r="NX134" s="14"/>
      <c r="NY134" s="14"/>
      <c r="OB134" s="14"/>
      <c r="OC134" s="14"/>
      <c r="OD134" s="14"/>
      <c r="OE134" s="14"/>
      <c r="OF134" s="14"/>
      <c r="OG134" s="14"/>
      <c r="OH134" s="14"/>
      <c r="OI134" s="14"/>
      <c r="OJ134" s="14"/>
      <c r="OK134" s="14"/>
      <c r="OL134" s="14"/>
      <c r="OM134" s="14"/>
      <c r="ON134" s="14"/>
      <c r="OO134" s="14"/>
      <c r="OP134" s="14"/>
      <c r="OQ134" s="14"/>
      <c r="OR134" s="14"/>
      <c r="OS134" s="14"/>
      <c r="OT134" s="14"/>
      <c r="OU134" s="14"/>
      <c r="OV134" s="14"/>
      <c r="OW134" s="14"/>
      <c r="OX134" s="14"/>
      <c r="OY134" s="14"/>
      <c r="OZ134" s="14"/>
      <c r="PA134" s="14"/>
      <c r="PB134" s="14"/>
      <c r="PC134" s="14"/>
      <c r="PD134" s="14"/>
      <c r="PE134" s="14"/>
      <c r="PF134" s="14"/>
      <c r="PG134" s="14"/>
      <c r="PH134" s="14"/>
      <c r="PI134" s="14"/>
      <c r="PJ134" s="14"/>
      <c r="PK134" s="14"/>
      <c r="PL134" s="14"/>
      <c r="PM134" s="14"/>
      <c r="PN134" s="14"/>
      <c r="PO134" s="14"/>
      <c r="PP134" s="14"/>
      <c r="PQ134" s="14"/>
      <c r="PR134" s="14"/>
      <c r="PS134" s="14"/>
      <c r="PT134" s="14"/>
      <c r="PU134" s="14"/>
      <c r="PV134" s="14"/>
      <c r="PW134" s="14"/>
      <c r="PX134" s="14"/>
      <c r="PY134" s="14"/>
      <c r="PZ134" s="14"/>
    </row>
    <row r="135" spans="17:442" ht="18.75" customHeight="1">
      <c r="Q135" s="14"/>
      <c r="R135" s="14"/>
      <c r="S135" s="14"/>
      <c r="T135" s="38"/>
      <c r="U135" s="14"/>
      <c r="V135" s="14"/>
      <c r="W135" s="46"/>
      <c r="X135" s="14"/>
      <c r="Y135" s="38"/>
      <c r="Z135" s="14"/>
      <c r="AA135" s="38"/>
      <c r="AB135" s="14"/>
      <c r="AC135" s="38"/>
      <c r="AD135" s="46"/>
      <c r="AE135" s="57"/>
      <c r="AF135" s="5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  <c r="IW135" s="14"/>
      <c r="IX135" s="14"/>
      <c r="IY135" s="14"/>
      <c r="IZ135" s="14"/>
      <c r="JA135" s="14"/>
      <c r="JB135" s="14"/>
      <c r="JC135" s="14"/>
      <c r="JD135" s="14"/>
      <c r="JE135" s="14"/>
      <c r="JF135" s="14"/>
      <c r="JG135" s="14"/>
      <c r="JH135" s="14"/>
      <c r="JI135" s="14"/>
      <c r="JJ135" s="14"/>
      <c r="JK135" s="14"/>
      <c r="JL135" s="14"/>
      <c r="JM135" s="14"/>
      <c r="JN135" s="14"/>
      <c r="JO135" s="14"/>
      <c r="JP135" s="14"/>
      <c r="JQ135" s="14"/>
      <c r="JR135" s="14"/>
      <c r="JS135" s="14"/>
      <c r="JT135" s="14"/>
      <c r="JU135" s="14"/>
      <c r="JV135" s="14"/>
      <c r="JW135" s="14"/>
      <c r="JX135" s="14"/>
      <c r="JY135" s="14"/>
      <c r="JZ135" s="14"/>
      <c r="KA135" s="14"/>
      <c r="KB135" s="14"/>
      <c r="KC135" s="14"/>
      <c r="KD135" s="14"/>
      <c r="KE135" s="14"/>
      <c r="KF135" s="14"/>
      <c r="KG135" s="14"/>
      <c r="KH135" s="14"/>
      <c r="KI135" s="14"/>
      <c r="KJ135" s="14"/>
      <c r="KK135" s="14"/>
      <c r="KL135" s="14"/>
      <c r="KM135" s="14"/>
      <c r="KN135" s="14"/>
      <c r="KO135" s="14"/>
      <c r="KP135" s="14"/>
      <c r="KQ135" s="14"/>
      <c r="KR135" s="14"/>
      <c r="KS135" s="14"/>
      <c r="KT135" s="14"/>
      <c r="KU135" s="14"/>
      <c r="KV135" s="14"/>
      <c r="KW135" s="14"/>
      <c r="KX135" s="14"/>
      <c r="KY135" s="14"/>
      <c r="KZ135" s="14"/>
      <c r="LA135" s="14"/>
      <c r="LB135" s="14"/>
      <c r="LC135" s="14"/>
      <c r="LD135" s="14"/>
      <c r="LE135" s="14"/>
      <c r="LF135" s="14"/>
      <c r="LG135" s="14"/>
      <c r="LH135" s="14"/>
      <c r="LI135" s="14"/>
      <c r="LJ135" s="14"/>
      <c r="LK135" s="14"/>
      <c r="LL135" s="14"/>
      <c r="LM135" s="14"/>
      <c r="LN135" s="14"/>
      <c r="LO135" s="14"/>
      <c r="LP135" s="14"/>
      <c r="LQ135" s="14"/>
      <c r="LR135" s="14"/>
      <c r="LS135" s="14"/>
      <c r="LT135" s="14"/>
      <c r="LU135" s="14"/>
      <c r="LV135" s="14"/>
      <c r="LW135" s="14"/>
      <c r="LX135" s="14"/>
      <c r="LY135" s="14"/>
      <c r="LZ135" s="14"/>
      <c r="MA135" s="14"/>
      <c r="MB135" s="14"/>
      <c r="MC135" s="14"/>
      <c r="MD135" s="14"/>
      <c r="ME135" s="14"/>
      <c r="MF135" s="14"/>
      <c r="MG135" s="14"/>
      <c r="MH135" s="14"/>
      <c r="MI135" s="14"/>
      <c r="MJ135" s="14"/>
      <c r="MK135" s="14"/>
      <c r="ML135" s="14"/>
      <c r="MM135" s="14"/>
      <c r="MN135" s="14"/>
      <c r="MO135" s="14"/>
      <c r="MP135" s="14"/>
      <c r="MQ135" s="14"/>
      <c r="MR135" s="14"/>
      <c r="MS135" s="14"/>
      <c r="MT135" s="14"/>
      <c r="MU135" s="14"/>
      <c r="MV135" s="14"/>
      <c r="MW135" s="14"/>
      <c r="MX135" s="14"/>
      <c r="MY135" s="14"/>
      <c r="MZ135" s="14"/>
      <c r="NA135" s="14"/>
      <c r="NB135" s="14"/>
      <c r="NC135" s="14"/>
      <c r="ND135" s="14"/>
      <c r="NE135" s="14"/>
      <c r="NF135" s="14"/>
      <c r="NG135" s="14"/>
      <c r="NH135" s="14"/>
      <c r="NI135" s="14"/>
      <c r="NJ135" s="14"/>
      <c r="NK135" s="14"/>
      <c r="NL135" s="14"/>
      <c r="NM135" s="14"/>
      <c r="NN135" s="14"/>
      <c r="NO135" s="14"/>
      <c r="NP135" s="14"/>
      <c r="NQ135" s="14"/>
      <c r="NR135" s="14"/>
      <c r="NS135" s="14"/>
      <c r="NT135" s="14"/>
      <c r="NU135" s="14"/>
      <c r="NV135" s="14"/>
      <c r="NW135" s="14"/>
      <c r="NX135" s="14"/>
      <c r="NY135" s="14"/>
      <c r="OB135" s="14"/>
      <c r="OC135" s="14"/>
      <c r="OD135" s="14"/>
      <c r="OE135" s="14"/>
      <c r="OF135" s="14"/>
      <c r="OG135" s="14"/>
      <c r="OH135" s="14"/>
      <c r="OI135" s="14"/>
      <c r="OJ135" s="14"/>
      <c r="OK135" s="14"/>
      <c r="OL135" s="14"/>
      <c r="OM135" s="14"/>
      <c r="ON135" s="14"/>
      <c r="OO135" s="14"/>
      <c r="OP135" s="14"/>
      <c r="OQ135" s="14"/>
      <c r="OR135" s="14"/>
      <c r="OS135" s="14"/>
      <c r="OT135" s="14"/>
      <c r="OU135" s="14"/>
      <c r="OV135" s="14"/>
      <c r="OW135" s="14"/>
      <c r="OX135" s="14"/>
      <c r="OY135" s="14"/>
      <c r="OZ135" s="14"/>
      <c r="PA135" s="14"/>
      <c r="PB135" s="14"/>
      <c r="PC135" s="14"/>
      <c r="PD135" s="14"/>
      <c r="PE135" s="14"/>
      <c r="PF135" s="14"/>
      <c r="PG135" s="14"/>
      <c r="PH135" s="14"/>
      <c r="PI135" s="14"/>
      <c r="PJ135" s="14"/>
      <c r="PK135" s="14"/>
      <c r="PL135" s="14"/>
      <c r="PM135" s="14"/>
      <c r="PN135" s="14"/>
      <c r="PO135" s="14"/>
      <c r="PP135" s="14"/>
      <c r="PQ135" s="14"/>
      <c r="PR135" s="14"/>
      <c r="PS135" s="14"/>
      <c r="PT135" s="14"/>
      <c r="PU135" s="14"/>
      <c r="PV135" s="14"/>
      <c r="PW135" s="14"/>
      <c r="PX135" s="14"/>
      <c r="PY135" s="14"/>
      <c r="PZ135" s="14"/>
    </row>
    <row r="136" spans="17:442" ht="18.75" customHeight="1">
      <c r="Q136" s="14"/>
      <c r="R136" s="14"/>
      <c r="S136" s="14"/>
      <c r="T136" s="38"/>
      <c r="U136" s="14"/>
      <c r="V136" s="14"/>
      <c r="W136" s="46"/>
      <c r="X136" s="14"/>
      <c r="Y136" s="38"/>
      <c r="Z136" s="14"/>
      <c r="AA136" s="38"/>
      <c r="AB136" s="14"/>
      <c r="AC136" s="38"/>
      <c r="AD136" s="46"/>
      <c r="AE136" s="57"/>
      <c r="AF136" s="5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  <c r="IW136" s="14"/>
      <c r="IX136" s="14"/>
      <c r="IY136" s="14"/>
      <c r="IZ136" s="14"/>
      <c r="JA136" s="14"/>
      <c r="JB136" s="14"/>
      <c r="JC136" s="14"/>
      <c r="JD136" s="14"/>
      <c r="JE136" s="14"/>
      <c r="JF136" s="14"/>
      <c r="JG136" s="14"/>
      <c r="JH136" s="14"/>
      <c r="JI136" s="14"/>
      <c r="JJ136" s="14"/>
      <c r="JK136" s="14"/>
      <c r="JL136" s="14"/>
      <c r="JM136" s="14"/>
      <c r="JN136" s="14"/>
      <c r="JO136" s="14"/>
      <c r="JP136" s="14"/>
      <c r="JQ136" s="14"/>
      <c r="JR136" s="14"/>
      <c r="JS136" s="14"/>
      <c r="JT136" s="14"/>
      <c r="JU136" s="14"/>
      <c r="JV136" s="14"/>
      <c r="JW136" s="14"/>
      <c r="JX136" s="14"/>
      <c r="JY136" s="14"/>
      <c r="JZ136" s="14"/>
      <c r="KA136" s="14"/>
      <c r="KB136" s="14"/>
      <c r="KC136" s="14"/>
      <c r="KD136" s="14"/>
      <c r="KE136" s="14"/>
      <c r="KF136" s="14"/>
      <c r="KG136" s="14"/>
      <c r="KH136" s="14"/>
      <c r="KI136" s="14"/>
      <c r="KJ136" s="14"/>
      <c r="KK136" s="14"/>
      <c r="KL136" s="14"/>
      <c r="KM136" s="14"/>
      <c r="KN136" s="14"/>
      <c r="KO136" s="14"/>
      <c r="KP136" s="14"/>
      <c r="KQ136" s="14"/>
      <c r="KR136" s="14"/>
      <c r="KS136" s="14"/>
      <c r="KT136" s="14"/>
      <c r="KU136" s="14"/>
      <c r="KV136" s="14"/>
      <c r="KW136" s="14"/>
      <c r="KX136" s="14"/>
      <c r="KY136" s="14"/>
      <c r="KZ136" s="14"/>
      <c r="LA136" s="14"/>
      <c r="LB136" s="14"/>
      <c r="LC136" s="14"/>
      <c r="LD136" s="14"/>
      <c r="LE136" s="14"/>
      <c r="LF136" s="14"/>
      <c r="LG136" s="14"/>
      <c r="LH136" s="14"/>
      <c r="LI136" s="14"/>
      <c r="LJ136" s="14"/>
      <c r="LK136" s="14"/>
      <c r="LL136" s="14"/>
      <c r="LM136" s="14"/>
      <c r="LN136" s="14"/>
      <c r="LO136" s="14"/>
      <c r="LP136" s="14"/>
      <c r="LQ136" s="14"/>
      <c r="LR136" s="14"/>
      <c r="LS136" s="14"/>
      <c r="LT136" s="14"/>
      <c r="LU136" s="14"/>
      <c r="LV136" s="14"/>
      <c r="LW136" s="14"/>
      <c r="LX136" s="14"/>
      <c r="LY136" s="14"/>
      <c r="LZ136" s="14"/>
      <c r="MA136" s="14"/>
      <c r="MB136" s="14"/>
      <c r="MC136" s="14"/>
      <c r="MD136" s="14"/>
      <c r="ME136" s="14"/>
      <c r="MF136" s="14"/>
      <c r="MG136" s="14"/>
      <c r="MH136" s="14"/>
      <c r="MI136" s="14"/>
      <c r="MJ136" s="14"/>
      <c r="MK136" s="14"/>
      <c r="ML136" s="14"/>
      <c r="MM136" s="14"/>
      <c r="MN136" s="14"/>
      <c r="MO136" s="14"/>
      <c r="MP136" s="14"/>
      <c r="MQ136" s="14"/>
      <c r="MR136" s="14"/>
      <c r="MS136" s="14"/>
      <c r="MT136" s="14"/>
      <c r="MU136" s="14"/>
      <c r="MV136" s="14"/>
      <c r="MW136" s="14"/>
      <c r="MX136" s="14"/>
      <c r="MY136" s="14"/>
      <c r="MZ136" s="14"/>
      <c r="NA136" s="14"/>
      <c r="NB136" s="14"/>
      <c r="NC136" s="14"/>
      <c r="ND136" s="14"/>
      <c r="NE136" s="14"/>
      <c r="NF136" s="14"/>
      <c r="NG136" s="14"/>
      <c r="NH136" s="14"/>
      <c r="NI136" s="14"/>
      <c r="NJ136" s="14"/>
      <c r="NK136" s="14"/>
      <c r="NL136" s="14"/>
      <c r="NM136" s="14"/>
      <c r="NN136" s="14"/>
      <c r="NO136" s="14"/>
      <c r="NP136" s="14"/>
      <c r="NQ136" s="14"/>
      <c r="NR136" s="14"/>
      <c r="NS136" s="14"/>
      <c r="NT136" s="14"/>
      <c r="NU136" s="14"/>
      <c r="NV136" s="14"/>
      <c r="NW136" s="14"/>
      <c r="NX136" s="14"/>
      <c r="NY136" s="14"/>
      <c r="OB136" s="14"/>
      <c r="OC136" s="14"/>
      <c r="OD136" s="14"/>
      <c r="OE136" s="14"/>
      <c r="OF136" s="14"/>
      <c r="OG136" s="14"/>
      <c r="OH136" s="14"/>
      <c r="OI136" s="14"/>
      <c r="OJ136" s="14"/>
      <c r="OK136" s="14"/>
      <c r="OL136" s="14"/>
      <c r="OM136" s="14"/>
      <c r="ON136" s="14"/>
      <c r="OO136" s="14"/>
      <c r="OP136" s="14"/>
      <c r="OQ136" s="14"/>
      <c r="OR136" s="14"/>
      <c r="OS136" s="14"/>
      <c r="OT136" s="14"/>
      <c r="OU136" s="14"/>
      <c r="OV136" s="14"/>
      <c r="OW136" s="14"/>
      <c r="OX136" s="14"/>
      <c r="OY136" s="14"/>
      <c r="OZ136" s="14"/>
      <c r="PA136" s="14"/>
      <c r="PB136" s="14"/>
      <c r="PC136" s="14"/>
      <c r="PD136" s="14"/>
      <c r="PE136" s="14"/>
      <c r="PF136" s="14"/>
      <c r="PG136" s="14"/>
      <c r="PH136" s="14"/>
      <c r="PI136" s="14"/>
      <c r="PJ136" s="14"/>
      <c r="PK136" s="14"/>
      <c r="PL136" s="14"/>
      <c r="PM136" s="14"/>
      <c r="PN136" s="14"/>
      <c r="PO136" s="14"/>
      <c r="PP136" s="14"/>
      <c r="PQ136" s="14"/>
      <c r="PR136" s="14"/>
      <c r="PS136" s="14"/>
      <c r="PT136" s="14"/>
      <c r="PU136" s="14"/>
      <c r="PV136" s="14"/>
      <c r="PW136" s="14"/>
      <c r="PX136" s="14"/>
      <c r="PY136" s="14"/>
      <c r="PZ136" s="14"/>
    </row>
    <row r="137" spans="17:442" ht="18.75" customHeight="1">
      <c r="Q137" s="14"/>
      <c r="R137" s="14"/>
      <c r="S137" s="14"/>
      <c r="T137" s="38"/>
      <c r="U137" s="14"/>
      <c r="V137" s="14"/>
      <c r="W137" s="46"/>
      <c r="X137" s="14"/>
      <c r="Y137" s="38"/>
      <c r="Z137" s="14"/>
      <c r="AA137" s="38"/>
      <c r="AB137" s="14"/>
      <c r="AC137" s="38"/>
      <c r="AD137" s="46"/>
      <c r="AE137" s="57"/>
      <c r="AF137" s="5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/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/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14"/>
      <c r="NH137" s="14"/>
      <c r="NI137" s="14"/>
      <c r="NJ137" s="14"/>
      <c r="NK137" s="14"/>
      <c r="NL137" s="14"/>
      <c r="NM137" s="14"/>
      <c r="NN137" s="14"/>
      <c r="NO137" s="14"/>
      <c r="NP137" s="14"/>
      <c r="NQ137" s="14"/>
      <c r="NR137" s="14"/>
      <c r="NS137" s="14"/>
      <c r="NT137" s="14"/>
      <c r="NU137" s="14"/>
      <c r="NV137" s="14"/>
      <c r="NW137" s="14"/>
      <c r="NX137" s="14"/>
      <c r="NY137" s="14"/>
      <c r="OB137" s="14"/>
      <c r="OC137" s="14"/>
      <c r="OD137" s="14"/>
      <c r="OE137" s="14"/>
      <c r="OF137" s="14"/>
      <c r="OG137" s="14"/>
      <c r="OH137" s="14"/>
      <c r="OI137" s="14"/>
      <c r="OJ137" s="14"/>
      <c r="OK137" s="14"/>
      <c r="OL137" s="14"/>
      <c r="OM137" s="14"/>
      <c r="ON137" s="14"/>
      <c r="OO137" s="14"/>
      <c r="OP137" s="14"/>
      <c r="OQ137" s="14"/>
      <c r="OR137" s="14"/>
      <c r="OS137" s="14"/>
      <c r="OT137" s="14"/>
      <c r="OU137" s="14"/>
      <c r="OV137" s="14"/>
      <c r="OW137" s="14"/>
      <c r="OX137" s="14"/>
      <c r="OY137" s="14"/>
      <c r="OZ137" s="14"/>
      <c r="PA137" s="14"/>
      <c r="PB137" s="14"/>
      <c r="PC137" s="14"/>
      <c r="PD137" s="14"/>
      <c r="PE137" s="14"/>
      <c r="PF137" s="14"/>
      <c r="PG137" s="14"/>
      <c r="PH137" s="14"/>
      <c r="PI137" s="14"/>
      <c r="PJ137" s="14"/>
      <c r="PK137" s="14"/>
      <c r="PL137" s="14"/>
      <c r="PM137" s="14"/>
      <c r="PN137" s="14"/>
      <c r="PO137" s="14"/>
      <c r="PP137" s="14"/>
      <c r="PQ137" s="14"/>
      <c r="PR137" s="14"/>
      <c r="PS137" s="14"/>
      <c r="PT137" s="14"/>
      <c r="PU137" s="14"/>
      <c r="PV137" s="14"/>
      <c r="PW137" s="14"/>
      <c r="PX137" s="14"/>
      <c r="PY137" s="14"/>
      <c r="PZ137" s="14"/>
    </row>
    <row r="138" spans="17:442" ht="18.75" customHeight="1">
      <c r="Q138" s="14"/>
      <c r="R138" s="14"/>
      <c r="S138" s="14"/>
      <c r="T138" s="38"/>
      <c r="U138" s="14"/>
      <c r="V138" s="14"/>
      <c r="W138" s="46"/>
      <c r="X138" s="14"/>
      <c r="Y138" s="38"/>
      <c r="Z138" s="14"/>
      <c r="AA138" s="38"/>
      <c r="AB138" s="14"/>
      <c r="AC138" s="38"/>
      <c r="AD138" s="46"/>
      <c r="AE138" s="57"/>
      <c r="AF138" s="5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K138" s="14"/>
      <c r="EL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  <c r="IW138" s="14"/>
      <c r="IX138" s="14"/>
      <c r="IY138" s="14"/>
      <c r="IZ138" s="14"/>
      <c r="JA138" s="14"/>
      <c r="JB138" s="14"/>
      <c r="JC138" s="14"/>
      <c r="JD138" s="14"/>
      <c r="JE138" s="14"/>
      <c r="JF138" s="14"/>
      <c r="JG138" s="14"/>
      <c r="JH138" s="14"/>
      <c r="JJ138" s="14"/>
      <c r="JK138" s="14"/>
      <c r="JL138" s="14"/>
      <c r="JM138" s="14"/>
      <c r="JN138" s="14"/>
      <c r="JO138" s="14"/>
      <c r="JP138" s="14"/>
      <c r="JQ138" s="14"/>
      <c r="JR138" s="14"/>
      <c r="JS138" s="14"/>
      <c r="JT138" s="14"/>
      <c r="JU138" s="14"/>
      <c r="JV138" s="14"/>
      <c r="JW138" s="14"/>
      <c r="JX138" s="14"/>
      <c r="JY138" s="14"/>
      <c r="JZ138" s="14"/>
      <c r="KA138" s="14"/>
      <c r="KB138" s="14"/>
      <c r="KC138" s="14"/>
      <c r="KD138" s="14"/>
      <c r="KE138" s="14"/>
      <c r="KF138" s="14"/>
      <c r="KG138" s="14"/>
      <c r="KH138" s="14"/>
      <c r="KI138" s="14"/>
      <c r="KJ138" s="14"/>
      <c r="KK138" s="14"/>
      <c r="KL138" s="14"/>
      <c r="KM138" s="14"/>
      <c r="KN138" s="14"/>
      <c r="KO138" s="14"/>
      <c r="KP138" s="14"/>
      <c r="KQ138" s="14"/>
      <c r="KR138" s="14"/>
      <c r="KS138" s="14"/>
      <c r="KT138" s="14"/>
      <c r="KU138" s="14"/>
      <c r="KV138" s="14"/>
      <c r="KW138" s="14"/>
      <c r="KX138" s="14"/>
      <c r="KY138" s="14"/>
      <c r="KZ138" s="14"/>
      <c r="LA138" s="14"/>
      <c r="LB138" s="14"/>
      <c r="LC138" s="14"/>
      <c r="LD138" s="14"/>
      <c r="LE138" s="14"/>
      <c r="LF138" s="14"/>
      <c r="LG138" s="14"/>
      <c r="LH138" s="14"/>
      <c r="LI138" s="14"/>
      <c r="LJ138" s="14"/>
      <c r="LK138" s="14"/>
      <c r="LL138" s="14"/>
      <c r="LM138" s="14"/>
      <c r="LN138" s="14"/>
      <c r="LO138" s="14"/>
      <c r="LP138" s="14"/>
      <c r="LQ138" s="14"/>
      <c r="LR138" s="14"/>
      <c r="LS138" s="14"/>
      <c r="LT138" s="14"/>
      <c r="LU138" s="14"/>
      <c r="LV138" s="14"/>
      <c r="LW138" s="14"/>
      <c r="LX138" s="14"/>
      <c r="LY138" s="14"/>
      <c r="LZ138" s="14"/>
      <c r="MA138" s="14"/>
      <c r="MB138" s="14"/>
      <c r="MC138" s="14"/>
      <c r="MD138" s="14"/>
      <c r="ME138" s="14"/>
      <c r="MF138" s="14"/>
      <c r="MG138" s="14"/>
      <c r="MH138" s="14"/>
      <c r="MI138" s="14"/>
      <c r="MJ138" s="14"/>
      <c r="MK138" s="14"/>
      <c r="ML138" s="14"/>
      <c r="MM138" s="14"/>
      <c r="MN138" s="14"/>
      <c r="MO138" s="14"/>
      <c r="MP138" s="14"/>
      <c r="MQ138" s="14"/>
      <c r="MR138" s="14"/>
      <c r="MS138" s="14"/>
      <c r="MT138" s="14"/>
      <c r="MU138" s="14"/>
      <c r="MV138" s="14"/>
      <c r="MW138" s="14"/>
      <c r="MX138" s="14"/>
      <c r="MY138" s="14"/>
      <c r="MZ138" s="14"/>
      <c r="NA138" s="14"/>
      <c r="NB138" s="14"/>
      <c r="NC138" s="14"/>
      <c r="ND138" s="14"/>
      <c r="NE138" s="14"/>
      <c r="NF138" s="14"/>
      <c r="NG138" s="14"/>
      <c r="NH138" s="14"/>
      <c r="NI138" s="14"/>
      <c r="NJ138" s="14"/>
      <c r="NK138" s="14"/>
      <c r="NL138" s="14"/>
      <c r="NM138" s="14"/>
      <c r="NN138" s="14"/>
      <c r="NO138" s="14"/>
      <c r="NP138" s="14"/>
      <c r="NQ138" s="14"/>
      <c r="NR138" s="14"/>
      <c r="NS138" s="14"/>
      <c r="NT138" s="14"/>
      <c r="NU138" s="14"/>
      <c r="NV138" s="14"/>
      <c r="NW138" s="14"/>
      <c r="NX138" s="14"/>
      <c r="NY138" s="14"/>
      <c r="OB138" s="14"/>
      <c r="OC138" s="14"/>
      <c r="OD138" s="14"/>
      <c r="OE138" s="14"/>
      <c r="OF138" s="14"/>
      <c r="OG138" s="14"/>
      <c r="OH138" s="14"/>
      <c r="OI138" s="14"/>
      <c r="OJ138" s="14"/>
      <c r="OK138" s="14"/>
      <c r="OL138" s="14"/>
      <c r="OM138" s="14"/>
      <c r="ON138" s="14"/>
      <c r="OO138" s="14"/>
      <c r="OP138" s="14"/>
      <c r="OQ138" s="14"/>
      <c r="OR138" s="14"/>
      <c r="OS138" s="14"/>
      <c r="OT138" s="14"/>
      <c r="OU138" s="14"/>
      <c r="OV138" s="14"/>
      <c r="OW138" s="14"/>
      <c r="OX138" s="14"/>
      <c r="OY138" s="14"/>
      <c r="OZ138" s="14"/>
      <c r="PA138" s="14"/>
      <c r="PB138" s="14"/>
      <c r="PC138" s="14"/>
      <c r="PD138" s="14"/>
      <c r="PE138" s="14"/>
      <c r="PF138" s="14"/>
      <c r="PG138" s="14"/>
      <c r="PH138" s="14"/>
      <c r="PI138" s="14"/>
      <c r="PJ138" s="14"/>
      <c r="PK138" s="14"/>
      <c r="PL138" s="14"/>
      <c r="PM138" s="14"/>
      <c r="PN138" s="14"/>
      <c r="PO138" s="14"/>
      <c r="PP138" s="14"/>
      <c r="PQ138" s="14"/>
      <c r="PR138" s="14"/>
      <c r="PS138" s="14"/>
      <c r="PT138" s="14"/>
      <c r="PU138" s="14"/>
      <c r="PV138" s="14"/>
      <c r="PW138" s="14"/>
      <c r="PX138" s="14"/>
      <c r="PY138" s="14"/>
      <c r="PZ138" s="14"/>
    </row>
    <row r="139" spans="17:442" ht="18.75" customHeight="1">
      <c r="Q139" s="14"/>
      <c r="R139" s="14"/>
      <c r="S139" s="14"/>
      <c r="T139" s="38"/>
      <c r="U139" s="14"/>
      <c r="V139" s="14"/>
      <c r="W139" s="46"/>
      <c r="X139" s="14"/>
      <c r="Y139" s="38"/>
      <c r="Z139" s="14"/>
      <c r="AA139" s="38"/>
      <c r="AB139" s="14"/>
      <c r="AC139" s="38"/>
      <c r="AD139" s="46"/>
      <c r="AE139" s="57"/>
      <c r="AF139" s="5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K139" s="14"/>
      <c r="EL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  <c r="ND139" s="14"/>
      <c r="NE139" s="14"/>
      <c r="NF139" s="14"/>
      <c r="NG139" s="14"/>
      <c r="NH139" s="14"/>
      <c r="NI139" s="14"/>
      <c r="NJ139" s="14"/>
      <c r="NK139" s="14"/>
      <c r="NL139" s="14"/>
      <c r="NM139" s="14"/>
      <c r="NN139" s="14"/>
      <c r="NO139" s="14"/>
      <c r="NP139" s="14"/>
      <c r="NQ139" s="14"/>
      <c r="NR139" s="14"/>
      <c r="NS139" s="14"/>
      <c r="NT139" s="14"/>
      <c r="NU139" s="14"/>
      <c r="NV139" s="14"/>
      <c r="NW139" s="14"/>
      <c r="NX139" s="14"/>
      <c r="NY139" s="14"/>
      <c r="OB139" s="14"/>
      <c r="OC139" s="14"/>
      <c r="OD139" s="14"/>
      <c r="OE139" s="14"/>
      <c r="OF139" s="14"/>
      <c r="OG139" s="14"/>
      <c r="OH139" s="14"/>
      <c r="OI139" s="14"/>
      <c r="OJ139" s="14"/>
      <c r="OK139" s="14"/>
      <c r="OL139" s="14"/>
      <c r="OM139" s="14"/>
      <c r="ON139" s="14"/>
      <c r="OO139" s="14"/>
      <c r="OP139" s="14"/>
      <c r="OQ139" s="14"/>
      <c r="OR139" s="14"/>
      <c r="OS139" s="14"/>
      <c r="OT139" s="14"/>
      <c r="OU139" s="14"/>
      <c r="OV139" s="14"/>
      <c r="OW139" s="14"/>
      <c r="OX139" s="14"/>
      <c r="OY139" s="14"/>
      <c r="OZ139" s="14"/>
      <c r="PA139" s="14"/>
      <c r="PB139" s="14"/>
      <c r="PC139" s="14"/>
      <c r="PD139" s="14"/>
      <c r="PE139" s="14"/>
      <c r="PF139" s="14"/>
      <c r="PG139" s="14"/>
      <c r="PH139" s="14"/>
      <c r="PI139" s="14"/>
      <c r="PJ139" s="14"/>
      <c r="PK139" s="14"/>
      <c r="PL139" s="14"/>
      <c r="PM139" s="14"/>
      <c r="PN139" s="14"/>
      <c r="PO139" s="14"/>
      <c r="PP139" s="14"/>
      <c r="PQ139" s="14"/>
      <c r="PR139" s="14"/>
      <c r="PS139" s="14"/>
      <c r="PT139" s="14"/>
      <c r="PU139" s="14"/>
      <c r="PV139" s="14"/>
      <c r="PW139" s="14"/>
      <c r="PX139" s="14"/>
      <c r="PY139" s="14"/>
      <c r="PZ139" s="14"/>
    </row>
    <row r="140" spans="17:442" ht="18.75" customHeight="1">
      <c r="Q140" s="14"/>
      <c r="R140" s="14"/>
      <c r="S140" s="14"/>
      <c r="T140" s="38"/>
      <c r="U140" s="14"/>
      <c r="V140" s="14"/>
      <c r="W140" s="46"/>
      <c r="X140" s="14"/>
      <c r="Y140" s="38"/>
      <c r="Z140" s="14"/>
      <c r="AA140" s="38"/>
      <c r="AB140" s="14"/>
      <c r="AC140" s="38"/>
      <c r="AD140" s="46"/>
      <c r="AE140" s="57"/>
      <c r="AF140" s="5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K140" s="14"/>
      <c r="EL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  <c r="JG140" s="14"/>
      <c r="JH140" s="14"/>
      <c r="JJ140" s="14"/>
      <c r="JK140" s="14"/>
      <c r="JL140" s="14"/>
      <c r="JM140" s="14"/>
      <c r="JN140" s="14"/>
      <c r="JO140" s="14"/>
      <c r="JP140" s="14"/>
      <c r="JQ140" s="14"/>
      <c r="JR140" s="14"/>
      <c r="JS140" s="14"/>
      <c r="JT140" s="14"/>
      <c r="JU140" s="14"/>
      <c r="JV140" s="14"/>
      <c r="JW140" s="14"/>
      <c r="JX140" s="14"/>
      <c r="JY140" s="14"/>
      <c r="JZ140" s="14"/>
      <c r="KA140" s="14"/>
      <c r="KB140" s="14"/>
      <c r="KC140" s="14"/>
      <c r="KD140" s="14"/>
      <c r="KE140" s="14"/>
      <c r="KF140" s="14"/>
      <c r="KG140" s="14"/>
      <c r="KH140" s="14"/>
      <c r="KI140" s="14"/>
      <c r="KJ140" s="14"/>
      <c r="KK140" s="14"/>
      <c r="KL140" s="14"/>
      <c r="KM140" s="14"/>
      <c r="KN140" s="14"/>
      <c r="KO140" s="14"/>
      <c r="KP140" s="14"/>
      <c r="KQ140" s="14"/>
      <c r="KR140" s="14"/>
      <c r="KS140" s="14"/>
      <c r="KT140" s="14"/>
      <c r="KU140" s="14"/>
      <c r="KV140" s="14"/>
      <c r="KW140" s="14"/>
      <c r="KX140" s="14"/>
      <c r="KY140" s="14"/>
      <c r="KZ140" s="14"/>
      <c r="LA140" s="14"/>
      <c r="LB140" s="14"/>
      <c r="LC140" s="14"/>
      <c r="LD140" s="14"/>
      <c r="LE140" s="14"/>
      <c r="LF140" s="14"/>
      <c r="LG140" s="14"/>
      <c r="LH140" s="14"/>
      <c r="LI140" s="14"/>
      <c r="LJ140" s="14"/>
      <c r="LK140" s="14"/>
      <c r="LL140" s="14"/>
      <c r="LM140" s="14"/>
      <c r="LN140" s="14"/>
      <c r="LO140" s="14"/>
      <c r="LP140" s="14"/>
      <c r="LQ140" s="14"/>
      <c r="LR140" s="14"/>
      <c r="LS140" s="14"/>
      <c r="LT140" s="14"/>
      <c r="LU140" s="14"/>
      <c r="LV140" s="14"/>
      <c r="LW140" s="14"/>
      <c r="LX140" s="14"/>
      <c r="LY140" s="14"/>
      <c r="LZ140" s="14"/>
      <c r="MA140" s="14"/>
      <c r="MB140" s="14"/>
      <c r="MC140" s="14"/>
      <c r="MD140" s="14"/>
      <c r="ME140" s="14"/>
      <c r="MF140" s="14"/>
      <c r="MG140" s="14"/>
      <c r="MH140" s="14"/>
      <c r="MI140" s="14"/>
      <c r="MJ140" s="14"/>
      <c r="MK140" s="14"/>
      <c r="ML140" s="14"/>
      <c r="MM140" s="14"/>
      <c r="MN140" s="14"/>
      <c r="MO140" s="14"/>
      <c r="MP140" s="14"/>
      <c r="MQ140" s="14"/>
      <c r="MR140" s="14"/>
      <c r="MS140" s="14"/>
      <c r="MT140" s="14"/>
      <c r="MU140" s="14"/>
      <c r="MV140" s="14"/>
      <c r="MW140" s="14"/>
      <c r="MX140" s="14"/>
      <c r="MY140" s="14"/>
      <c r="MZ140" s="14"/>
      <c r="NA140" s="14"/>
      <c r="NB140" s="14"/>
      <c r="NC140" s="14"/>
      <c r="ND140" s="14"/>
      <c r="NE140" s="14"/>
      <c r="NF140" s="14"/>
      <c r="NG140" s="14"/>
      <c r="NH140" s="14"/>
      <c r="NI140" s="14"/>
      <c r="NJ140" s="14"/>
      <c r="NK140" s="14"/>
      <c r="NL140" s="14"/>
      <c r="NM140" s="14"/>
      <c r="NN140" s="14"/>
      <c r="NO140" s="14"/>
      <c r="NP140" s="14"/>
      <c r="NQ140" s="14"/>
      <c r="NR140" s="14"/>
      <c r="NS140" s="14"/>
      <c r="NT140" s="14"/>
      <c r="NU140" s="14"/>
      <c r="NV140" s="14"/>
      <c r="NW140" s="14"/>
      <c r="NX140" s="14"/>
      <c r="NY140" s="14"/>
      <c r="OB140" s="14"/>
      <c r="OC140" s="14"/>
      <c r="OD140" s="14"/>
      <c r="OE140" s="14"/>
      <c r="OF140" s="14"/>
      <c r="OG140" s="14"/>
      <c r="OH140" s="14"/>
      <c r="OI140" s="14"/>
      <c r="OJ140" s="14"/>
      <c r="OK140" s="14"/>
      <c r="OL140" s="14"/>
      <c r="OM140" s="14"/>
      <c r="ON140" s="14"/>
      <c r="OO140" s="14"/>
      <c r="OP140" s="14"/>
      <c r="OQ140" s="14"/>
      <c r="OR140" s="14"/>
      <c r="OS140" s="14"/>
      <c r="OT140" s="14"/>
      <c r="OU140" s="14"/>
      <c r="OV140" s="14"/>
      <c r="OW140" s="14"/>
      <c r="OX140" s="14"/>
      <c r="OY140" s="14"/>
      <c r="OZ140" s="14"/>
      <c r="PA140" s="14"/>
      <c r="PB140" s="14"/>
      <c r="PC140" s="14"/>
      <c r="PD140" s="14"/>
      <c r="PE140" s="14"/>
      <c r="PF140" s="14"/>
      <c r="PG140" s="14"/>
      <c r="PH140" s="14"/>
      <c r="PI140" s="14"/>
      <c r="PJ140" s="14"/>
      <c r="PK140" s="14"/>
      <c r="PL140" s="14"/>
      <c r="PM140" s="14"/>
      <c r="PN140" s="14"/>
      <c r="PO140" s="14"/>
      <c r="PP140" s="14"/>
      <c r="PQ140" s="14"/>
      <c r="PR140" s="14"/>
      <c r="PS140" s="14"/>
      <c r="PT140" s="14"/>
      <c r="PU140" s="14"/>
      <c r="PV140" s="14"/>
      <c r="PW140" s="14"/>
      <c r="PX140" s="14"/>
      <c r="PY140" s="14"/>
      <c r="PZ140" s="14"/>
    </row>
    <row r="141" spans="17:442" ht="18.75" customHeight="1">
      <c r="Q141" s="14"/>
      <c r="R141" s="14"/>
      <c r="S141" s="14"/>
      <c r="T141" s="38"/>
      <c r="U141" s="14"/>
      <c r="V141" s="14"/>
      <c r="W141" s="46"/>
      <c r="X141" s="14"/>
      <c r="Y141" s="38"/>
      <c r="Z141" s="14"/>
      <c r="AA141" s="38"/>
      <c r="AB141" s="14"/>
      <c r="AC141" s="38"/>
      <c r="AD141" s="46"/>
      <c r="AE141" s="57"/>
      <c r="AF141" s="5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K141" s="14"/>
      <c r="EL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J141" s="14"/>
      <c r="JK141" s="14"/>
      <c r="JL141" s="14"/>
      <c r="JM141" s="14"/>
      <c r="JN141" s="14"/>
      <c r="JO141" s="14"/>
      <c r="JP141" s="14"/>
      <c r="JQ141" s="14"/>
      <c r="JR141" s="14"/>
      <c r="JS141" s="14"/>
      <c r="JT141" s="14"/>
      <c r="JU141" s="14"/>
      <c r="JV141" s="14"/>
      <c r="JW141" s="14"/>
      <c r="JX141" s="14"/>
      <c r="JY141" s="14"/>
      <c r="JZ141" s="14"/>
      <c r="KA141" s="14"/>
      <c r="KB141" s="14"/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14"/>
      <c r="NH141" s="14"/>
      <c r="NI141" s="14"/>
      <c r="NJ141" s="14"/>
      <c r="NK141" s="14"/>
      <c r="NL141" s="14"/>
      <c r="NM141" s="14"/>
      <c r="NN141" s="14"/>
      <c r="NO141" s="14"/>
      <c r="NP141" s="14"/>
      <c r="NQ141" s="14"/>
      <c r="NR141" s="14"/>
      <c r="NS141" s="14"/>
      <c r="NT141" s="14"/>
      <c r="NU141" s="14"/>
      <c r="NV141" s="14"/>
      <c r="NW141" s="14"/>
      <c r="NX141" s="14"/>
      <c r="NY141" s="14"/>
      <c r="OB141" s="14"/>
      <c r="OC141" s="14"/>
      <c r="OD141" s="14"/>
      <c r="OE141" s="14"/>
      <c r="OF141" s="14"/>
      <c r="OG141" s="14"/>
      <c r="OH141" s="14"/>
      <c r="OI141" s="14"/>
      <c r="OJ141" s="14"/>
      <c r="OK141" s="14"/>
      <c r="OL141" s="14"/>
      <c r="OM141" s="14"/>
      <c r="ON141" s="14"/>
      <c r="OO141" s="14"/>
      <c r="OP141" s="14"/>
      <c r="OQ141" s="14"/>
      <c r="OR141" s="14"/>
      <c r="OS141" s="14"/>
      <c r="OT141" s="14"/>
      <c r="OU141" s="14"/>
      <c r="OV141" s="14"/>
      <c r="OW141" s="14"/>
      <c r="OX141" s="14"/>
      <c r="OY141" s="14"/>
      <c r="OZ141" s="14"/>
      <c r="PA141" s="14"/>
      <c r="PB141" s="14"/>
      <c r="PC141" s="14"/>
      <c r="PD141" s="14"/>
      <c r="PE141" s="14"/>
      <c r="PF141" s="14"/>
      <c r="PG141" s="14"/>
      <c r="PH141" s="14"/>
      <c r="PI141" s="14"/>
      <c r="PJ141" s="14"/>
      <c r="PK141" s="14"/>
      <c r="PL141" s="14"/>
      <c r="PM141" s="14"/>
      <c r="PN141" s="14"/>
      <c r="PO141" s="14"/>
      <c r="PP141" s="14"/>
      <c r="PQ141" s="14"/>
      <c r="PR141" s="14"/>
      <c r="PS141" s="14"/>
      <c r="PT141" s="14"/>
      <c r="PU141" s="14"/>
      <c r="PV141" s="14"/>
      <c r="PW141" s="14"/>
      <c r="PX141" s="14"/>
      <c r="PY141" s="14"/>
      <c r="PZ141" s="14"/>
    </row>
    <row r="142" spans="17:442" ht="18.75" customHeight="1">
      <c r="Q142" s="14"/>
      <c r="R142" s="14"/>
      <c r="S142" s="14"/>
      <c r="T142" s="38"/>
      <c r="U142" s="14"/>
      <c r="V142" s="14"/>
      <c r="W142" s="46"/>
      <c r="X142" s="14"/>
      <c r="Y142" s="38"/>
      <c r="Z142" s="14"/>
      <c r="AA142" s="38"/>
      <c r="AB142" s="14"/>
      <c r="AC142" s="38"/>
      <c r="AD142" s="46"/>
      <c r="AE142" s="57"/>
      <c r="AF142" s="5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K142" s="14"/>
      <c r="EL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  <c r="JD142" s="14"/>
      <c r="JE142" s="14"/>
      <c r="JF142" s="14"/>
      <c r="JG142" s="14"/>
      <c r="JH142" s="14"/>
      <c r="JJ142" s="14"/>
      <c r="JK142" s="14"/>
      <c r="JL142" s="14"/>
      <c r="JM142" s="14"/>
      <c r="JN142" s="14"/>
      <c r="JO142" s="14"/>
      <c r="JP142" s="14"/>
      <c r="JQ142" s="14"/>
      <c r="JR142" s="14"/>
      <c r="JS142" s="14"/>
      <c r="JT142" s="14"/>
      <c r="JU142" s="14"/>
      <c r="JV142" s="14"/>
      <c r="JW142" s="14"/>
      <c r="JX142" s="14"/>
      <c r="JY142" s="14"/>
      <c r="JZ142" s="14"/>
      <c r="KA142" s="14"/>
      <c r="KB142" s="14"/>
      <c r="KC142" s="14"/>
      <c r="KD142" s="14"/>
      <c r="KE142" s="14"/>
      <c r="KF142" s="14"/>
      <c r="KG142" s="14"/>
      <c r="KH142" s="14"/>
      <c r="KI142" s="14"/>
      <c r="KJ142" s="14"/>
      <c r="KK142" s="14"/>
      <c r="KL142" s="14"/>
      <c r="KM142" s="14"/>
      <c r="KN142" s="14"/>
      <c r="KO142" s="14"/>
      <c r="KP142" s="14"/>
      <c r="KQ142" s="14"/>
      <c r="KR142" s="14"/>
      <c r="KS142" s="14"/>
      <c r="KT142" s="14"/>
      <c r="KU142" s="14"/>
      <c r="KV142" s="14"/>
      <c r="KW142" s="14"/>
      <c r="KX142" s="14"/>
      <c r="KY142" s="14"/>
      <c r="KZ142" s="14"/>
      <c r="LA142" s="14"/>
      <c r="LB142" s="14"/>
      <c r="LC142" s="14"/>
      <c r="LD142" s="14"/>
      <c r="LE142" s="14"/>
      <c r="LF142" s="14"/>
      <c r="LG142" s="14"/>
      <c r="LH142" s="14"/>
      <c r="LI142" s="14"/>
      <c r="LJ142" s="14"/>
      <c r="LK142" s="14"/>
      <c r="LL142" s="14"/>
      <c r="LM142" s="14"/>
      <c r="LN142" s="14"/>
      <c r="LO142" s="14"/>
      <c r="LP142" s="14"/>
      <c r="LQ142" s="14"/>
      <c r="LR142" s="14"/>
      <c r="LS142" s="14"/>
      <c r="LT142" s="14"/>
      <c r="LU142" s="14"/>
      <c r="LV142" s="14"/>
      <c r="LW142" s="14"/>
      <c r="LX142" s="14"/>
      <c r="LY142" s="14"/>
      <c r="LZ142" s="14"/>
      <c r="MA142" s="14"/>
      <c r="MB142" s="14"/>
      <c r="MC142" s="14"/>
      <c r="MD142" s="14"/>
      <c r="ME142" s="14"/>
      <c r="MF142" s="14"/>
      <c r="MG142" s="14"/>
      <c r="MH142" s="14"/>
      <c r="MI142" s="14"/>
      <c r="MJ142" s="14"/>
      <c r="MK142" s="14"/>
      <c r="ML142" s="14"/>
      <c r="MM142" s="14"/>
      <c r="MN142" s="14"/>
      <c r="MO142" s="14"/>
      <c r="MP142" s="14"/>
      <c r="MQ142" s="14"/>
      <c r="MR142" s="14"/>
      <c r="MS142" s="14"/>
      <c r="MT142" s="14"/>
      <c r="MU142" s="14"/>
      <c r="MV142" s="14"/>
      <c r="MW142" s="14"/>
      <c r="MX142" s="14"/>
      <c r="MY142" s="14"/>
      <c r="MZ142" s="14"/>
      <c r="NA142" s="14"/>
      <c r="NB142" s="14"/>
      <c r="NC142" s="14"/>
      <c r="ND142" s="14"/>
      <c r="NE142" s="14"/>
      <c r="NF142" s="14"/>
      <c r="NG142" s="14"/>
      <c r="NH142" s="14"/>
      <c r="NI142" s="14"/>
      <c r="NJ142" s="14"/>
      <c r="NK142" s="14"/>
      <c r="NL142" s="14"/>
      <c r="NM142" s="14"/>
      <c r="NN142" s="14"/>
      <c r="NO142" s="14"/>
      <c r="NP142" s="14"/>
      <c r="NQ142" s="14"/>
      <c r="NR142" s="14"/>
      <c r="NS142" s="14"/>
      <c r="NT142" s="14"/>
      <c r="NU142" s="14"/>
      <c r="NV142" s="14"/>
      <c r="NW142" s="14"/>
      <c r="NX142" s="14"/>
      <c r="NY142" s="14"/>
      <c r="OB142" s="14"/>
      <c r="OC142" s="14"/>
      <c r="OD142" s="14"/>
      <c r="OE142" s="14"/>
      <c r="OF142" s="14"/>
      <c r="OG142" s="14"/>
      <c r="OH142" s="14"/>
      <c r="OI142" s="14"/>
      <c r="OJ142" s="14"/>
      <c r="OK142" s="14"/>
      <c r="OL142" s="14"/>
      <c r="OM142" s="14"/>
      <c r="ON142" s="14"/>
      <c r="OO142" s="14"/>
      <c r="OP142" s="14"/>
      <c r="OQ142" s="14"/>
      <c r="OR142" s="14"/>
      <c r="OS142" s="14"/>
      <c r="OT142" s="14"/>
      <c r="OU142" s="14"/>
      <c r="OV142" s="14"/>
      <c r="OW142" s="14"/>
      <c r="OX142" s="14"/>
      <c r="OY142" s="14"/>
      <c r="OZ142" s="14"/>
      <c r="PA142" s="14"/>
      <c r="PB142" s="14"/>
      <c r="PC142" s="14"/>
      <c r="PD142" s="14"/>
      <c r="PE142" s="14"/>
      <c r="PF142" s="14"/>
      <c r="PG142" s="14"/>
      <c r="PH142" s="14"/>
      <c r="PI142" s="14"/>
      <c r="PJ142" s="14"/>
      <c r="PK142" s="14"/>
      <c r="PL142" s="14"/>
      <c r="PM142" s="14"/>
      <c r="PN142" s="14"/>
      <c r="PO142" s="14"/>
      <c r="PP142" s="14"/>
      <c r="PQ142" s="14"/>
      <c r="PR142" s="14"/>
      <c r="PS142" s="14"/>
      <c r="PT142" s="14"/>
      <c r="PU142" s="14"/>
      <c r="PV142" s="14"/>
      <c r="PW142" s="14"/>
      <c r="PX142" s="14"/>
      <c r="PY142" s="14"/>
      <c r="PZ142" s="14"/>
    </row>
    <row r="143" spans="17:442" ht="18.75" customHeight="1">
      <c r="Q143" s="14"/>
      <c r="R143" s="14"/>
      <c r="S143" s="14"/>
      <c r="T143" s="38"/>
      <c r="U143" s="14"/>
      <c r="V143" s="14"/>
      <c r="W143" s="46"/>
      <c r="X143" s="14"/>
      <c r="Y143" s="38"/>
      <c r="Z143" s="14"/>
      <c r="AA143" s="38"/>
      <c r="AB143" s="14"/>
      <c r="AC143" s="38"/>
      <c r="AD143" s="46"/>
      <c r="AE143" s="57"/>
      <c r="AF143" s="5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K143" s="14"/>
      <c r="EL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  <c r="JD143" s="14"/>
      <c r="JE143" s="14"/>
      <c r="JF143" s="14"/>
      <c r="JG143" s="14"/>
      <c r="JH143" s="14"/>
      <c r="JJ143" s="14"/>
      <c r="JK143" s="14"/>
      <c r="JL143" s="14"/>
      <c r="JM143" s="14"/>
      <c r="JN143" s="14"/>
      <c r="JO143" s="14"/>
      <c r="JP143" s="14"/>
      <c r="JQ143" s="14"/>
      <c r="JR143" s="14"/>
      <c r="JS143" s="14"/>
      <c r="JT143" s="14"/>
      <c r="JU143" s="14"/>
      <c r="JV143" s="14"/>
      <c r="JW143" s="14"/>
      <c r="JX143" s="14"/>
      <c r="JY143" s="14"/>
      <c r="JZ143" s="14"/>
      <c r="KA143" s="14"/>
      <c r="KB143" s="14"/>
      <c r="KC143" s="14"/>
      <c r="KD143" s="14"/>
      <c r="KE143" s="14"/>
      <c r="KF143" s="14"/>
      <c r="KG143" s="14"/>
      <c r="KH143" s="14"/>
      <c r="KI143" s="14"/>
      <c r="KJ143" s="14"/>
      <c r="KK143" s="14"/>
      <c r="KL143" s="14"/>
      <c r="KM143" s="14"/>
      <c r="KN143" s="14"/>
      <c r="KO143" s="14"/>
      <c r="KP143" s="14"/>
      <c r="KQ143" s="14"/>
      <c r="KR143" s="14"/>
      <c r="KS143" s="14"/>
      <c r="KT143" s="14"/>
      <c r="KU143" s="14"/>
      <c r="KV143" s="14"/>
      <c r="KW143" s="14"/>
      <c r="KX143" s="14"/>
      <c r="KY143" s="14"/>
      <c r="KZ143" s="14"/>
      <c r="LA143" s="14"/>
      <c r="LB143" s="14"/>
      <c r="LC143" s="14"/>
      <c r="LD143" s="14"/>
      <c r="LE143" s="14"/>
      <c r="LF143" s="14"/>
      <c r="LG143" s="14"/>
      <c r="LH143" s="14"/>
      <c r="LI143" s="14"/>
      <c r="LJ143" s="14"/>
      <c r="LK143" s="14"/>
      <c r="LL143" s="14"/>
      <c r="LM143" s="14"/>
      <c r="LN143" s="14"/>
      <c r="LO143" s="14"/>
      <c r="LP143" s="14"/>
      <c r="LQ143" s="14"/>
      <c r="LR143" s="14"/>
      <c r="LS143" s="14"/>
      <c r="LT143" s="14"/>
      <c r="LU143" s="14"/>
      <c r="LV143" s="14"/>
      <c r="LW143" s="14"/>
      <c r="LX143" s="14"/>
      <c r="LY143" s="14"/>
      <c r="LZ143" s="14"/>
      <c r="MA143" s="14"/>
      <c r="MB143" s="14"/>
      <c r="MC143" s="14"/>
      <c r="MD143" s="14"/>
      <c r="ME143" s="14"/>
      <c r="MF143" s="14"/>
      <c r="MG143" s="14"/>
      <c r="MH143" s="14"/>
      <c r="MI143" s="14"/>
      <c r="MJ143" s="14"/>
      <c r="MK143" s="14"/>
      <c r="ML143" s="14"/>
      <c r="MM143" s="14"/>
      <c r="MN143" s="14"/>
      <c r="MO143" s="14"/>
      <c r="MP143" s="14"/>
      <c r="MQ143" s="14"/>
      <c r="MR143" s="14"/>
      <c r="MS143" s="14"/>
      <c r="MT143" s="14"/>
      <c r="MU143" s="14"/>
      <c r="MV143" s="14"/>
      <c r="MW143" s="14"/>
      <c r="MX143" s="14"/>
      <c r="MY143" s="14"/>
      <c r="MZ143" s="14"/>
      <c r="NA143" s="14"/>
      <c r="NB143" s="14"/>
      <c r="NC143" s="14"/>
      <c r="ND143" s="14"/>
      <c r="NE143" s="14"/>
      <c r="NF143" s="14"/>
      <c r="NG143" s="14"/>
      <c r="NH143" s="14"/>
      <c r="NI143" s="14"/>
      <c r="NJ143" s="14"/>
      <c r="NK143" s="14"/>
      <c r="NL143" s="14"/>
      <c r="NM143" s="14"/>
      <c r="NN143" s="14"/>
      <c r="NO143" s="14"/>
      <c r="NP143" s="14"/>
      <c r="NQ143" s="14"/>
      <c r="NR143" s="14"/>
      <c r="NS143" s="14"/>
      <c r="NT143" s="14"/>
      <c r="NU143" s="14"/>
      <c r="NV143" s="14"/>
      <c r="NW143" s="14"/>
      <c r="NX143" s="14"/>
      <c r="NY143" s="14"/>
      <c r="OB143" s="14"/>
      <c r="OC143" s="14"/>
      <c r="OD143" s="14"/>
      <c r="OE143" s="14"/>
      <c r="OF143" s="14"/>
      <c r="OG143" s="14"/>
      <c r="OH143" s="14"/>
      <c r="OI143" s="14"/>
      <c r="OJ143" s="14"/>
      <c r="OK143" s="14"/>
      <c r="OL143" s="14"/>
      <c r="OM143" s="14"/>
      <c r="ON143" s="14"/>
      <c r="OO143" s="14"/>
      <c r="OP143" s="14"/>
      <c r="OQ143" s="14"/>
      <c r="OR143" s="14"/>
      <c r="OS143" s="14"/>
      <c r="OT143" s="14"/>
      <c r="OU143" s="14"/>
      <c r="OV143" s="14"/>
      <c r="OW143" s="14"/>
      <c r="OX143" s="14"/>
      <c r="OY143" s="14"/>
      <c r="OZ143" s="14"/>
      <c r="PA143" s="14"/>
      <c r="PB143" s="14"/>
      <c r="PC143" s="14"/>
      <c r="PD143" s="14"/>
      <c r="PE143" s="14"/>
      <c r="PF143" s="14"/>
      <c r="PG143" s="14"/>
      <c r="PH143" s="14"/>
      <c r="PI143" s="14"/>
      <c r="PJ143" s="14"/>
      <c r="PK143" s="14"/>
      <c r="PL143" s="14"/>
      <c r="PM143" s="14"/>
      <c r="PN143" s="14"/>
      <c r="PO143" s="14"/>
      <c r="PP143" s="14"/>
      <c r="PQ143" s="14"/>
      <c r="PR143" s="14"/>
      <c r="PS143" s="14"/>
      <c r="PT143" s="14"/>
      <c r="PU143" s="14"/>
      <c r="PV143" s="14"/>
      <c r="PW143" s="14"/>
      <c r="PX143" s="14"/>
      <c r="PY143" s="14"/>
      <c r="PZ143" s="14"/>
    </row>
    <row r="144" spans="17:442" ht="18.75" customHeight="1">
      <c r="Q144" s="14"/>
      <c r="R144" s="14"/>
      <c r="S144" s="14"/>
      <c r="T144" s="38"/>
      <c r="U144" s="14"/>
      <c r="V144" s="14"/>
      <c r="W144" s="46"/>
      <c r="X144" s="14"/>
      <c r="Y144" s="38"/>
      <c r="Z144" s="14"/>
      <c r="AA144" s="38"/>
      <c r="AB144" s="14"/>
      <c r="AC144" s="38"/>
      <c r="AD144" s="46"/>
      <c r="AE144" s="57"/>
      <c r="AF144" s="5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K144" s="14"/>
      <c r="EL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  <c r="JD144" s="14"/>
      <c r="JE144" s="14"/>
      <c r="JF144" s="14"/>
      <c r="JG144" s="14"/>
      <c r="JH144" s="14"/>
      <c r="JJ144" s="14"/>
      <c r="JK144" s="14"/>
      <c r="JL144" s="14"/>
      <c r="JM144" s="14"/>
      <c r="JN144" s="14"/>
      <c r="JO144" s="14"/>
      <c r="JP144" s="14"/>
      <c r="JQ144" s="14"/>
      <c r="JR144" s="14"/>
      <c r="JS144" s="14"/>
      <c r="JT144" s="14"/>
      <c r="JU144" s="14"/>
      <c r="JV144" s="14"/>
      <c r="JW144" s="14"/>
      <c r="JX144" s="14"/>
      <c r="JY144" s="14"/>
      <c r="JZ144" s="14"/>
      <c r="KA144" s="14"/>
      <c r="KB144" s="14"/>
      <c r="KC144" s="14"/>
      <c r="KD144" s="14"/>
      <c r="KE144" s="14"/>
      <c r="KF144" s="14"/>
      <c r="KG144" s="14"/>
      <c r="KH144" s="14"/>
      <c r="KI144" s="14"/>
      <c r="KJ144" s="14"/>
      <c r="KK144" s="14"/>
      <c r="KL144" s="14"/>
      <c r="KM144" s="14"/>
      <c r="KN144" s="14"/>
      <c r="KO144" s="14"/>
      <c r="KP144" s="14"/>
      <c r="KQ144" s="14"/>
      <c r="KR144" s="14"/>
      <c r="KS144" s="14"/>
      <c r="KT144" s="14"/>
      <c r="KU144" s="14"/>
      <c r="KV144" s="14"/>
      <c r="KW144" s="14"/>
      <c r="KX144" s="14"/>
      <c r="KY144" s="14"/>
      <c r="KZ144" s="14"/>
      <c r="LA144" s="14"/>
      <c r="LB144" s="14"/>
      <c r="LC144" s="14"/>
      <c r="LD144" s="14"/>
      <c r="LE144" s="14"/>
      <c r="LF144" s="14"/>
      <c r="LG144" s="14"/>
      <c r="LH144" s="14"/>
      <c r="LI144" s="14"/>
      <c r="LJ144" s="14"/>
      <c r="LK144" s="14"/>
      <c r="LL144" s="14"/>
      <c r="LM144" s="14"/>
      <c r="LN144" s="14"/>
      <c r="LO144" s="14"/>
      <c r="LP144" s="14"/>
      <c r="LQ144" s="14"/>
      <c r="LR144" s="14"/>
      <c r="LS144" s="14"/>
      <c r="LT144" s="14"/>
      <c r="LU144" s="14"/>
      <c r="LV144" s="14"/>
      <c r="LW144" s="14"/>
      <c r="LX144" s="14"/>
      <c r="LY144" s="14"/>
      <c r="LZ144" s="14"/>
      <c r="MA144" s="14"/>
      <c r="MB144" s="14"/>
      <c r="MC144" s="14"/>
      <c r="MD144" s="14"/>
      <c r="ME144" s="14"/>
      <c r="MF144" s="14"/>
      <c r="MG144" s="14"/>
      <c r="MH144" s="14"/>
      <c r="MI144" s="14"/>
      <c r="MJ144" s="14"/>
      <c r="MK144" s="14"/>
      <c r="ML144" s="14"/>
      <c r="MM144" s="14"/>
      <c r="MN144" s="14"/>
      <c r="MO144" s="14"/>
      <c r="MP144" s="14"/>
      <c r="MQ144" s="14"/>
      <c r="MR144" s="14"/>
      <c r="MS144" s="14"/>
      <c r="MT144" s="14"/>
      <c r="MU144" s="14"/>
      <c r="MV144" s="14"/>
      <c r="MW144" s="14"/>
      <c r="MX144" s="14"/>
      <c r="MY144" s="14"/>
      <c r="MZ144" s="14"/>
      <c r="NA144" s="14"/>
      <c r="NB144" s="14"/>
      <c r="NC144" s="14"/>
      <c r="ND144" s="14"/>
      <c r="NE144" s="14"/>
      <c r="NF144" s="14"/>
      <c r="NG144" s="14"/>
      <c r="NH144" s="14"/>
      <c r="NI144" s="14"/>
      <c r="NJ144" s="14"/>
      <c r="NK144" s="14"/>
      <c r="NL144" s="14"/>
      <c r="NM144" s="14"/>
      <c r="NN144" s="14"/>
      <c r="NO144" s="14"/>
      <c r="NP144" s="14"/>
      <c r="NQ144" s="14"/>
      <c r="NR144" s="14"/>
      <c r="NS144" s="14"/>
      <c r="NT144" s="14"/>
      <c r="NU144" s="14"/>
      <c r="NV144" s="14"/>
      <c r="NW144" s="14"/>
      <c r="NX144" s="14"/>
      <c r="NY144" s="14"/>
      <c r="OB144" s="14"/>
      <c r="OC144" s="14"/>
      <c r="OD144" s="14"/>
      <c r="OE144" s="14"/>
      <c r="OF144" s="14"/>
      <c r="OG144" s="14"/>
      <c r="OH144" s="14"/>
      <c r="OI144" s="14"/>
      <c r="OJ144" s="14"/>
      <c r="OK144" s="14"/>
      <c r="OL144" s="14"/>
      <c r="OM144" s="14"/>
      <c r="ON144" s="14"/>
      <c r="OO144" s="14"/>
      <c r="OP144" s="14"/>
      <c r="OQ144" s="14"/>
      <c r="OR144" s="14"/>
      <c r="OS144" s="14"/>
      <c r="OT144" s="14"/>
      <c r="OU144" s="14"/>
      <c r="OV144" s="14"/>
      <c r="OW144" s="14"/>
      <c r="OX144" s="14"/>
      <c r="OY144" s="14"/>
      <c r="OZ144" s="14"/>
      <c r="PA144" s="14"/>
      <c r="PB144" s="14"/>
      <c r="PC144" s="14"/>
      <c r="PD144" s="14"/>
      <c r="PE144" s="14"/>
      <c r="PF144" s="14"/>
      <c r="PG144" s="14"/>
      <c r="PH144" s="14"/>
      <c r="PI144" s="14"/>
      <c r="PJ144" s="14"/>
      <c r="PK144" s="14"/>
      <c r="PL144" s="14"/>
      <c r="PM144" s="14"/>
      <c r="PN144" s="14"/>
      <c r="PO144" s="14"/>
      <c r="PP144" s="14"/>
      <c r="PQ144" s="14"/>
      <c r="PR144" s="14"/>
      <c r="PS144" s="14"/>
      <c r="PT144" s="14"/>
      <c r="PU144" s="14"/>
      <c r="PV144" s="14"/>
      <c r="PW144" s="14"/>
      <c r="PX144" s="14"/>
      <c r="PY144" s="14"/>
      <c r="PZ144" s="14"/>
    </row>
    <row r="145" spans="17:442" ht="18.75" customHeight="1">
      <c r="Q145" s="14"/>
      <c r="R145" s="14"/>
      <c r="S145" s="14"/>
      <c r="T145" s="38"/>
      <c r="U145" s="14"/>
      <c r="V145" s="14"/>
      <c r="W145" s="46"/>
      <c r="X145" s="14"/>
      <c r="Y145" s="38"/>
      <c r="Z145" s="14"/>
      <c r="AA145" s="38"/>
      <c r="AB145" s="14"/>
      <c r="AC145" s="38"/>
      <c r="AD145" s="46"/>
      <c r="AE145" s="57"/>
      <c r="AF145" s="5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K145" s="14"/>
      <c r="EL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14"/>
      <c r="NH145" s="14"/>
      <c r="NI145" s="14"/>
      <c r="NJ145" s="14"/>
      <c r="NK145" s="14"/>
      <c r="NL145" s="14"/>
      <c r="NM145" s="14"/>
      <c r="NN145" s="14"/>
      <c r="NO145" s="14"/>
      <c r="NP145" s="14"/>
      <c r="NQ145" s="14"/>
      <c r="NR145" s="14"/>
      <c r="NS145" s="14"/>
      <c r="NT145" s="14"/>
      <c r="NU145" s="14"/>
      <c r="NV145" s="14"/>
      <c r="NW145" s="14"/>
      <c r="NX145" s="14"/>
      <c r="NY145" s="14"/>
      <c r="OB145" s="14"/>
      <c r="OC145" s="14"/>
      <c r="OD145" s="14"/>
      <c r="OE145" s="14"/>
      <c r="OF145" s="14"/>
      <c r="OG145" s="14"/>
      <c r="OH145" s="14"/>
      <c r="OI145" s="14"/>
      <c r="OJ145" s="14"/>
      <c r="OK145" s="14"/>
      <c r="OL145" s="14"/>
      <c r="OM145" s="14"/>
      <c r="ON145" s="14"/>
      <c r="OO145" s="14"/>
      <c r="OP145" s="14"/>
      <c r="OQ145" s="14"/>
      <c r="OR145" s="14"/>
      <c r="OS145" s="14"/>
      <c r="OT145" s="14"/>
      <c r="OU145" s="14"/>
      <c r="OV145" s="14"/>
      <c r="OW145" s="14"/>
      <c r="OX145" s="14"/>
      <c r="OY145" s="14"/>
      <c r="OZ145" s="14"/>
      <c r="PA145" s="14"/>
      <c r="PB145" s="14"/>
      <c r="PC145" s="14"/>
      <c r="PD145" s="14"/>
      <c r="PE145" s="14"/>
      <c r="PF145" s="14"/>
      <c r="PG145" s="14"/>
      <c r="PH145" s="14"/>
      <c r="PI145" s="14"/>
      <c r="PJ145" s="14"/>
      <c r="PK145" s="14"/>
      <c r="PL145" s="14"/>
      <c r="PM145" s="14"/>
      <c r="PN145" s="14"/>
      <c r="PO145" s="14"/>
      <c r="PP145" s="14"/>
      <c r="PQ145" s="14"/>
      <c r="PR145" s="14"/>
      <c r="PS145" s="14"/>
      <c r="PT145" s="14"/>
      <c r="PU145" s="14"/>
      <c r="PV145" s="14"/>
      <c r="PW145" s="14"/>
      <c r="PX145" s="14"/>
      <c r="PY145" s="14"/>
      <c r="PZ145" s="14"/>
    </row>
    <row r="146" spans="17:442" ht="18.75" customHeight="1">
      <c r="Q146" s="14"/>
      <c r="R146" s="14"/>
      <c r="S146" s="14"/>
      <c r="T146" s="38"/>
      <c r="U146" s="14"/>
      <c r="V146" s="14"/>
      <c r="W146" s="46"/>
      <c r="X146" s="14"/>
      <c r="Y146" s="38"/>
      <c r="Z146" s="14"/>
      <c r="AA146" s="38"/>
      <c r="AB146" s="14"/>
      <c r="AC146" s="38"/>
      <c r="AD146" s="46"/>
      <c r="AE146" s="57"/>
      <c r="AF146" s="5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K146" s="14"/>
      <c r="EL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  <c r="IW146" s="14"/>
      <c r="IX146" s="14"/>
      <c r="IY146" s="14"/>
      <c r="IZ146" s="14"/>
      <c r="JA146" s="14"/>
      <c r="JB146" s="14"/>
      <c r="JC146" s="14"/>
      <c r="JD146" s="14"/>
      <c r="JE146" s="14"/>
      <c r="JF146" s="14"/>
      <c r="JG146" s="14"/>
      <c r="JH146" s="14"/>
      <c r="JJ146" s="14"/>
      <c r="JK146" s="14"/>
      <c r="JL146" s="14"/>
      <c r="JM146" s="14"/>
      <c r="JN146" s="14"/>
      <c r="JO146" s="14"/>
      <c r="JP146" s="14"/>
      <c r="JQ146" s="14"/>
      <c r="JR146" s="14"/>
      <c r="JS146" s="14"/>
      <c r="JT146" s="14"/>
      <c r="JU146" s="14"/>
      <c r="JV146" s="14"/>
      <c r="JW146" s="14"/>
      <c r="JX146" s="14"/>
      <c r="JY146" s="14"/>
      <c r="JZ146" s="14"/>
      <c r="KA146" s="14"/>
      <c r="KB146" s="14"/>
      <c r="KC146" s="14"/>
      <c r="KD146" s="14"/>
      <c r="KE146" s="14"/>
      <c r="KF146" s="14"/>
      <c r="KG146" s="14"/>
      <c r="KH146" s="14"/>
      <c r="KI146" s="14"/>
      <c r="KJ146" s="14"/>
      <c r="KK146" s="14"/>
      <c r="KL146" s="14"/>
      <c r="KM146" s="14"/>
      <c r="KN146" s="14"/>
      <c r="KO146" s="14"/>
      <c r="KP146" s="14"/>
      <c r="KQ146" s="14"/>
      <c r="KR146" s="14"/>
      <c r="KS146" s="14"/>
      <c r="KT146" s="14"/>
      <c r="KU146" s="14"/>
      <c r="KV146" s="14"/>
      <c r="KW146" s="14"/>
      <c r="KX146" s="14"/>
      <c r="KY146" s="14"/>
      <c r="KZ146" s="14"/>
      <c r="LA146" s="14"/>
      <c r="LB146" s="14"/>
      <c r="LC146" s="14"/>
      <c r="LD146" s="14"/>
      <c r="LE146" s="14"/>
      <c r="LF146" s="14"/>
      <c r="LG146" s="14"/>
      <c r="LH146" s="14"/>
      <c r="LI146" s="14"/>
      <c r="LJ146" s="14"/>
      <c r="LK146" s="14"/>
      <c r="LL146" s="14"/>
      <c r="LM146" s="14"/>
      <c r="LN146" s="14"/>
      <c r="LO146" s="14"/>
      <c r="LP146" s="14"/>
      <c r="LQ146" s="14"/>
      <c r="LR146" s="14"/>
      <c r="LS146" s="14"/>
      <c r="LT146" s="14"/>
      <c r="LU146" s="14"/>
      <c r="LV146" s="14"/>
      <c r="LW146" s="14"/>
      <c r="LX146" s="14"/>
      <c r="LY146" s="14"/>
      <c r="LZ146" s="14"/>
      <c r="MA146" s="14"/>
      <c r="MB146" s="14"/>
      <c r="MC146" s="14"/>
      <c r="MD146" s="14"/>
      <c r="ME146" s="14"/>
      <c r="MF146" s="14"/>
      <c r="MG146" s="14"/>
      <c r="MH146" s="14"/>
      <c r="MI146" s="14"/>
      <c r="MJ146" s="14"/>
      <c r="MK146" s="14"/>
      <c r="ML146" s="14"/>
      <c r="MM146" s="14"/>
      <c r="MN146" s="14"/>
      <c r="MO146" s="14"/>
      <c r="MP146" s="14"/>
      <c r="MQ146" s="14"/>
      <c r="MR146" s="14"/>
      <c r="MS146" s="14"/>
      <c r="MT146" s="14"/>
      <c r="MU146" s="14"/>
      <c r="MV146" s="14"/>
      <c r="MW146" s="14"/>
      <c r="MX146" s="14"/>
      <c r="MY146" s="14"/>
      <c r="MZ146" s="14"/>
      <c r="NA146" s="14"/>
      <c r="NB146" s="14"/>
      <c r="NC146" s="14"/>
      <c r="ND146" s="14"/>
      <c r="NE146" s="14"/>
      <c r="NF146" s="14"/>
      <c r="NG146" s="14"/>
      <c r="NH146" s="14"/>
      <c r="NI146" s="14"/>
      <c r="NJ146" s="14"/>
      <c r="NK146" s="14"/>
      <c r="NL146" s="14"/>
      <c r="NM146" s="14"/>
      <c r="NN146" s="14"/>
      <c r="NO146" s="14"/>
      <c r="NP146" s="14"/>
      <c r="NQ146" s="14"/>
      <c r="NR146" s="14"/>
      <c r="NS146" s="14"/>
      <c r="NT146" s="14"/>
      <c r="NU146" s="14"/>
      <c r="NV146" s="14"/>
      <c r="NW146" s="14"/>
      <c r="NX146" s="14"/>
      <c r="NY146" s="14"/>
      <c r="OB146" s="14"/>
      <c r="OC146" s="14"/>
      <c r="OD146" s="14"/>
      <c r="OE146" s="14"/>
      <c r="OF146" s="14"/>
      <c r="OG146" s="14"/>
      <c r="OH146" s="14"/>
      <c r="OI146" s="14"/>
      <c r="OJ146" s="14"/>
      <c r="OK146" s="14"/>
      <c r="OL146" s="14"/>
      <c r="OM146" s="14"/>
      <c r="ON146" s="14"/>
      <c r="OO146" s="14"/>
      <c r="OP146" s="14"/>
      <c r="OQ146" s="14"/>
      <c r="OR146" s="14"/>
      <c r="OS146" s="14"/>
      <c r="OT146" s="14"/>
      <c r="OU146" s="14"/>
      <c r="OV146" s="14"/>
      <c r="OW146" s="14"/>
      <c r="OX146" s="14"/>
      <c r="OY146" s="14"/>
      <c r="OZ146" s="14"/>
      <c r="PA146" s="14"/>
      <c r="PB146" s="14"/>
      <c r="PC146" s="14"/>
      <c r="PD146" s="14"/>
      <c r="PE146" s="14"/>
      <c r="PF146" s="14"/>
      <c r="PG146" s="14"/>
      <c r="PH146" s="14"/>
      <c r="PI146" s="14"/>
      <c r="PJ146" s="14"/>
      <c r="PK146" s="14"/>
      <c r="PL146" s="14"/>
      <c r="PM146" s="14"/>
      <c r="PN146" s="14"/>
      <c r="PO146" s="14"/>
      <c r="PP146" s="14"/>
      <c r="PQ146" s="14"/>
      <c r="PR146" s="14"/>
      <c r="PS146" s="14"/>
      <c r="PT146" s="14"/>
      <c r="PU146" s="14"/>
      <c r="PV146" s="14"/>
      <c r="PW146" s="14"/>
      <c r="PX146" s="14"/>
      <c r="PY146" s="14"/>
      <c r="PZ146" s="14"/>
    </row>
    <row r="147" spans="17:442" ht="18.75" customHeight="1">
      <c r="Q147" s="14"/>
      <c r="R147" s="14"/>
      <c r="S147" s="14"/>
      <c r="T147" s="38"/>
      <c r="U147" s="14"/>
      <c r="V147" s="14"/>
      <c r="W147" s="46"/>
      <c r="X147" s="14"/>
      <c r="Y147" s="38"/>
      <c r="Z147" s="14"/>
      <c r="AA147" s="38"/>
      <c r="AB147" s="14"/>
      <c r="AC147" s="38"/>
      <c r="AD147" s="46"/>
      <c r="AE147" s="57"/>
      <c r="AF147" s="5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K147" s="14"/>
      <c r="EL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  <c r="JG147" s="14"/>
      <c r="JH147" s="14"/>
      <c r="JJ147" s="14"/>
      <c r="JK147" s="14"/>
      <c r="JL147" s="14"/>
      <c r="JM147" s="14"/>
      <c r="JN147" s="14"/>
      <c r="JO147" s="14"/>
      <c r="JP147" s="14"/>
      <c r="JQ147" s="14"/>
      <c r="JR147" s="14"/>
      <c r="JS147" s="14"/>
      <c r="JT147" s="14"/>
      <c r="JU147" s="14"/>
      <c r="JV147" s="14"/>
      <c r="JW147" s="14"/>
      <c r="JX147" s="14"/>
      <c r="JY147" s="14"/>
      <c r="JZ147" s="14"/>
      <c r="KA147" s="14"/>
      <c r="KB147" s="14"/>
      <c r="KC147" s="14"/>
      <c r="KD147" s="14"/>
      <c r="KE147" s="14"/>
      <c r="KF147" s="14"/>
      <c r="KG147" s="14"/>
      <c r="KH147" s="14"/>
      <c r="KI147" s="14"/>
      <c r="KJ147" s="14"/>
      <c r="KK147" s="14"/>
      <c r="KL147" s="14"/>
      <c r="KM147" s="14"/>
      <c r="KN147" s="14"/>
      <c r="KO147" s="14"/>
      <c r="KP147" s="14"/>
      <c r="KQ147" s="14"/>
      <c r="KR147" s="14"/>
      <c r="KS147" s="14"/>
      <c r="KT147" s="14"/>
      <c r="KU147" s="14"/>
      <c r="KV147" s="14"/>
      <c r="KW147" s="14"/>
      <c r="KX147" s="14"/>
      <c r="KY147" s="14"/>
      <c r="KZ147" s="14"/>
      <c r="LA147" s="14"/>
      <c r="LB147" s="14"/>
      <c r="LC147" s="14"/>
      <c r="LD147" s="14"/>
      <c r="LE147" s="14"/>
      <c r="LF147" s="14"/>
      <c r="LG147" s="14"/>
      <c r="LH147" s="14"/>
      <c r="LI147" s="14"/>
      <c r="LJ147" s="14"/>
      <c r="LK147" s="14"/>
      <c r="LL147" s="14"/>
      <c r="LM147" s="14"/>
      <c r="LN147" s="14"/>
      <c r="LO147" s="14"/>
      <c r="LP147" s="14"/>
      <c r="LQ147" s="14"/>
      <c r="LR147" s="14"/>
      <c r="LS147" s="14"/>
      <c r="LT147" s="14"/>
      <c r="LU147" s="14"/>
      <c r="LV147" s="14"/>
      <c r="LW147" s="14"/>
      <c r="LX147" s="14"/>
      <c r="LY147" s="14"/>
      <c r="LZ147" s="14"/>
      <c r="MA147" s="14"/>
      <c r="MB147" s="14"/>
      <c r="MC147" s="14"/>
      <c r="MD147" s="14"/>
      <c r="ME147" s="14"/>
      <c r="MF147" s="14"/>
      <c r="MG147" s="14"/>
      <c r="MH147" s="14"/>
      <c r="MI147" s="14"/>
      <c r="MJ147" s="14"/>
      <c r="MK147" s="14"/>
      <c r="ML147" s="14"/>
      <c r="MM147" s="14"/>
      <c r="MN147" s="14"/>
      <c r="MO147" s="14"/>
      <c r="MP147" s="14"/>
      <c r="MQ147" s="14"/>
      <c r="MR147" s="14"/>
      <c r="MS147" s="14"/>
      <c r="MT147" s="14"/>
      <c r="MU147" s="14"/>
      <c r="MV147" s="14"/>
      <c r="MW147" s="14"/>
      <c r="MX147" s="14"/>
      <c r="MY147" s="14"/>
      <c r="MZ147" s="14"/>
      <c r="NA147" s="14"/>
      <c r="NB147" s="14"/>
      <c r="NC147" s="14"/>
      <c r="ND147" s="14"/>
      <c r="NE147" s="14"/>
      <c r="NF147" s="14"/>
      <c r="NG147" s="14"/>
      <c r="NH147" s="14"/>
      <c r="NI147" s="14"/>
      <c r="NJ147" s="14"/>
      <c r="NK147" s="14"/>
      <c r="NL147" s="14"/>
      <c r="NM147" s="14"/>
      <c r="NN147" s="14"/>
      <c r="NO147" s="14"/>
      <c r="NP147" s="14"/>
      <c r="NQ147" s="14"/>
      <c r="NR147" s="14"/>
      <c r="NS147" s="14"/>
      <c r="NT147" s="14"/>
      <c r="NU147" s="14"/>
      <c r="NV147" s="14"/>
      <c r="NW147" s="14"/>
      <c r="NX147" s="14"/>
      <c r="NY147" s="14"/>
      <c r="OB147" s="14"/>
      <c r="OC147" s="14"/>
      <c r="OD147" s="14"/>
      <c r="OE147" s="14"/>
      <c r="OF147" s="14"/>
      <c r="OG147" s="14"/>
      <c r="OH147" s="14"/>
      <c r="OI147" s="14"/>
      <c r="OJ147" s="14"/>
      <c r="OK147" s="14"/>
      <c r="OL147" s="14"/>
      <c r="OM147" s="14"/>
      <c r="ON147" s="14"/>
      <c r="OO147" s="14"/>
      <c r="OP147" s="14"/>
      <c r="OQ147" s="14"/>
      <c r="OR147" s="14"/>
      <c r="OS147" s="14"/>
      <c r="OT147" s="14"/>
      <c r="OU147" s="14"/>
      <c r="OV147" s="14"/>
      <c r="OW147" s="14"/>
      <c r="OX147" s="14"/>
      <c r="OY147" s="14"/>
      <c r="OZ147" s="14"/>
      <c r="PA147" s="14"/>
      <c r="PB147" s="14"/>
      <c r="PC147" s="14"/>
      <c r="PD147" s="14"/>
      <c r="PE147" s="14"/>
      <c r="PF147" s="14"/>
      <c r="PG147" s="14"/>
      <c r="PH147" s="14"/>
      <c r="PI147" s="14"/>
      <c r="PJ147" s="14"/>
      <c r="PK147" s="14"/>
      <c r="PL147" s="14"/>
      <c r="PM147" s="14"/>
      <c r="PN147" s="14"/>
      <c r="PO147" s="14"/>
      <c r="PP147" s="14"/>
      <c r="PQ147" s="14"/>
      <c r="PR147" s="14"/>
      <c r="PS147" s="14"/>
      <c r="PT147" s="14"/>
      <c r="PU147" s="14"/>
      <c r="PV147" s="14"/>
      <c r="PW147" s="14"/>
      <c r="PX147" s="14"/>
      <c r="PY147" s="14"/>
      <c r="PZ147" s="14"/>
    </row>
    <row r="148" spans="17:442" ht="18.75" customHeight="1">
      <c r="Q148" s="14"/>
      <c r="R148" s="14"/>
      <c r="S148" s="14"/>
      <c r="T148" s="38"/>
      <c r="U148" s="14"/>
      <c r="V148" s="14"/>
      <c r="W148" s="46"/>
      <c r="X148" s="14"/>
      <c r="Y148" s="38"/>
      <c r="Z148" s="14"/>
      <c r="AA148" s="38"/>
      <c r="AB148" s="14"/>
      <c r="AC148" s="38"/>
      <c r="AD148" s="46"/>
      <c r="AE148" s="57"/>
      <c r="AF148" s="5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K148" s="14"/>
      <c r="EL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  <c r="IW148" s="14"/>
      <c r="IX148" s="14"/>
      <c r="IY148" s="14"/>
      <c r="IZ148" s="14"/>
      <c r="JA148" s="14"/>
      <c r="JB148" s="14"/>
      <c r="JC148" s="14"/>
      <c r="JD148" s="14"/>
      <c r="JE148" s="14"/>
      <c r="JF148" s="14"/>
      <c r="JG148" s="14"/>
      <c r="JH148" s="14"/>
      <c r="JJ148" s="14"/>
      <c r="JK148" s="14"/>
      <c r="JL148" s="14"/>
      <c r="JM148" s="14"/>
      <c r="JN148" s="14"/>
      <c r="JO148" s="14"/>
      <c r="JP148" s="14"/>
      <c r="JQ148" s="14"/>
      <c r="JR148" s="14"/>
      <c r="JS148" s="14"/>
      <c r="JT148" s="14"/>
      <c r="JU148" s="14"/>
      <c r="JV148" s="14"/>
      <c r="JW148" s="14"/>
      <c r="JX148" s="14"/>
      <c r="JY148" s="14"/>
      <c r="JZ148" s="14"/>
      <c r="KA148" s="14"/>
      <c r="KB148" s="14"/>
      <c r="KC148" s="14"/>
      <c r="KD148" s="14"/>
      <c r="KE148" s="14"/>
      <c r="KF148" s="14"/>
      <c r="KG148" s="14"/>
      <c r="KH148" s="14"/>
      <c r="KI148" s="14"/>
      <c r="KJ148" s="14"/>
      <c r="KK148" s="14"/>
      <c r="KL148" s="14"/>
      <c r="KM148" s="14"/>
      <c r="KN148" s="14"/>
      <c r="KO148" s="14"/>
      <c r="KP148" s="14"/>
      <c r="KQ148" s="14"/>
      <c r="KR148" s="14"/>
      <c r="KS148" s="14"/>
      <c r="KT148" s="14"/>
      <c r="KU148" s="14"/>
      <c r="KV148" s="14"/>
      <c r="KW148" s="14"/>
      <c r="KX148" s="14"/>
      <c r="KY148" s="14"/>
      <c r="KZ148" s="14"/>
      <c r="LA148" s="14"/>
      <c r="LB148" s="14"/>
      <c r="LC148" s="14"/>
      <c r="LD148" s="14"/>
      <c r="LE148" s="14"/>
      <c r="LF148" s="14"/>
      <c r="LG148" s="14"/>
      <c r="LH148" s="14"/>
      <c r="LI148" s="14"/>
      <c r="LJ148" s="14"/>
      <c r="LK148" s="14"/>
      <c r="LL148" s="14"/>
      <c r="LM148" s="14"/>
      <c r="LN148" s="14"/>
      <c r="LO148" s="14"/>
      <c r="LP148" s="14"/>
      <c r="LQ148" s="14"/>
      <c r="LR148" s="14"/>
      <c r="LS148" s="14"/>
      <c r="LT148" s="14"/>
      <c r="LU148" s="14"/>
      <c r="LV148" s="14"/>
      <c r="LW148" s="14"/>
      <c r="LX148" s="14"/>
      <c r="LY148" s="14"/>
      <c r="LZ148" s="14"/>
      <c r="MA148" s="14"/>
      <c r="MB148" s="14"/>
      <c r="MC148" s="14"/>
      <c r="MD148" s="14"/>
      <c r="ME148" s="14"/>
      <c r="MF148" s="14"/>
      <c r="MG148" s="14"/>
      <c r="MH148" s="14"/>
      <c r="MI148" s="14"/>
      <c r="MJ148" s="14"/>
      <c r="MK148" s="14"/>
      <c r="ML148" s="14"/>
      <c r="MM148" s="14"/>
      <c r="MN148" s="14"/>
      <c r="MO148" s="14"/>
      <c r="MP148" s="14"/>
      <c r="MQ148" s="14"/>
      <c r="MR148" s="14"/>
      <c r="MS148" s="14"/>
      <c r="MT148" s="14"/>
      <c r="MU148" s="14"/>
      <c r="MV148" s="14"/>
      <c r="MW148" s="14"/>
      <c r="MX148" s="14"/>
      <c r="MY148" s="14"/>
      <c r="MZ148" s="14"/>
      <c r="NA148" s="14"/>
      <c r="NB148" s="14"/>
      <c r="NC148" s="14"/>
      <c r="ND148" s="14"/>
      <c r="NE148" s="14"/>
      <c r="NF148" s="14"/>
      <c r="NG148" s="14"/>
      <c r="NH148" s="14"/>
      <c r="NI148" s="14"/>
      <c r="NJ148" s="14"/>
      <c r="NK148" s="14"/>
      <c r="NL148" s="14"/>
      <c r="NM148" s="14"/>
      <c r="NN148" s="14"/>
      <c r="NO148" s="14"/>
      <c r="NP148" s="14"/>
      <c r="NQ148" s="14"/>
      <c r="NR148" s="14"/>
      <c r="NS148" s="14"/>
      <c r="NT148" s="14"/>
      <c r="NU148" s="14"/>
      <c r="NV148" s="14"/>
      <c r="NW148" s="14"/>
      <c r="NX148" s="14"/>
      <c r="NY148" s="14"/>
      <c r="OB148" s="14"/>
      <c r="OC148" s="14"/>
      <c r="OD148" s="14"/>
      <c r="OE148" s="14"/>
      <c r="OF148" s="14"/>
      <c r="OG148" s="14"/>
      <c r="OH148" s="14"/>
      <c r="OI148" s="14"/>
      <c r="OJ148" s="14"/>
      <c r="OK148" s="14"/>
      <c r="OL148" s="14"/>
      <c r="OM148" s="14"/>
      <c r="ON148" s="14"/>
      <c r="OO148" s="14"/>
      <c r="OP148" s="14"/>
      <c r="OQ148" s="14"/>
      <c r="OR148" s="14"/>
      <c r="OS148" s="14"/>
      <c r="OT148" s="14"/>
      <c r="OU148" s="14"/>
      <c r="OV148" s="14"/>
      <c r="OW148" s="14"/>
      <c r="OX148" s="14"/>
      <c r="OY148" s="14"/>
      <c r="OZ148" s="14"/>
      <c r="PA148" s="14"/>
      <c r="PB148" s="14"/>
      <c r="PC148" s="14"/>
      <c r="PD148" s="14"/>
      <c r="PE148" s="14"/>
      <c r="PF148" s="14"/>
      <c r="PG148" s="14"/>
      <c r="PH148" s="14"/>
      <c r="PI148" s="14"/>
      <c r="PJ148" s="14"/>
      <c r="PK148" s="14"/>
      <c r="PL148" s="14"/>
      <c r="PM148" s="14"/>
      <c r="PN148" s="14"/>
      <c r="PO148" s="14"/>
      <c r="PP148" s="14"/>
      <c r="PQ148" s="14"/>
      <c r="PR148" s="14"/>
      <c r="PS148" s="14"/>
      <c r="PT148" s="14"/>
      <c r="PU148" s="14"/>
      <c r="PV148" s="14"/>
      <c r="PW148" s="14"/>
      <c r="PX148" s="14"/>
      <c r="PY148" s="14"/>
      <c r="PZ148" s="14"/>
    </row>
    <row r="149" spans="17:442" ht="18.75" customHeight="1">
      <c r="Q149" s="14"/>
      <c r="R149" s="14"/>
      <c r="S149" s="14"/>
      <c r="T149" s="38"/>
      <c r="U149" s="14"/>
      <c r="V149" s="14"/>
      <c r="W149" s="46"/>
      <c r="X149" s="14"/>
      <c r="Y149" s="38"/>
      <c r="Z149" s="14"/>
      <c r="AA149" s="38"/>
      <c r="AB149" s="14"/>
      <c r="AC149" s="38"/>
      <c r="AD149" s="46"/>
      <c r="AE149" s="57"/>
      <c r="AF149" s="5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K149" s="14"/>
      <c r="EL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</row>
    <row r="150" spans="17:442" ht="18.75" customHeight="1">
      <c r="Q150" s="14"/>
      <c r="R150" s="14"/>
      <c r="S150" s="14"/>
      <c r="T150" s="38"/>
      <c r="U150" s="14"/>
      <c r="V150" s="14"/>
      <c r="W150" s="46"/>
      <c r="X150" s="14"/>
      <c r="Y150" s="38"/>
      <c r="Z150" s="14"/>
      <c r="AA150" s="38"/>
      <c r="AB150" s="14"/>
      <c r="AC150" s="38"/>
      <c r="AD150" s="46"/>
      <c r="AE150" s="57"/>
      <c r="AF150" s="5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K150" s="14"/>
      <c r="EL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</row>
    <row r="151" spans="17:442" ht="18.75" customHeight="1">
      <c r="Q151" s="14"/>
      <c r="R151" s="14"/>
      <c r="S151" s="14"/>
      <c r="T151" s="38"/>
      <c r="U151" s="14"/>
      <c r="V151" s="14"/>
      <c r="W151" s="46"/>
      <c r="X151" s="14"/>
      <c r="Y151" s="38"/>
      <c r="Z151" s="14"/>
      <c r="AA151" s="38"/>
      <c r="AB151" s="14"/>
      <c r="AC151" s="38"/>
      <c r="AD151" s="46"/>
      <c r="AE151" s="57"/>
      <c r="AF151" s="5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K151" s="14"/>
      <c r="EL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</row>
    <row r="152" spans="17:442" ht="18.75" customHeight="1">
      <c r="Q152" s="14"/>
      <c r="R152" s="14"/>
      <c r="S152" s="14"/>
      <c r="T152" s="38"/>
      <c r="U152" s="14"/>
      <c r="V152" s="14"/>
      <c r="W152" s="46"/>
      <c r="X152" s="14"/>
      <c r="Y152" s="38"/>
      <c r="Z152" s="14"/>
      <c r="AA152" s="38"/>
      <c r="AB152" s="14"/>
      <c r="AC152" s="38"/>
      <c r="AD152" s="46"/>
      <c r="AE152" s="57"/>
      <c r="AF152" s="5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K152" s="14"/>
      <c r="EL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</row>
    <row r="153" spans="17:442" ht="18.75" customHeight="1">
      <c r="Q153" s="14"/>
      <c r="R153" s="14"/>
      <c r="S153" s="14"/>
      <c r="T153" s="38"/>
      <c r="U153" s="14"/>
      <c r="V153" s="14"/>
      <c r="W153" s="46"/>
      <c r="X153" s="14"/>
      <c r="Y153" s="38"/>
      <c r="Z153" s="14"/>
      <c r="AA153" s="38"/>
      <c r="AB153" s="14"/>
      <c r="AC153" s="38"/>
      <c r="AD153" s="46"/>
      <c r="AE153" s="57"/>
      <c r="AF153" s="5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K153" s="14"/>
      <c r="EL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</row>
    <row r="154" spans="17:442" ht="18.75" customHeight="1">
      <c r="Q154" s="14"/>
      <c r="R154" s="14"/>
      <c r="S154" s="14"/>
      <c r="T154" s="38"/>
      <c r="U154" s="14"/>
      <c r="V154" s="14"/>
      <c r="W154" s="46"/>
      <c r="X154" s="14"/>
      <c r="Y154" s="38"/>
      <c r="Z154" s="14"/>
      <c r="AA154" s="38"/>
      <c r="AB154" s="14"/>
      <c r="AC154" s="38"/>
      <c r="AD154" s="46"/>
      <c r="AE154" s="57"/>
      <c r="AF154" s="5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K154" s="14"/>
      <c r="EL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</row>
    <row r="155" spans="17:442" ht="18.75" customHeight="1">
      <c r="Q155" s="14"/>
      <c r="R155" s="14"/>
      <c r="S155" s="14"/>
      <c r="T155" s="38"/>
      <c r="U155" s="14"/>
      <c r="V155" s="14"/>
      <c r="W155" s="46"/>
      <c r="X155" s="14"/>
      <c r="Y155" s="38"/>
      <c r="Z155" s="14"/>
      <c r="AA155" s="38"/>
      <c r="AB155" s="14"/>
      <c r="AC155" s="38"/>
      <c r="AD155" s="46"/>
      <c r="AE155" s="57"/>
      <c r="AF155" s="5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K155" s="14"/>
      <c r="EL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</row>
    <row r="156" spans="17:442" ht="18.75" customHeight="1">
      <c r="Q156" s="14"/>
      <c r="R156" s="14"/>
      <c r="S156" s="14"/>
      <c r="T156" s="38"/>
      <c r="U156" s="14"/>
      <c r="V156" s="14"/>
      <c r="W156" s="46"/>
      <c r="X156" s="14"/>
      <c r="Y156" s="38"/>
      <c r="Z156" s="14"/>
      <c r="AA156" s="38"/>
      <c r="AB156" s="14"/>
      <c r="AC156" s="38"/>
      <c r="AD156" s="46"/>
      <c r="AE156" s="57"/>
      <c r="AF156" s="5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K156" s="14"/>
      <c r="EL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</row>
    <row r="157" spans="17:442" ht="18.75" customHeight="1">
      <c r="Q157" s="14"/>
      <c r="R157" s="14"/>
      <c r="S157" s="14"/>
      <c r="T157" s="38"/>
      <c r="U157" s="14"/>
      <c r="V157" s="14"/>
      <c r="W157" s="46"/>
      <c r="X157" s="14"/>
      <c r="Y157" s="38"/>
      <c r="Z157" s="14"/>
      <c r="AA157" s="38"/>
      <c r="AB157" s="14"/>
      <c r="AC157" s="38"/>
      <c r="AD157" s="46"/>
      <c r="AE157" s="57"/>
      <c r="AF157" s="5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K157" s="14"/>
      <c r="EL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</row>
    <row r="158" spans="17:442" ht="18.75" customHeight="1">
      <c r="Q158" s="14"/>
      <c r="R158" s="14"/>
      <c r="S158" s="14"/>
      <c r="T158" s="38"/>
      <c r="U158" s="14"/>
      <c r="V158" s="14"/>
      <c r="W158" s="46"/>
      <c r="X158" s="14"/>
      <c r="Y158" s="38"/>
      <c r="Z158" s="14"/>
      <c r="AA158" s="38"/>
      <c r="AB158" s="14"/>
      <c r="AC158" s="38"/>
      <c r="AD158" s="46"/>
      <c r="AE158" s="57"/>
      <c r="AF158" s="5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K158" s="14"/>
      <c r="EL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</row>
    <row r="159" spans="17:442" ht="18.75" customHeight="1">
      <c r="Q159" s="14"/>
      <c r="R159" s="14"/>
      <c r="S159" s="14"/>
      <c r="T159" s="38"/>
      <c r="U159" s="14"/>
      <c r="V159" s="14"/>
      <c r="W159" s="46"/>
      <c r="X159" s="14"/>
      <c r="Y159" s="38"/>
      <c r="Z159" s="14"/>
      <c r="AA159" s="38"/>
      <c r="AB159" s="14"/>
      <c r="AC159" s="38"/>
      <c r="AD159" s="46"/>
      <c r="AE159" s="57"/>
      <c r="AF159" s="5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K159" s="14"/>
      <c r="EL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</row>
    <row r="160" spans="17:442" ht="18.75" customHeight="1">
      <c r="Q160" s="14"/>
      <c r="R160" s="14"/>
      <c r="S160" s="14"/>
      <c r="T160" s="38"/>
      <c r="U160" s="14"/>
      <c r="V160" s="14"/>
      <c r="W160" s="46"/>
      <c r="X160" s="14"/>
      <c r="Y160" s="38"/>
      <c r="Z160" s="14"/>
      <c r="AA160" s="38"/>
      <c r="AB160" s="14"/>
      <c r="AC160" s="38"/>
      <c r="AD160" s="46"/>
      <c r="AE160" s="57"/>
      <c r="AF160" s="5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K160" s="14"/>
      <c r="EL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</row>
    <row r="161" spans="17:442" ht="18.75" customHeight="1">
      <c r="Q161" s="14"/>
      <c r="R161" s="14"/>
      <c r="S161" s="14"/>
      <c r="T161" s="38"/>
      <c r="U161" s="14"/>
      <c r="V161" s="14"/>
      <c r="W161" s="46"/>
      <c r="X161" s="14"/>
      <c r="Y161" s="38"/>
      <c r="Z161" s="14"/>
      <c r="AA161" s="38"/>
      <c r="AB161" s="14"/>
      <c r="AC161" s="38"/>
      <c r="AD161" s="46"/>
      <c r="AE161" s="57"/>
      <c r="AF161" s="5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K161" s="14"/>
      <c r="EL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</row>
    <row r="162" spans="17:442" ht="18.75" customHeight="1">
      <c r="Q162" s="14"/>
      <c r="R162" s="14"/>
      <c r="S162" s="14"/>
      <c r="T162" s="38"/>
      <c r="U162" s="14"/>
      <c r="V162" s="14"/>
      <c r="W162" s="46"/>
      <c r="X162" s="14"/>
      <c r="Y162" s="38"/>
      <c r="Z162" s="14"/>
      <c r="AA162" s="38"/>
      <c r="AB162" s="14"/>
      <c r="AC162" s="38"/>
      <c r="AD162" s="46"/>
      <c r="AE162" s="57"/>
      <c r="AF162" s="5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K162" s="14"/>
      <c r="EL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</row>
    <row r="163" spans="17:442" ht="18.75" customHeight="1">
      <c r="Q163" s="14"/>
      <c r="R163" s="14"/>
      <c r="S163" s="14"/>
      <c r="T163" s="38"/>
      <c r="U163" s="14"/>
      <c r="V163" s="14"/>
      <c r="W163" s="46"/>
      <c r="X163" s="14"/>
      <c r="Y163" s="38"/>
      <c r="Z163" s="14"/>
      <c r="AA163" s="38"/>
      <c r="AB163" s="14"/>
      <c r="AC163" s="38"/>
      <c r="AD163" s="46"/>
      <c r="AE163" s="57"/>
      <c r="AF163" s="5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K163" s="14"/>
      <c r="EL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</row>
    <row r="164" spans="17:442" ht="18.75" customHeight="1">
      <c r="Q164" s="14"/>
      <c r="R164" s="14"/>
      <c r="S164" s="14"/>
      <c r="T164" s="38"/>
      <c r="U164" s="14"/>
      <c r="V164" s="14"/>
      <c r="W164" s="46"/>
      <c r="X164" s="14"/>
      <c r="Y164" s="38"/>
      <c r="Z164" s="14"/>
      <c r="AA164" s="38"/>
      <c r="AB164" s="14"/>
      <c r="AC164" s="38"/>
      <c r="AD164" s="46"/>
      <c r="AE164" s="57"/>
      <c r="AF164" s="5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K164" s="14"/>
      <c r="EL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</row>
    <row r="165" spans="17:442" ht="18.75" customHeight="1">
      <c r="Q165" s="14"/>
      <c r="R165" s="14"/>
      <c r="S165" s="14"/>
      <c r="T165" s="38"/>
      <c r="U165" s="14"/>
      <c r="V165" s="14"/>
      <c r="W165" s="46"/>
      <c r="X165" s="14"/>
      <c r="Y165" s="38"/>
      <c r="Z165" s="14"/>
      <c r="AA165" s="38"/>
      <c r="AB165" s="14"/>
      <c r="AC165" s="38"/>
      <c r="AD165" s="46"/>
      <c r="AE165" s="57"/>
      <c r="AF165" s="5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K165" s="14"/>
      <c r="EL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</row>
    <row r="166" spans="17:442" ht="18.75" customHeight="1">
      <c r="Q166" s="14"/>
      <c r="R166" s="14"/>
      <c r="S166" s="14"/>
      <c r="T166" s="38"/>
      <c r="U166" s="14"/>
      <c r="V166" s="14"/>
      <c r="W166" s="46"/>
      <c r="X166" s="14"/>
      <c r="Y166" s="38"/>
      <c r="Z166" s="14"/>
      <c r="AA166" s="38"/>
      <c r="AB166" s="14"/>
      <c r="AC166" s="38"/>
      <c r="AD166" s="46"/>
      <c r="AE166" s="57"/>
      <c r="AF166" s="5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K166" s="14"/>
      <c r="EL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  <c r="IW166" s="14"/>
      <c r="IX166" s="14"/>
      <c r="IY166" s="14"/>
      <c r="IZ166" s="14"/>
      <c r="JA166" s="14"/>
      <c r="JB166" s="14"/>
      <c r="JC166" s="14"/>
      <c r="JD166" s="14"/>
      <c r="JE166" s="14"/>
      <c r="JF166" s="14"/>
      <c r="JG166" s="14"/>
      <c r="JH166" s="14"/>
      <c r="JJ166" s="14"/>
      <c r="JK166" s="14"/>
      <c r="JL166" s="14"/>
      <c r="JM166" s="14"/>
      <c r="JN166" s="14"/>
      <c r="JO166" s="14"/>
      <c r="JP166" s="14"/>
      <c r="JQ166" s="14"/>
      <c r="JR166" s="14"/>
      <c r="JS166" s="14"/>
      <c r="JT166" s="14"/>
      <c r="JU166" s="14"/>
      <c r="JV166" s="14"/>
      <c r="JW166" s="14"/>
      <c r="JX166" s="14"/>
      <c r="JY166" s="14"/>
      <c r="JZ166" s="14"/>
      <c r="KA166" s="14"/>
      <c r="KB166" s="14"/>
      <c r="KC166" s="14"/>
      <c r="KD166" s="14"/>
      <c r="KE166" s="14"/>
      <c r="KF166" s="14"/>
      <c r="KG166" s="14"/>
      <c r="KH166" s="14"/>
      <c r="KI166" s="14"/>
      <c r="KJ166" s="14"/>
      <c r="KK166" s="14"/>
      <c r="KL166" s="14"/>
      <c r="KM166" s="14"/>
      <c r="KN166" s="14"/>
      <c r="KO166" s="14"/>
      <c r="KP166" s="14"/>
      <c r="KQ166" s="14"/>
      <c r="KR166" s="14"/>
      <c r="KS166" s="14"/>
      <c r="KT166" s="14"/>
      <c r="KU166" s="14"/>
      <c r="KV166" s="14"/>
      <c r="KW166" s="14"/>
      <c r="KX166" s="14"/>
      <c r="KY166" s="14"/>
      <c r="KZ166" s="14"/>
      <c r="LA166" s="14"/>
      <c r="LB166" s="14"/>
      <c r="LC166" s="14"/>
      <c r="LD166" s="14"/>
      <c r="LE166" s="14"/>
      <c r="LF166" s="14"/>
      <c r="LG166" s="14"/>
      <c r="LH166" s="14"/>
      <c r="LI166" s="14"/>
      <c r="LJ166" s="14"/>
      <c r="LK166" s="14"/>
      <c r="LL166" s="14"/>
      <c r="LM166" s="14"/>
      <c r="LN166" s="14"/>
      <c r="LO166" s="14"/>
      <c r="LP166" s="14"/>
      <c r="LQ166" s="14"/>
      <c r="LR166" s="14"/>
      <c r="LS166" s="14"/>
      <c r="LT166" s="14"/>
      <c r="LU166" s="14"/>
      <c r="LV166" s="14"/>
      <c r="LW166" s="14"/>
      <c r="LX166" s="14"/>
      <c r="LY166" s="14"/>
      <c r="LZ166" s="14"/>
      <c r="MA166" s="14"/>
      <c r="MB166" s="14"/>
      <c r="MC166" s="14"/>
      <c r="MD166" s="14"/>
      <c r="ME166" s="14"/>
      <c r="MF166" s="14"/>
      <c r="MG166" s="14"/>
      <c r="MH166" s="14"/>
      <c r="MI166" s="14"/>
      <c r="MJ166" s="14"/>
      <c r="MK166" s="14"/>
      <c r="ML166" s="14"/>
      <c r="MM166" s="14"/>
      <c r="MN166" s="14"/>
      <c r="MO166" s="14"/>
      <c r="MP166" s="14"/>
      <c r="MQ166" s="14"/>
      <c r="MR166" s="14"/>
      <c r="MS166" s="14"/>
      <c r="MT166" s="14"/>
      <c r="MU166" s="14"/>
      <c r="MV166" s="14"/>
      <c r="MW166" s="14"/>
      <c r="MX166" s="14"/>
      <c r="MY166" s="14"/>
      <c r="MZ166" s="14"/>
      <c r="NA166" s="14"/>
      <c r="NB166" s="14"/>
      <c r="NC166" s="14"/>
      <c r="ND166" s="14"/>
      <c r="NE166" s="14"/>
      <c r="NF166" s="14"/>
      <c r="NG166" s="14"/>
      <c r="NH166" s="14"/>
      <c r="NI166" s="14"/>
      <c r="NJ166" s="14"/>
      <c r="NK166" s="14"/>
      <c r="NL166" s="14"/>
      <c r="NM166" s="14"/>
      <c r="NN166" s="14"/>
      <c r="NO166" s="14"/>
      <c r="NP166" s="14"/>
      <c r="NQ166" s="14"/>
      <c r="NR166" s="14"/>
      <c r="NS166" s="14"/>
      <c r="NT166" s="14"/>
      <c r="NU166" s="14"/>
      <c r="NV166" s="14"/>
      <c r="NW166" s="14"/>
      <c r="NX166" s="14"/>
      <c r="NY166" s="14"/>
      <c r="OB166" s="14"/>
      <c r="OC166" s="14"/>
      <c r="OD166" s="14"/>
      <c r="OE166" s="14"/>
      <c r="OF166" s="14"/>
      <c r="OG166" s="14"/>
      <c r="OH166" s="14"/>
      <c r="OI166" s="14"/>
      <c r="OJ166" s="14"/>
      <c r="OK166" s="14"/>
      <c r="OL166" s="14"/>
      <c r="OM166" s="14"/>
      <c r="ON166" s="14"/>
      <c r="OO166" s="14"/>
      <c r="OP166" s="14"/>
      <c r="OQ166" s="14"/>
      <c r="OR166" s="14"/>
      <c r="OS166" s="14"/>
      <c r="OT166" s="14"/>
      <c r="OU166" s="14"/>
      <c r="OV166" s="14"/>
      <c r="OW166" s="14"/>
      <c r="OX166" s="14"/>
      <c r="OY166" s="14"/>
      <c r="OZ166" s="14"/>
      <c r="PA166" s="14"/>
      <c r="PB166" s="14"/>
      <c r="PC166" s="14"/>
      <c r="PD166" s="14"/>
      <c r="PE166" s="14"/>
      <c r="PF166" s="14"/>
      <c r="PG166" s="14"/>
      <c r="PH166" s="14"/>
      <c r="PI166" s="14"/>
      <c r="PJ166" s="14"/>
      <c r="PK166" s="14"/>
      <c r="PL166" s="14"/>
      <c r="PM166" s="14"/>
      <c r="PN166" s="14"/>
      <c r="PO166" s="14"/>
      <c r="PP166" s="14"/>
      <c r="PQ166" s="14"/>
      <c r="PR166" s="14"/>
      <c r="PS166" s="14"/>
      <c r="PT166" s="14"/>
      <c r="PU166" s="14"/>
      <c r="PV166" s="14"/>
      <c r="PW166" s="14"/>
      <c r="PX166" s="14"/>
      <c r="PY166" s="14"/>
      <c r="PZ166" s="14"/>
    </row>
    <row r="167" spans="17:442" ht="18.75" customHeight="1">
      <c r="Q167" s="14"/>
      <c r="R167" s="14"/>
      <c r="S167" s="14"/>
      <c r="T167" s="38"/>
      <c r="U167" s="14"/>
      <c r="V167" s="14"/>
      <c r="W167" s="46"/>
      <c r="X167" s="14"/>
      <c r="Y167" s="38"/>
      <c r="Z167" s="14"/>
      <c r="AA167" s="38"/>
      <c r="AB167" s="14"/>
      <c r="AC167" s="38"/>
      <c r="AD167" s="46"/>
      <c r="AE167" s="57"/>
      <c r="AF167" s="5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K167" s="14"/>
      <c r="EL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  <c r="IW167" s="14"/>
      <c r="IX167" s="14"/>
      <c r="IY167" s="14"/>
      <c r="IZ167" s="14"/>
      <c r="JA167" s="14"/>
      <c r="JB167" s="14"/>
      <c r="JC167" s="14"/>
      <c r="JD167" s="14"/>
      <c r="JE167" s="14"/>
      <c r="JF167" s="14"/>
      <c r="JG167" s="14"/>
      <c r="JH167" s="14"/>
      <c r="JJ167" s="14"/>
      <c r="JK167" s="14"/>
      <c r="JL167" s="14"/>
      <c r="JM167" s="14"/>
      <c r="JN167" s="14"/>
      <c r="JO167" s="14"/>
      <c r="JP167" s="14"/>
      <c r="JQ167" s="14"/>
      <c r="JR167" s="14"/>
      <c r="JS167" s="14"/>
      <c r="JT167" s="14"/>
      <c r="JU167" s="14"/>
      <c r="JV167" s="14"/>
      <c r="JW167" s="14"/>
      <c r="JX167" s="14"/>
      <c r="JY167" s="14"/>
      <c r="JZ167" s="14"/>
      <c r="KA167" s="14"/>
      <c r="KB167" s="14"/>
      <c r="KC167" s="14"/>
      <c r="KD167" s="14"/>
      <c r="KE167" s="14"/>
      <c r="KF167" s="14"/>
      <c r="KG167" s="14"/>
      <c r="KH167" s="14"/>
      <c r="KI167" s="14"/>
      <c r="KJ167" s="14"/>
      <c r="KK167" s="14"/>
      <c r="KL167" s="14"/>
      <c r="KM167" s="14"/>
      <c r="KN167" s="14"/>
      <c r="KO167" s="14"/>
      <c r="KP167" s="14"/>
      <c r="KQ167" s="14"/>
      <c r="KR167" s="14"/>
      <c r="KS167" s="14"/>
      <c r="KT167" s="14"/>
      <c r="KU167" s="14"/>
      <c r="KV167" s="14"/>
      <c r="KW167" s="14"/>
      <c r="KX167" s="14"/>
      <c r="KY167" s="14"/>
      <c r="KZ167" s="14"/>
      <c r="LA167" s="14"/>
      <c r="LB167" s="14"/>
      <c r="LC167" s="14"/>
      <c r="LD167" s="14"/>
      <c r="LE167" s="14"/>
      <c r="LF167" s="14"/>
      <c r="LG167" s="14"/>
      <c r="LH167" s="14"/>
      <c r="LI167" s="14"/>
      <c r="LJ167" s="14"/>
      <c r="LK167" s="14"/>
      <c r="LL167" s="14"/>
      <c r="LM167" s="14"/>
      <c r="LN167" s="14"/>
      <c r="LO167" s="14"/>
      <c r="LP167" s="14"/>
      <c r="LQ167" s="14"/>
      <c r="LR167" s="14"/>
      <c r="LS167" s="14"/>
      <c r="LT167" s="14"/>
      <c r="LU167" s="14"/>
      <c r="LV167" s="14"/>
      <c r="LW167" s="14"/>
      <c r="LX167" s="14"/>
      <c r="LY167" s="14"/>
      <c r="LZ167" s="14"/>
      <c r="MA167" s="14"/>
      <c r="MB167" s="14"/>
      <c r="MC167" s="14"/>
      <c r="MD167" s="14"/>
      <c r="ME167" s="14"/>
      <c r="MF167" s="14"/>
      <c r="MG167" s="14"/>
      <c r="MH167" s="14"/>
      <c r="MI167" s="14"/>
      <c r="MJ167" s="14"/>
      <c r="MK167" s="14"/>
      <c r="ML167" s="14"/>
      <c r="MM167" s="14"/>
      <c r="MN167" s="14"/>
      <c r="MO167" s="14"/>
      <c r="MP167" s="14"/>
      <c r="MQ167" s="14"/>
      <c r="MR167" s="14"/>
      <c r="MS167" s="14"/>
      <c r="MT167" s="14"/>
      <c r="MU167" s="14"/>
      <c r="MV167" s="14"/>
      <c r="MW167" s="14"/>
      <c r="MX167" s="14"/>
      <c r="MY167" s="14"/>
      <c r="MZ167" s="14"/>
      <c r="NA167" s="14"/>
      <c r="NB167" s="14"/>
      <c r="NC167" s="14"/>
      <c r="ND167" s="14"/>
      <c r="NE167" s="14"/>
      <c r="NF167" s="14"/>
      <c r="NG167" s="14"/>
      <c r="NH167" s="14"/>
      <c r="NI167" s="14"/>
      <c r="NJ167" s="14"/>
      <c r="NK167" s="14"/>
      <c r="NL167" s="14"/>
      <c r="NM167" s="14"/>
      <c r="NN167" s="14"/>
      <c r="NO167" s="14"/>
      <c r="NP167" s="14"/>
      <c r="NQ167" s="14"/>
      <c r="NR167" s="14"/>
      <c r="NS167" s="14"/>
      <c r="NT167" s="14"/>
      <c r="NU167" s="14"/>
      <c r="NV167" s="14"/>
      <c r="NW167" s="14"/>
      <c r="NX167" s="14"/>
      <c r="NY167" s="14"/>
      <c r="OB167" s="14"/>
      <c r="OC167" s="14"/>
      <c r="OD167" s="14"/>
      <c r="OE167" s="14"/>
      <c r="OF167" s="14"/>
      <c r="OG167" s="14"/>
      <c r="OH167" s="14"/>
      <c r="OI167" s="14"/>
      <c r="OJ167" s="14"/>
      <c r="OK167" s="14"/>
      <c r="OL167" s="14"/>
      <c r="OM167" s="14"/>
      <c r="ON167" s="14"/>
      <c r="OO167" s="14"/>
      <c r="OP167" s="14"/>
      <c r="OQ167" s="14"/>
      <c r="OR167" s="14"/>
      <c r="OS167" s="14"/>
      <c r="OT167" s="14"/>
      <c r="OU167" s="14"/>
      <c r="OV167" s="14"/>
      <c r="OW167" s="14"/>
      <c r="OX167" s="14"/>
      <c r="OY167" s="14"/>
      <c r="OZ167" s="14"/>
      <c r="PA167" s="14"/>
      <c r="PB167" s="14"/>
      <c r="PC167" s="14"/>
      <c r="PD167" s="14"/>
      <c r="PE167" s="14"/>
      <c r="PF167" s="14"/>
      <c r="PG167" s="14"/>
      <c r="PH167" s="14"/>
      <c r="PI167" s="14"/>
      <c r="PJ167" s="14"/>
      <c r="PK167" s="14"/>
      <c r="PL167" s="14"/>
      <c r="PM167" s="14"/>
      <c r="PN167" s="14"/>
      <c r="PO167" s="14"/>
      <c r="PP167" s="14"/>
      <c r="PQ167" s="14"/>
      <c r="PR167" s="14"/>
      <c r="PS167" s="14"/>
      <c r="PT167" s="14"/>
      <c r="PU167" s="14"/>
      <c r="PV167" s="14"/>
      <c r="PW167" s="14"/>
      <c r="PX167" s="14"/>
      <c r="PY167" s="14"/>
      <c r="PZ167" s="14"/>
    </row>
    <row r="168" spans="17:442" ht="18.75" customHeight="1">
      <c r="Q168" s="14"/>
      <c r="R168" s="14"/>
      <c r="S168" s="14"/>
      <c r="T168" s="38"/>
      <c r="U168" s="14"/>
      <c r="V168" s="14"/>
      <c r="W168" s="46"/>
      <c r="X168" s="14"/>
      <c r="Y168" s="38"/>
      <c r="Z168" s="14"/>
      <c r="AA168" s="38"/>
      <c r="AB168" s="14"/>
      <c r="AC168" s="38"/>
      <c r="AD168" s="46"/>
      <c r="AE168" s="57"/>
      <c r="AF168" s="5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K168" s="14"/>
      <c r="EL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  <c r="IW168" s="14"/>
      <c r="IX168" s="14"/>
      <c r="IY168" s="14"/>
      <c r="IZ168" s="14"/>
      <c r="JA168" s="14"/>
      <c r="JB168" s="14"/>
      <c r="JC168" s="14"/>
      <c r="JD168" s="14"/>
      <c r="JE168" s="14"/>
      <c r="JF168" s="14"/>
      <c r="JG168" s="14"/>
      <c r="JH168" s="14"/>
      <c r="JJ168" s="14"/>
      <c r="JK168" s="14"/>
      <c r="JL168" s="14"/>
      <c r="JM168" s="14"/>
      <c r="JN168" s="14"/>
      <c r="JO168" s="14"/>
      <c r="JP168" s="14"/>
      <c r="JQ168" s="14"/>
      <c r="JR168" s="14"/>
      <c r="JS168" s="14"/>
      <c r="JT168" s="14"/>
      <c r="JU168" s="14"/>
      <c r="JV168" s="14"/>
      <c r="JW168" s="14"/>
      <c r="JX168" s="14"/>
      <c r="JY168" s="14"/>
      <c r="JZ168" s="14"/>
      <c r="KA168" s="14"/>
      <c r="KB168" s="14"/>
      <c r="KC168" s="14"/>
      <c r="KD168" s="14"/>
      <c r="KE168" s="14"/>
      <c r="KF168" s="14"/>
      <c r="KG168" s="14"/>
      <c r="KH168" s="14"/>
      <c r="KI168" s="14"/>
      <c r="KJ168" s="14"/>
      <c r="KK168" s="14"/>
      <c r="KL168" s="14"/>
      <c r="KM168" s="14"/>
      <c r="KN168" s="14"/>
      <c r="KO168" s="14"/>
      <c r="KP168" s="14"/>
      <c r="KQ168" s="14"/>
      <c r="KR168" s="14"/>
      <c r="KS168" s="14"/>
      <c r="KT168" s="14"/>
      <c r="KU168" s="14"/>
      <c r="KV168" s="14"/>
      <c r="KW168" s="14"/>
      <c r="KX168" s="14"/>
      <c r="KY168" s="14"/>
      <c r="KZ168" s="14"/>
      <c r="LA168" s="14"/>
      <c r="LB168" s="14"/>
      <c r="LC168" s="14"/>
      <c r="LD168" s="14"/>
      <c r="LE168" s="14"/>
      <c r="LF168" s="14"/>
      <c r="LG168" s="14"/>
      <c r="LH168" s="14"/>
      <c r="LI168" s="14"/>
      <c r="LJ168" s="14"/>
      <c r="LK168" s="14"/>
      <c r="LL168" s="14"/>
      <c r="LM168" s="14"/>
      <c r="LN168" s="14"/>
      <c r="LO168" s="14"/>
      <c r="LP168" s="14"/>
      <c r="LQ168" s="14"/>
      <c r="LR168" s="14"/>
      <c r="LS168" s="14"/>
      <c r="LT168" s="14"/>
      <c r="LU168" s="14"/>
      <c r="LV168" s="14"/>
      <c r="LW168" s="14"/>
      <c r="LX168" s="14"/>
      <c r="LY168" s="14"/>
      <c r="LZ168" s="14"/>
      <c r="MA168" s="14"/>
      <c r="MB168" s="14"/>
      <c r="MC168" s="14"/>
      <c r="MD168" s="14"/>
      <c r="ME168" s="14"/>
      <c r="MF168" s="14"/>
      <c r="MG168" s="14"/>
      <c r="MH168" s="14"/>
      <c r="MI168" s="14"/>
      <c r="MJ168" s="14"/>
      <c r="MK168" s="14"/>
      <c r="ML168" s="14"/>
      <c r="MM168" s="14"/>
      <c r="MN168" s="14"/>
      <c r="MO168" s="14"/>
      <c r="MP168" s="14"/>
      <c r="MQ168" s="14"/>
      <c r="MR168" s="14"/>
      <c r="MS168" s="14"/>
      <c r="MT168" s="14"/>
      <c r="MU168" s="14"/>
      <c r="MV168" s="14"/>
      <c r="MW168" s="14"/>
      <c r="MX168" s="14"/>
      <c r="MY168" s="14"/>
      <c r="MZ168" s="14"/>
      <c r="NA168" s="14"/>
      <c r="NB168" s="14"/>
      <c r="NC168" s="14"/>
      <c r="ND168" s="14"/>
      <c r="NE168" s="14"/>
      <c r="NF168" s="14"/>
      <c r="NG168" s="14"/>
      <c r="NH168" s="14"/>
      <c r="NI168" s="14"/>
      <c r="NJ168" s="14"/>
      <c r="NK168" s="14"/>
      <c r="NL168" s="14"/>
      <c r="NM168" s="14"/>
      <c r="NN168" s="14"/>
      <c r="NO168" s="14"/>
      <c r="NP168" s="14"/>
      <c r="NQ168" s="14"/>
      <c r="NR168" s="14"/>
      <c r="NS168" s="14"/>
      <c r="NT168" s="14"/>
      <c r="NU168" s="14"/>
      <c r="NV168" s="14"/>
      <c r="NW168" s="14"/>
      <c r="NX168" s="14"/>
      <c r="NY168" s="14"/>
      <c r="OB168" s="14"/>
      <c r="OC168" s="14"/>
      <c r="OD168" s="14"/>
      <c r="OE168" s="14"/>
      <c r="OF168" s="14"/>
      <c r="OG168" s="14"/>
      <c r="OH168" s="14"/>
      <c r="OI168" s="14"/>
      <c r="OJ168" s="14"/>
      <c r="OK168" s="14"/>
      <c r="OL168" s="14"/>
      <c r="OM168" s="14"/>
      <c r="ON168" s="14"/>
      <c r="OO168" s="14"/>
      <c r="OP168" s="14"/>
      <c r="OQ168" s="14"/>
      <c r="OR168" s="14"/>
      <c r="OS168" s="14"/>
      <c r="OT168" s="14"/>
      <c r="OU168" s="14"/>
      <c r="OV168" s="14"/>
      <c r="OW168" s="14"/>
      <c r="OX168" s="14"/>
      <c r="OY168" s="14"/>
      <c r="OZ168" s="14"/>
      <c r="PA168" s="14"/>
      <c r="PB168" s="14"/>
      <c r="PC168" s="14"/>
      <c r="PD168" s="14"/>
      <c r="PE168" s="14"/>
      <c r="PF168" s="14"/>
      <c r="PG168" s="14"/>
      <c r="PH168" s="14"/>
      <c r="PI168" s="14"/>
      <c r="PJ168" s="14"/>
      <c r="PK168" s="14"/>
      <c r="PL168" s="14"/>
      <c r="PM168" s="14"/>
      <c r="PN168" s="14"/>
      <c r="PO168" s="14"/>
      <c r="PP168" s="14"/>
      <c r="PQ168" s="14"/>
      <c r="PR168" s="14"/>
      <c r="PS168" s="14"/>
      <c r="PT168" s="14"/>
      <c r="PU168" s="14"/>
      <c r="PV168" s="14"/>
      <c r="PW168" s="14"/>
      <c r="PX168" s="14"/>
      <c r="PY168" s="14"/>
      <c r="PZ168" s="14"/>
    </row>
    <row r="169" spans="17:442" ht="18.75" customHeight="1">
      <c r="Q169" s="14"/>
      <c r="R169" s="14"/>
      <c r="S169" s="14"/>
      <c r="T169" s="38"/>
      <c r="U169" s="14"/>
      <c r="V169" s="14"/>
      <c r="W169" s="46"/>
      <c r="X169" s="14"/>
      <c r="Y169" s="38"/>
      <c r="Z169" s="14"/>
      <c r="AA169" s="38"/>
      <c r="AB169" s="14"/>
      <c r="AC169" s="38"/>
      <c r="AD169" s="46"/>
      <c r="AE169" s="57"/>
      <c r="AF169" s="5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K169" s="14"/>
      <c r="EL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  <c r="IW169" s="14"/>
      <c r="IX169" s="14"/>
      <c r="IY169" s="14"/>
      <c r="IZ169" s="14"/>
      <c r="JA169" s="14"/>
      <c r="JB169" s="14"/>
      <c r="JC169" s="14"/>
      <c r="JD169" s="14"/>
      <c r="JE169" s="14"/>
      <c r="JF169" s="14"/>
      <c r="JG169" s="14"/>
      <c r="JH169" s="14"/>
      <c r="JJ169" s="14"/>
      <c r="JK169" s="14"/>
      <c r="JL169" s="14"/>
      <c r="JM169" s="14"/>
      <c r="JN169" s="14"/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14"/>
      <c r="NH169" s="14"/>
      <c r="NI169" s="14"/>
      <c r="NJ169" s="14"/>
      <c r="NK169" s="14"/>
      <c r="NL169" s="14"/>
      <c r="NM169" s="14"/>
      <c r="NN169" s="14"/>
      <c r="NO169" s="14"/>
      <c r="NP169" s="14"/>
      <c r="NQ169" s="14"/>
      <c r="NR169" s="14"/>
      <c r="NS169" s="14"/>
      <c r="NT169" s="14"/>
      <c r="NU169" s="14"/>
      <c r="NV169" s="14"/>
      <c r="NW169" s="14"/>
      <c r="NX169" s="14"/>
      <c r="NY169" s="14"/>
      <c r="OB169" s="14"/>
      <c r="OC169" s="14"/>
      <c r="OD169" s="14"/>
      <c r="OE169" s="14"/>
      <c r="OF169" s="14"/>
      <c r="OG169" s="14"/>
      <c r="OH169" s="14"/>
      <c r="OI169" s="14"/>
      <c r="OJ169" s="14"/>
      <c r="OK169" s="14"/>
      <c r="OL169" s="14"/>
      <c r="OM169" s="14"/>
      <c r="ON169" s="14"/>
      <c r="OO169" s="14"/>
      <c r="OP169" s="14"/>
      <c r="OQ169" s="14"/>
      <c r="OR169" s="14"/>
      <c r="OS169" s="14"/>
      <c r="OT169" s="14"/>
      <c r="OU169" s="14"/>
      <c r="OV169" s="14"/>
      <c r="OW169" s="14"/>
      <c r="OX169" s="14"/>
      <c r="OY169" s="14"/>
      <c r="OZ169" s="14"/>
      <c r="PA169" s="14"/>
      <c r="PB169" s="14"/>
      <c r="PC169" s="14"/>
      <c r="PD169" s="14"/>
      <c r="PE169" s="14"/>
      <c r="PF169" s="14"/>
      <c r="PG169" s="14"/>
      <c r="PH169" s="14"/>
      <c r="PI169" s="14"/>
      <c r="PJ169" s="14"/>
      <c r="PK169" s="14"/>
      <c r="PL169" s="14"/>
      <c r="PM169" s="14"/>
      <c r="PN169" s="14"/>
      <c r="PO169" s="14"/>
      <c r="PP169" s="14"/>
      <c r="PQ169" s="14"/>
      <c r="PR169" s="14"/>
      <c r="PS169" s="14"/>
      <c r="PT169" s="14"/>
      <c r="PU169" s="14"/>
      <c r="PV169" s="14"/>
      <c r="PW169" s="14"/>
      <c r="PX169" s="14"/>
      <c r="PY169" s="14"/>
      <c r="PZ169" s="14"/>
    </row>
    <row r="170" spans="17:442" ht="18.75" customHeight="1">
      <c r="Q170" s="14"/>
      <c r="R170" s="14"/>
      <c r="S170" s="14"/>
      <c r="T170" s="38"/>
      <c r="U170" s="14"/>
      <c r="V170" s="14"/>
      <c r="W170" s="46"/>
      <c r="X170" s="14"/>
      <c r="Y170" s="38"/>
      <c r="Z170" s="14"/>
      <c r="AA170" s="38"/>
      <c r="AB170" s="14"/>
      <c r="AC170" s="38"/>
      <c r="AD170" s="46"/>
      <c r="AE170" s="57"/>
      <c r="AF170" s="5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K170" s="14"/>
      <c r="EL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  <c r="IW170" s="14"/>
      <c r="IX170" s="14"/>
      <c r="IY170" s="14"/>
      <c r="IZ170" s="14"/>
      <c r="JA170" s="14"/>
      <c r="JB170" s="14"/>
      <c r="JC170" s="14"/>
      <c r="JD170" s="14"/>
      <c r="JE170" s="14"/>
      <c r="JF170" s="14"/>
      <c r="JG170" s="14"/>
      <c r="JH170" s="14"/>
      <c r="JJ170" s="14"/>
      <c r="JK170" s="14"/>
      <c r="JL170" s="14"/>
      <c r="JM170" s="14"/>
      <c r="JN170" s="14"/>
      <c r="JO170" s="14"/>
      <c r="JP170" s="14"/>
      <c r="JQ170" s="14"/>
      <c r="JR170" s="14"/>
      <c r="JS170" s="14"/>
      <c r="JT170" s="14"/>
      <c r="JU170" s="14"/>
      <c r="JV170" s="14"/>
      <c r="JW170" s="14"/>
      <c r="JX170" s="14"/>
      <c r="JY170" s="14"/>
      <c r="JZ170" s="14"/>
      <c r="KA170" s="14"/>
      <c r="KB170" s="14"/>
      <c r="KC170" s="14"/>
      <c r="KD170" s="14"/>
      <c r="KE170" s="14"/>
      <c r="KF170" s="14"/>
      <c r="KG170" s="14"/>
      <c r="KH170" s="14"/>
      <c r="KI170" s="14"/>
      <c r="KJ170" s="14"/>
      <c r="KK170" s="14"/>
      <c r="KL170" s="14"/>
      <c r="KM170" s="14"/>
      <c r="KN170" s="14"/>
      <c r="KO170" s="14"/>
      <c r="KP170" s="14"/>
      <c r="KQ170" s="14"/>
      <c r="KR170" s="14"/>
      <c r="KS170" s="14"/>
      <c r="KT170" s="14"/>
      <c r="KU170" s="14"/>
      <c r="KV170" s="14"/>
      <c r="KW170" s="14"/>
      <c r="KX170" s="14"/>
      <c r="KY170" s="14"/>
      <c r="KZ170" s="14"/>
      <c r="LA170" s="14"/>
      <c r="LB170" s="14"/>
      <c r="LC170" s="14"/>
      <c r="LD170" s="14"/>
      <c r="LE170" s="14"/>
      <c r="LF170" s="14"/>
      <c r="LG170" s="14"/>
      <c r="LH170" s="14"/>
      <c r="LI170" s="14"/>
      <c r="LJ170" s="14"/>
      <c r="LK170" s="14"/>
      <c r="LL170" s="14"/>
      <c r="LM170" s="14"/>
      <c r="LN170" s="14"/>
      <c r="LO170" s="14"/>
      <c r="LP170" s="14"/>
      <c r="LQ170" s="14"/>
      <c r="LR170" s="14"/>
      <c r="LS170" s="14"/>
      <c r="LT170" s="14"/>
      <c r="LU170" s="14"/>
      <c r="LV170" s="14"/>
      <c r="LW170" s="14"/>
      <c r="LX170" s="14"/>
      <c r="LY170" s="14"/>
      <c r="LZ170" s="14"/>
      <c r="MA170" s="14"/>
      <c r="MB170" s="14"/>
      <c r="MC170" s="14"/>
      <c r="MD170" s="14"/>
      <c r="ME170" s="14"/>
      <c r="MF170" s="14"/>
      <c r="MG170" s="14"/>
      <c r="MH170" s="14"/>
      <c r="MI170" s="14"/>
      <c r="MJ170" s="14"/>
      <c r="MK170" s="14"/>
      <c r="ML170" s="14"/>
      <c r="MM170" s="14"/>
      <c r="MN170" s="14"/>
      <c r="MO170" s="14"/>
      <c r="MP170" s="14"/>
      <c r="MQ170" s="14"/>
      <c r="MR170" s="14"/>
      <c r="MS170" s="14"/>
      <c r="MT170" s="14"/>
      <c r="MU170" s="14"/>
      <c r="MV170" s="14"/>
      <c r="MW170" s="14"/>
      <c r="MX170" s="14"/>
      <c r="MY170" s="14"/>
      <c r="MZ170" s="14"/>
      <c r="NA170" s="14"/>
      <c r="NB170" s="14"/>
      <c r="NC170" s="14"/>
      <c r="ND170" s="14"/>
      <c r="NE170" s="14"/>
      <c r="NF170" s="14"/>
      <c r="NG170" s="14"/>
      <c r="NH170" s="14"/>
      <c r="NI170" s="14"/>
      <c r="NJ170" s="14"/>
      <c r="NK170" s="14"/>
      <c r="NL170" s="14"/>
      <c r="NM170" s="14"/>
      <c r="NN170" s="14"/>
      <c r="NO170" s="14"/>
      <c r="NP170" s="14"/>
      <c r="NQ170" s="14"/>
      <c r="NR170" s="14"/>
      <c r="NS170" s="14"/>
      <c r="NT170" s="14"/>
      <c r="NU170" s="14"/>
      <c r="NV170" s="14"/>
      <c r="NW170" s="14"/>
      <c r="NX170" s="14"/>
      <c r="NY170" s="14"/>
      <c r="OB170" s="14"/>
      <c r="OC170" s="14"/>
      <c r="OD170" s="14"/>
      <c r="OE170" s="14"/>
      <c r="OF170" s="14"/>
      <c r="OG170" s="14"/>
      <c r="OH170" s="14"/>
      <c r="OI170" s="14"/>
      <c r="OJ170" s="14"/>
      <c r="OK170" s="14"/>
      <c r="OL170" s="14"/>
      <c r="OM170" s="14"/>
      <c r="ON170" s="14"/>
      <c r="OO170" s="14"/>
      <c r="OP170" s="14"/>
      <c r="OQ170" s="14"/>
      <c r="OR170" s="14"/>
      <c r="OS170" s="14"/>
      <c r="OT170" s="14"/>
      <c r="OU170" s="14"/>
      <c r="OV170" s="14"/>
      <c r="OW170" s="14"/>
      <c r="OX170" s="14"/>
      <c r="OY170" s="14"/>
      <c r="OZ170" s="14"/>
      <c r="PA170" s="14"/>
      <c r="PB170" s="14"/>
      <c r="PC170" s="14"/>
      <c r="PD170" s="14"/>
      <c r="PE170" s="14"/>
      <c r="PF170" s="14"/>
      <c r="PG170" s="14"/>
      <c r="PH170" s="14"/>
      <c r="PI170" s="14"/>
      <c r="PJ170" s="14"/>
      <c r="PK170" s="14"/>
      <c r="PL170" s="14"/>
      <c r="PM170" s="14"/>
      <c r="PN170" s="14"/>
      <c r="PO170" s="14"/>
      <c r="PP170" s="14"/>
      <c r="PQ170" s="14"/>
      <c r="PR170" s="14"/>
      <c r="PS170" s="14"/>
      <c r="PT170" s="14"/>
      <c r="PU170" s="14"/>
      <c r="PV170" s="14"/>
      <c r="PW170" s="14"/>
      <c r="PX170" s="14"/>
      <c r="PY170" s="14"/>
      <c r="PZ170" s="14"/>
    </row>
    <row r="171" spans="17:442" ht="18.75" customHeight="1">
      <c r="Q171" s="14"/>
      <c r="R171" s="14"/>
      <c r="S171" s="14"/>
      <c r="T171" s="38"/>
      <c r="U171" s="14"/>
      <c r="V171" s="14"/>
      <c r="W171" s="46"/>
      <c r="X171" s="14"/>
      <c r="Y171" s="38"/>
      <c r="Z171" s="14"/>
      <c r="AA171" s="38"/>
      <c r="AB171" s="14"/>
      <c r="AC171" s="38"/>
      <c r="AD171" s="46"/>
      <c r="AE171" s="57"/>
      <c r="AF171" s="5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K171" s="14"/>
      <c r="EL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  <c r="IW171" s="14"/>
      <c r="IX171" s="14"/>
      <c r="IY171" s="14"/>
      <c r="IZ171" s="14"/>
      <c r="JA171" s="14"/>
      <c r="JB171" s="14"/>
      <c r="JC171" s="14"/>
      <c r="JD171" s="14"/>
      <c r="JE171" s="14"/>
      <c r="JF171" s="14"/>
      <c r="JG171" s="14"/>
      <c r="JH171" s="14"/>
      <c r="JJ171" s="14"/>
      <c r="JK171" s="14"/>
      <c r="JL171" s="14"/>
      <c r="JM171" s="14"/>
      <c r="JN171" s="14"/>
      <c r="JO171" s="14"/>
      <c r="JP171" s="14"/>
      <c r="JQ171" s="14"/>
      <c r="JR171" s="14"/>
      <c r="JS171" s="14"/>
      <c r="JT171" s="14"/>
      <c r="JU171" s="14"/>
      <c r="JV171" s="14"/>
      <c r="JW171" s="14"/>
      <c r="JX171" s="14"/>
      <c r="JY171" s="14"/>
      <c r="JZ171" s="14"/>
      <c r="KA171" s="14"/>
      <c r="KB171" s="14"/>
      <c r="KC171" s="14"/>
      <c r="KD171" s="14"/>
      <c r="KE171" s="14"/>
      <c r="KF171" s="14"/>
      <c r="KG171" s="14"/>
      <c r="KH171" s="14"/>
      <c r="KI171" s="14"/>
      <c r="KJ171" s="14"/>
      <c r="KK171" s="14"/>
      <c r="KL171" s="14"/>
      <c r="KM171" s="14"/>
      <c r="KN171" s="14"/>
      <c r="KO171" s="14"/>
      <c r="KP171" s="14"/>
      <c r="KQ171" s="14"/>
      <c r="KR171" s="14"/>
      <c r="KS171" s="14"/>
      <c r="KT171" s="14"/>
      <c r="KU171" s="14"/>
      <c r="KV171" s="14"/>
      <c r="KW171" s="14"/>
      <c r="KX171" s="14"/>
      <c r="KY171" s="14"/>
      <c r="KZ171" s="14"/>
      <c r="LA171" s="14"/>
      <c r="LB171" s="14"/>
      <c r="LC171" s="14"/>
      <c r="LD171" s="14"/>
      <c r="LE171" s="14"/>
      <c r="LF171" s="14"/>
      <c r="LG171" s="14"/>
      <c r="LH171" s="14"/>
      <c r="LI171" s="14"/>
      <c r="LJ171" s="14"/>
      <c r="LK171" s="14"/>
      <c r="LL171" s="14"/>
      <c r="LM171" s="14"/>
      <c r="LN171" s="14"/>
      <c r="LO171" s="14"/>
      <c r="LP171" s="14"/>
      <c r="LQ171" s="14"/>
      <c r="LR171" s="14"/>
      <c r="LS171" s="14"/>
      <c r="LT171" s="14"/>
      <c r="LU171" s="14"/>
      <c r="LV171" s="14"/>
      <c r="LW171" s="14"/>
      <c r="LX171" s="14"/>
      <c r="LY171" s="14"/>
      <c r="LZ171" s="14"/>
      <c r="MA171" s="14"/>
      <c r="MB171" s="14"/>
      <c r="MC171" s="14"/>
      <c r="MD171" s="14"/>
      <c r="ME171" s="14"/>
      <c r="MF171" s="14"/>
      <c r="MG171" s="14"/>
      <c r="MH171" s="14"/>
      <c r="MI171" s="14"/>
      <c r="MJ171" s="14"/>
      <c r="MK171" s="14"/>
      <c r="ML171" s="14"/>
      <c r="MM171" s="14"/>
      <c r="MN171" s="14"/>
      <c r="MO171" s="14"/>
      <c r="MP171" s="14"/>
      <c r="MQ171" s="14"/>
      <c r="MR171" s="14"/>
      <c r="MS171" s="14"/>
      <c r="MT171" s="14"/>
      <c r="MU171" s="14"/>
      <c r="MV171" s="14"/>
      <c r="MW171" s="14"/>
      <c r="MX171" s="14"/>
      <c r="MY171" s="14"/>
      <c r="MZ171" s="14"/>
      <c r="NA171" s="14"/>
      <c r="NB171" s="14"/>
      <c r="NC171" s="14"/>
      <c r="ND171" s="14"/>
      <c r="NE171" s="14"/>
      <c r="NF171" s="14"/>
      <c r="NG171" s="14"/>
      <c r="NH171" s="14"/>
      <c r="NI171" s="14"/>
      <c r="NJ171" s="14"/>
      <c r="NK171" s="14"/>
      <c r="NL171" s="14"/>
      <c r="NM171" s="14"/>
      <c r="NN171" s="14"/>
      <c r="NO171" s="14"/>
      <c r="NP171" s="14"/>
      <c r="NQ171" s="14"/>
      <c r="NR171" s="14"/>
      <c r="NS171" s="14"/>
      <c r="NT171" s="14"/>
      <c r="NU171" s="14"/>
      <c r="NV171" s="14"/>
      <c r="NW171" s="14"/>
      <c r="NX171" s="14"/>
      <c r="NY171" s="14"/>
      <c r="OB171" s="14"/>
      <c r="OC171" s="14"/>
      <c r="OD171" s="14"/>
      <c r="OE171" s="14"/>
      <c r="OF171" s="14"/>
      <c r="OG171" s="14"/>
      <c r="OH171" s="14"/>
      <c r="OI171" s="14"/>
      <c r="OJ171" s="14"/>
      <c r="OK171" s="14"/>
      <c r="OL171" s="14"/>
      <c r="OM171" s="14"/>
      <c r="ON171" s="14"/>
      <c r="OO171" s="14"/>
      <c r="OP171" s="14"/>
      <c r="OQ171" s="14"/>
      <c r="OR171" s="14"/>
      <c r="OS171" s="14"/>
      <c r="OT171" s="14"/>
      <c r="OU171" s="14"/>
      <c r="OV171" s="14"/>
      <c r="OW171" s="14"/>
      <c r="OX171" s="14"/>
      <c r="OY171" s="14"/>
      <c r="OZ171" s="14"/>
      <c r="PA171" s="14"/>
      <c r="PB171" s="14"/>
      <c r="PC171" s="14"/>
      <c r="PD171" s="14"/>
      <c r="PE171" s="14"/>
      <c r="PF171" s="14"/>
      <c r="PG171" s="14"/>
      <c r="PH171" s="14"/>
      <c r="PI171" s="14"/>
      <c r="PJ171" s="14"/>
      <c r="PK171" s="14"/>
      <c r="PL171" s="14"/>
      <c r="PM171" s="14"/>
      <c r="PN171" s="14"/>
      <c r="PO171" s="14"/>
      <c r="PP171" s="14"/>
      <c r="PQ171" s="14"/>
      <c r="PR171" s="14"/>
      <c r="PS171" s="14"/>
      <c r="PT171" s="14"/>
      <c r="PU171" s="14"/>
      <c r="PV171" s="14"/>
      <c r="PW171" s="14"/>
      <c r="PX171" s="14"/>
      <c r="PY171" s="14"/>
      <c r="PZ171" s="14"/>
    </row>
    <row r="172" spans="17:442" ht="18.75" customHeight="1">
      <c r="Q172" s="14"/>
      <c r="R172" s="14"/>
      <c r="S172" s="14"/>
      <c r="T172" s="38"/>
      <c r="U172" s="14"/>
      <c r="V172" s="14"/>
      <c r="W172" s="46"/>
      <c r="X172" s="14"/>
      <c r="Y172" s="38"/>
      <c r="Z172" s="14"/>
      <c r="AA172" s="38"/>
      <c r="AB172" s="14"/>
      <c r="AC172" s="38"/>
      <c r="AD172" s="46"/>
      <c r="AE172" s="57"/>
      <c r="AF172" s="5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K172" s="14"/>
      <c r="EL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  <c r="IW172" s="14"/>
      <c r="IX172" s="14"/>
      <c r="IY172" s="14"/>
      <c r="IZ172" s="14"/>
      <c r="JA172" s="14"/>
      <c r="JB172" s="14"/>
      <c r="JC172" s="14"/>
      <c r="JD172" s="14"/>
      <c r="JE172" s="14"/>
      <c r="JF172" s="14"/>
      <c r="JG172" s="14"/>
      <c r="JH172" s="14"/>
      <c r="JJ172" s="14"/>
      <c r="JK172" s="14"/>
      <c r="JL172" s="14"/>
      <c r="JM172" s="14"/>
      <c r="JN172" s="14"/>
      <c r="JO172" s="14"/>
      <c r="JP172" s="14"/>
      <c r="JQ172" s="14"/>
      <c r="JR172" s="14"/>
      <c r="JS172" s="14"/>
      <c r="JT172" s="14"/>
      <c r="JU172" s="14"/>
      <c r="JV172" s="14"/>
      <c r="JW172" s="14"/>
      <c r="JX172" s="14"/>
      <c r="JY172" s="14"/>
      <c r="JZ172" s="14"/>
      <c r="KA172" s="14"/>
      <c r="KB172" s="14"/>
      <c r="KC172" s="14"/>
      <c r="KD172" s="14"/>
      <c r="KE172" s="14"/>
      <c r="KF172" s="14"/>
      <c r="KG172" s="14"/>
      <c r="KH172" s="14"/>
      <c r="KI172" s="14"/>
      <c r="KJ172" s="14"/>
      <c r="KK172" s="14"/>
      <c r="KL172" s="14"/>
      <c r="KM172" s="14"/>
      <c r="KN172" s="14"/>
      <c r="KO172" s="14"/>
      <c r="KP172" s="14"/>
      <c r="KQ172" s="14"/>
      <c r="KR172" s="14"/>
      <c r="KS172" s="14"/>
      <c r="KT172" s="14"/>
      <c r="KU172" s="14"/>
      <c r="KV172" s="14"/>
      <c r="KW172" s="14"/>
      <c r="KX172" s="14"/>
      <c r="KY172" s="14"/>
      <c r="KZ172" s="14"/>
      <c r="LA172" s="14"/>
      <c r="LB172" s="14"/>
      <c r="LC172" s="14"/>
      <c r="LD172" s="14"/>
      <c r="LE172" s="14"/>
      <c r="LF172" s="14"/>
      <c r="LG172" s="14"/>
      <c r="LH172" s="14"/>
      <c r="LI172" s="14"/>
      <c r="LJ172" s="14"/>
      <c r="LK172" s="14"/>
      <c r="LL172" s="14"/>
      <c r="LM172" s="14"/>
      <c r="LN172" s="14"/>
      <c r="LO172" s="14"/>
      <c r="LP172" s="14"/>
      <c r="LQ172" s="14"/>
      <c r="LR172" s="14"/>
      <c r="LS172" s="14"/>
      <c r="LT172" s="14"/>
      <c r="LU172" s="14"/>
      <c r="LV172" s="14"/>
      <c r="LW172" s="14"/>
      <c r="LX172" s="14"/>
      <c r="LY172" s="14"/>
      <c r="LZ172" s="14"/>
      <c r="MA172" s="14"/>
      <c r="MB172" s="14"/>
      <c r="MC172" s="14"/>
      <c r="MD172" s="14"/>
      <c r="ME172" s="14"/>
      <c r="MF172" s="14"/>
      <c r="MG172" s="14"/>
      <c r="MH172" s="14"/>
      <c r="MI172" s="14"/>
      <c r="MJ172" s="14"/>
      <c r="MK172" s="14"/>
      <c r="ML172" s="14"/>
      <c r="MM172" s="14"/>
      <c r="MN172" s="14"/>
      <c r="MO172" s="14"/>
      <c r="MP172" s="14"/>
      <c r="MQ172" s="14"/>
      <c r="MR172" s="14"/>
      <c r="MS172" s="14"/>
      <c r="MT172" s="14"/>
      <c r="MU172" s="14"/>
      <c r="MV172" s="14"/>
      <c r="MW172" s="14"/>
      <c r="MX172" s="14"/>
      <c r="MY172" s="14"/>
      <c r="MZ172" s="14"/>
      <c r="NA172" s="14"/>
      <c r="NB172" s="14"/>
      <c r="NC172" s="14"/>
      <c r="ND172" s="14"/>
      <c r="NE172" s="14"/>
      <c r="NF172" s="14"/>
      <c r="NG172" s="14"/>
      <c r="NH172" s="14"/>
      <c r="NI172" s="14"/>
      <c r="NJ172" s="14"/>
      <c r="NK172" s="14"/>
      <c r="NL172" s="14"/>
      <c r="NM172" s="14"/>
      <c r="NN172" s="14"/>
      <c r="NO172" s="14"/>
      <c r="NP172" s="14"/>
      <c r="NQ172" s="14"/>
      <c r="NR172" s="14"/>
      <c r="NS172" s="14"/>
      <c r="NT172" s="14"/>
      <c r="NU172" s="14"/>
      <c r="NV172" s="14"/>
      <c r="NW172" s="14"/>
      <c r="NX172" s="14"/>
      <c r="NY172" s="14"/>
      <c r="OB172" s="14"/>
      <c r="OC172" s="14"/>
      <c r="OD172" s="14"/>
      <c r="OE172" s="14"/>
      <c r="OF172" s="14"/>
      <c r="OG172" s="14"/>
      <c r="OH172" s="14"/>
      <c r="OI172" s="14"/>
      <c r="OJ172" s="14"/>
      <c r="OK172" s="14"/>
      <c r="OL172" s="14"/>
      <c r="OM172" s="14"/>
      <c r="ON172" s="14"/>
      <c r="OO172" s="14"/>
      <c r="OP172" s="14"/>
      <c r="OQ172" s="14"/>
      <c r="OR172" s="14"/>
      <c r="OS172" s="14"/>
      <c r="OT172" s="14"/>
      <c r="OU172" s="14"/>
      <c r="OV172" s="14"/>
      <c r="OW172" s="14"/>
      <c r="OX172" s="14"/>
      <c r="OY172" s="14"/>
      <c r="OZ172" s="14"/>
      <c r="PA172" s="14"/>
      <c r="PB172" s="14"/>
      <c r="PC172" s="14"/>
      <c r="PD172" s="14"/>
      <c r="PE172" s="14"/>
      <c r="PF172" s="14"/>
      <c r="PG172" s="14"/>
      <c r="PH172" s="14"/>
      <c r="PI172" s="14"/>
      <c r="PJ172" s="14"/>
      <c r="PK172" s="14"/>
      <c r="PL172" s="14"/>
      <c r="PM172" s="14"/>
      <c r="PN172" s="14"/>
      <c r="PO172" s="14"/>
      <c r="PP172" s="14"/>
      <c r="PQ172" s="14"/>
      <c r="PR172" s="14"/>
      <c r="PS172" s="14"/>
      <c r="PT172" s="14"/>
      <c r="PU172" s="14"/>
      <c r="PV172" s="14"/>
      <c r="PW172" s="14"/>
      <c r="PX172" s="14"/>
      <c r="PY172" s="14"/>
      <c r="PZ172" s="14"/>
    </row>
    <row r="173" spans="17:442" ht="18.75" customHeight="1">
      <c r="Q173" s="14"/>
      <c r="R173" s="14"/>
      <c r="S173" s="14"/>
      <c r="T173" s="38"/>
      <c r="U173" s="14"/>
      <c r="V173" s="14"/>
      <c r="W173" s="46"/>
      <c r="X173" s="14"/>
      <c r="Y173" s="38"/>
      <c r="Z173" s="14"/>
      <c r="AA173" s="38"/>
      <c r="AB173" s="14"/>
      <c r="AC173" s="38"/>
      <c r="AD173" s="46"/>
      <c r="AE173" s="57"/>
      <c r="AF173" s="5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K173" s="14"/>
      <c r="EL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  <c r="IW173" s="14"/>
      <c r="IX173" s="14"/>
      <c r="IY173" s="14"/>
      <c r="IZ173" s="14"/>
      <c r="JA173" s="14"/>
      <c r="JB173" s="14"/>
      <c r="JC173" s="14"/>
      <c r="JD173" s="14"/>
      <c r="JE173" s="14"/>
      <c r="JF173" s="14"/>
      <c r="JG173" s="14"/>
      <c r="JH173" s="14"/>
      <c r="JJ173" s="14"/>
      <c r="JK173" s="14"/>
      <c r="JL173" s="14"/>
      <c r="JM173" s="14"/>
      <c r="JN173" s="14"/>
      <c r="JO173" s="14"/>
      <c r="JP173" s="14"/>
      <c r="JQ173" s="14"/>
      <c r="JR173" s="14"/>
      <c r="JS173" s="14"/>
      <c r="JT173" s="14"/>
      <c r="JU173" s="14"/>
      <c r="JV173" s="14"/>
      <c r="JW173" s="14"/>
      <c r="JX173" s="14"/>
      <c r="JY173" s="14"/>
      <c r="JZ173" s="14"/>
      <c r="KA173" s="14"/>
      <c r="KB173" s="14"/>
      <c r="KC173" s="14"/>
      <c r="KD173" s="14"/>
      <c r="KE173" s="14"/>
      <c r="KF173" s="14"/>
      <c r="KG173" s="14"/>
      <c r="KH173" s="14"/>
      <c r="KI173" s="14"/>
      <c r="KJ173" s="14"/>
      <c r="KK173" s="14"/>
      <c r="KL173" s="14"/>
      <c r="KM173" s="14"/>
      <c r="KN173" s="14"/>
      <c r="KO173" s="14"/>
      <c r="KP173" s="14"/>
      <c r="KQ173" s="14"/>
      <c r="KR173" s="14"/>
      <c r="KS173" s="14"/>
      <c r="KT173" s="14"/>
      <c r="KU173" s="14"/>
      <c r="KV173" s="14"/>
      <c r="KW173" s="14"/>
      <c r="KX173" s="14"/>
      <c r="KY173" s="14"/>
      <c r="KZ173" s="14"/>
      <c r="LA173" s="14"/>
      <c r="LB173" s="14"/>
      <c r="LC173" s="14"/>
      <c r="LD173" s="14"/>
      <c r="LE173" s="14"/>
      <c r="LF173" s="14"/>
      <c r="LG173" s="14"/>
      <c r="LH173" s="14"/>
      <c r="LI173" s="14"/>
      <c r="LJ173" s="14"/>
      <c r="LK173" s="14"/>
      <c r="LL173" s="14"/>
      <c r="LM173" s="14"/>
      <c r="LN173" s="14"/>
      <c r="LO173" s="14"/>
      <c r="LP173" s="14"/>
      <c r="LQ173" s="14"/>
      <c r="LR173" s="14"/>
      <c r="LS173" s="14"/>
      <c r="LT173" s="14"/>
      <c r="LU173" s="14"/>
      <c r="LV173" s="14"/>
      <c r="LW173" s="14"/>
      <c r="LX173" s="14"/>
      <c r="LY173" s="14"/>
      <c r="LZ173" s="14"/>
      <c r="MA173" s="14"/>
      <c r="MB173" s="14"/>
      <c r="MC173" s="14"/>
      <c r="MD173" s="14"/>
      <c r="ME173" s="14"/>
      <c r="MF173" s="14"/>
      <c r="MG173" s="14"/>
      <c r="MH173" s="14"/>
      <c r="MI173" s="14"/>
      <c r="MJ173" s="14"/>
      <c r="MK173" s="14"/>
      <c r="ML173" s="14"/>
      <c r="MM173" s="14"/>
      <c r="MN173" s="14"/>
      <c r="MO173" s="14"/>
      <c r="MP173" s="14"/>
      <c r="MQ173" s="14"/>
      <c r="MR173" s="14"/>
      <c r="MS173" s="14"/>
      <c r="MT173" s="14"/>
      <c r="MU173" s="14"/>
      <c r="MV173" s="14"/>
      <c r="MW173" s="14"/>
      <c r="MX173" s="14"/>
      <c r="MY173" s="14"/>
      <c r="MZ173" s="14"/>
      <c r="NA173" s="14"/>
      <c r="NB173" s="14"/>
      <c r="NC173" s="14"/>
      <c r="ND173" s="14"/>
      <c r="NE173" s="14"/>
      <c r="NF173" s="14"/>
      <c r="NG173" s="14"/>
      <c r="NH173" s="14"/>
      <c r="NI173" s="14"/>
      <c r="NJ173" s="14"/>
      <c r="NK173" s="14"/>
      <c r="NL173" s="14"/>
      <c r="NM173" s="14"/>
      <c r="NN173" s="14"/>
      <c r="NO173" s="14"/>
      <c r="NP173" s="14"/>
      <c r="NQ173" s="14"/>
      <c r="NR173" s="14"/>
      <c r="NS173" s="14"/>
      <c r="NT173" s="14"/>
      <c r="NU173" s="14"/>
      <c r="NV173" s="14"/>
      <c r="NW173" s="14"/>
      <c r="NX173" s="14"/>
      <c r="NY173" s="14"/>
      <c r="OB173" s="14"/>
      <c r="OC173" s="14"/>
      <c r="OD173" s="14"/>
      <c r="OE173" s="14"/>
      <c r="OF173" s="14"/>
      <c r="OG173" s="14"/>
      <c r="OH173" s="14"/>
      <c r="OI173" s="14"/>
      <c r="OJ173" s="14"/>
      <c r="OK173" s="14"/>
      <c r="OL173" s="14"/>
      <c r="OM173" s="14"/>
      <c r="ON173" s="14"/>
      <c r="OO173" s="14"/>
      <c r="OP173" s="14"/>
      <c r="OQ173" s="14"/>
      <c r="OR173" s="14"/>
      <c r="OS173" s="14"/>
      <c r="OT173" s="14"/>
      <c r="OU173" s="14"/>
      <c r="OV173" s="14"/>
      <c r="OW173" s="14"/>
      <c r="OX173" s="14"/>
      <c r="OY173" s="14"/>
      <c r="OZ173" s="14"/>
      <c r="PA173" s="14"/>
      <c r="PB173" s="14"/>
      <c r="PC173" s="14"/>
      <c r="PD173" s="14"/>
      <c r="PE173" s="14"/>
      <c r="PF173" s="14"/>
      <c r="PG173" s="14"/>
      <c r="PH173" s="14"/>
      <c r="PI173" s="14"/>
      <c r="PJ173" s="14"/>
      <c r="PK173" s="14"/>
      <c r="PL173" s="14"/>
      <c r="PM173" s="14"/>
      <c r="PN173" s="14"/>
      <c r="PO173" s="14"/>
      <c r="PP173" s="14"/>
      <c r="PQ173" s="14"/>
      <c r="PR173" s="14"/>
      <c r="PS173" s="14"/>
      <c r="PT173" s="14"/>
      <c r="PU173" s="14"/>
      <c r="PV173" s="14"/>
      <c r="PW173" s="14"/>
      <c r="PX173" s="14"/>
      <c r="PY173" s="14"/>
      <c r="PZ173" s="14"/>
    </row>
    <row r="174" spans="17:442" ht="18.75" customHeight="1">
      <c r="Q174" s="14"/>
      <c r="R174" s="14"/>
      <c r="S174" s="14"/>
      <c r="T174" s="38"/>
      <c r="U174" s="14"/>
      <c r="V174" s="14"/>
      <c r="W174" s="46"/>
      <c r="X174" s="14"/>
      <c r="Y174" s="38"/>
      <c r="Z174" s="14"/>
      <c r="AA174" s="38"/>
      <c r="AB174" s="14"/>
      <c r="AC174" s="38"/>
      <c r="AD174" s="46"/>
      <c r="AE174" s="57"/>
      <c r="AF174" s="5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K174" s="14"/>
      <c r="EL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  <c r="IW174" s="14"/>
      <c r="IX174" s="14"/>
      <c r="IY174" s="14"/>
      <c r="IZ174" s="14"/>
      <c r="JA174" s="14"/>
      <c r="JB174" s="14"/>
      <c r="JC174" s="14"/>
      <c r="JD174" s="14"/>
      <c r="JE174" s="14"/>
      <c r="JF174" s="14"/>
      <c r="JG174" s="14"/>
      <c r="JH174" s="14"/>
      <c r="JJ174" s="14"/>
      <c r="JK174" s="14"/>
      <c r="JL174" s="14"/>
      <c r="JM174" s="14"/>
      <c r="JN174" s="14"/>
      <c r="JO174" s="14"/>
      <c r="JP174" s="14"/>
      <c r="JQ174" s="14"/>
      <c r="JR174" s="14"/>
      <c r="JS174" s="14"/>
      <c r="JT174" s="14"/>
      <c r="JU174" s="14"/>
      <c r="JV174" s="14"/>
      <c r="JW174" s="14"/>
      <c r="JX174" s="14"/>
      <c r="JY174" s="14"/>
      <c r="JZ174" s="14"/>
      <c r="KA174" s="14"/>
      <c r="KB174" s="14"/>
      <c r="KC174" s="14"/>
      <c r="KD174" s="14"/>
      <c r="KE174" s="14"/>
      <c r="KF174" s="14"/>
      <c r="KG174" s="14"/>
      <c r="KH174" s="14"/>
      <c r="KI174" s="14"/>
      <c r="KJ174" s="14"/>
      <c r="KK174" s="14"/>
      <c r="KL174" s="14"/>
      <c r="KM174" s="14"/>
      <c r="KN174" s="14"/>
      <c r="KO174" s="14"/>
      <c r="KP174" s="14"/>
      <c r="KQ174" s="14"/>
      <c r="KR174" s="14"/>
      <c r="KS174" s="14"/>
      <c r="KT174" s="14"/>
      <c r="KU174" s="14"/>
      <c r="KV174" s="14"/>
      <c r="KW174" s="14"/>
      <c r="KX174" s="14"/>
      <c r="KY174" s="14"/>
      <c r="KZ174" s="14"/>
      <c r="LA174" s="14"/>
      <c r="LB174" s="14"/>
      <c r="LC174" s="14"/>
      <c r="LD174" s="14"/>
      <c r="LE174" s="14"/>
      <c r="LF174" s="14"/>
      <c r="LG174" s="14"/>
      <c r="LH174" s="14"/>
      <c r="LI174" s="14"/>
      <c r="LJ174" s="14"/>
      <c r="LK174" s="14"/>
      <c r="LL174" s="14"/>
      <c r="LM174" s="14"/>
      <c r="LN174" s="14"/>
      <c r="LO174" s="14"/>
      <c r="LP174" s="14"/>
      <c r="LQ174" s="14"/>
      <c r="LR174" s="14"/>
      <c r="LS174" s="14"/>
      <c r="LT174" s="14"/>
      <c r="LU174" s="14"/>
      <c r="LV174" s="14"/>
      <c r="LW174" s="14"/>
      <c r="LX174" s="14"/>
      <c r="LY174" s="14"/>
      <c r="LZ174" s="14"/>
      <c r="MA174" s="14"/>
      <c r="MB174" s="14"/>
      <c r="MC174" s="14"/>
      <c r="MD174" s="14"/>
      <c r="ME174" s="14"/>
      <c r="MF174" s="14"/>
      <c r="MG174" s="14"/>
      <c r="MH174" s="14"/>
      <c r="MI174" s="14"/>
      <c r="MJ174" s="14"/>
      <c r="MK174" s="14"/>
      <c r="ML174" s="14"/>
      <c r="MM174" s="14"/>
      <c r="MN174" s="14"/>
      <c r="MO174" s="14"/>
      <c r="MP174" s="14"/>
      <c r="MQ174" s="14"/>
      <c r="MR174" s="14"/>
      <c r="MS174" s="14"/>
      <c r="MT174" s="14"/>
      <c r="MU174" s="14"/>
      <c r="MV174" s="14"/>
      <c r="MW174" s="14"/>
      <c r="MX174" s="14"/>
      <c r="MY174" s="14"/>
      <c r="MZ174" s="14"/>
      <c r="NA174" s="14"/>
      <c r="NB174" s="14"/>
      <c r="NC174" s="14"/>
      <c r="ND174" s="14"/>
      <c r="NE174" s="14"/>
      <c r="NF174" s="14"/>
      <c r="NG174" s="14"/>
      <c r="NH174" s="14"/>
      <c r="NI174" s="14"/>
      <c r="NJ174" s="14"/>
      <c r="NK174" s="14"/>
      <c r="NL174" s="14"/>
      <c r="NM174" s="14"/>
      <c r="NN174" s="14"/>
      <c r="NO174" s="14"/>
      <c r="NP174" s="14"/>
      <c r="NQ174" s="14"/>
      <c r="NR174" s="14"/>
      <c r="NS174" s="14"/>
      <c r="NT174" s="14"/>
      <c r="NU174" s="14"/>
      <c r="NV174" s="14"/>
      <c r="NW174" s="14"/>
      <c r="NX174" s="14"/>
      <c r="NY174" s="14"/>
      <c r="OB174" s="14"/>
      <c r="OC174" s="14"/>
      <c r="OD174" s="14"/>
      <c r="OE174" s="14"/>
      <c r="OF174" s="14"/>
      <c r="OG174" s="14"/>
      <c r="OH174" s="14"/>
      <c r="OI174" s="14"/>
      <c r="OJ174" s="14"/>
      <c r="OK174" s="14"/>
      <c r="OL174" s="14"/>
      <c r="OM174" s="14"/>
      <c r="ON174" s="14"/>
      <c r="OO174" s="14"/>
      <c r="OP174" s="14"/>
      <c r="OQ174" s="14"/>
      <c r="OR174" s="14"/>
      <c r="OS174" s="14"/>
      <c r="OT174" s="14"/>
      <c r="OU174" s="14"/>
      <c r="OV174" s="14"/>
      <c r="OW174" s="14"/>
      <c r="OX174" s="14"/>
      <c r="OY174" s="14"/>
      <c r="OZ174" s="14"/>
      <c r="PA174" s="14"/>
      <c r="PB174" s="14"/>
      <c r="PC174" s="14"/>
      <c r="PD174" s="14"/>
      <c r="PE174" s="14"/>
      <c r="PF174" s="14"/>
      <c r="PG174" s="14"/>
      <c r="PH174" s="14"/>
      <c r="PI174" s="14"/>
      <c r="PJ174" s="14"/>
      <c r="PK174" s="14"/>
      <c r="PL174" s="14"/>
      <c r="PM174" s="14"/>
      <c r="PN174" s="14"/>
      <c r="PO174" s="14"/>
      <c r="PP174" s="14"/>
      <c r="PQ174" s="14"/>
      <c r="PR174" s="14"/>
      <c r="PS174" s="14"/>
      <c r="PT174" s="14"/>
      <c r="PU174" s="14"/>
      <c r="PV174" s="14"/>
      <c r="PW174" s="14"/>
      <c r="PX174" s="14"/>
      <c r="PY174" s="14"/>
      <c r="PZ174" s="14"/>
    </row>
    <row r="175" spans="17:442" ht="18.75" customHeight="1">
      <c r="Q175" s="14"/>
      <c r="R175" s="14"/>
      <c r="S175" s="14"/>
      <c r="T175" s="38"/>
      <c r="U175" s="14"/>
      <c r="V175" s="14"/>
      <c r="W175" s="46"/>
      <c r="X175" s="14"/>
      <c r="Y175" s="38"/>
      <c r="Z175" s="14"/>
      <c r="AA175" s="38"/>
      <c r="AB175" s="14"/>
      <c r="AC175" s="38"/>
      <c r="AD175" s="46"/>
      <c r="AE175" s="57"/>
      <c r="AF175" s="5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K175" s="14"/>
      <c r="EL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  <c r="IW175" s="14"/>
      <c r="IX175" s="14"/>
      <c r="IY175" s="14"/>
      <c r="IZ175" s="14"/>
      <c r="JA175" s="14"/>
      <c r="JB175" s="14"/>
      <c r="JC175" s="14"/>
      <c r="JD175" s="14"/>
      <c r="JE175" s="14"/>
      <c r="JF175" s="14"/>
      <c r="JG175" s="14"/>
      <c r="JH175" s="14"/>
      <c r="JJ175" s="14"/>
      <c r="JK175" s="14"/>
      <c r="JL175" s="14"/>
      <c r="JM175" s="14"/>
      <c r="JN175" s="14"/>
      <c r="JO175" s="14"/>
      <c r="JP175" s="14"/>
      <c r="JQ175" s="14"/>
      <c r="JR175" s="14"/>
      <c r="JS175" s="14"/>
      <c r="JT175" s="14"/>
      <c r="JU175" s="14"/>
      <c r="JV175" s="14"/>
      <c r="JW175" s="14"/>
      <c r="JX175" s="14"/>
      <c r="JY175" s="14"/>
      <c r="JZ175" s="14"/>
      <c r="KA175" s="14"/>
      <c r="KB175" s="14"/>
      <c r="KC175" s="14"/>
      <c r="KD175" s="14"/>
      <c r="KE175" s="14"/>
      <c r="KF175" s="14"/>
      <c r="KG175" s="14"/>
      <c r="KH175" s="14"/>
      <c r="KI175" s="14"/>
      <c r="KJ175" s="14"/>
      <c r="KK175" s="14"/>
      <c r="KL175" s="14"/>
      <c r="KM175" s="14"/>
      <c r="KN175" s="14"/>
      <c r="KO175" s="14"/>
      <c r="KP175" s="14"/>
      <c r="KQ175" s="14"/>
      <c r="KR175" s="14"/>
      <c r="KS175" s="14"/>
      <c r="KT175" s="14"/>
      <c r="KU175" s="14"/>
      <c r="KV175" s="14"/>
      <c r="KW175" s="14"/>
      <c r="KX175" s="14"/>
      <c r="KY175" s="14"/>
      <c r="KZ175" s="14"/>
      <c r="LA175" s="14"/>
      <c r="LB175" s="14"/>
      <c r="LC175" s="14"/>
      <c r="LD175" s="14"/>
      <c r="LE175" s="14"/>
      <c r="LF175" s="14"/>
      <c r="LG175" s="14"/>
      <c r="LH175" s="14"/>
      <c r="LI175" s="14"/>
      <c r="LJ175" s="14"/>
      <c r="LK175" s="14"/>
      <c r="LL175" s="14"/>
      <c r="LM175" s="14"/>
      <c r="LN175" s="14"/>
      <c r="LO175" s="14"/>
      <c r="LP175" s="14"/>
      <c r="LQ175" s="14"/>
      <c r="LR175" s="14"/>
      <c r="LS175" s="14"/>
      <c r="LT175" s="14"/>
      <c r="LU175" s="14"/>
      <c r="LV175" s="14"/>
      <c r="LW175" s="14"/>
      <c r="LX175" s="14"/>
      <c r="LY175" s="14"/>
      <c r="LZ175" s="14"/>
      <c r="MA175" s="14"/>
      <c r="MB175" s="14"/>
      <c r="MC175" s="14"/>
      <c r="MD175" s="14"/>
      <c r="ME175" s="14"/>
      <c r="MF175" s="14"/>
      <c r="MG175" s="14"/>
      <c r="MH175" s="14"/>
      <c r="MI175" s="14"/>
      <c r="MJ175" s="14"/>
      <c r="MK175" s="14"/>
      <c r="ML175" s="14"/>
      <c r="MM175" s="14"/>
      <c r="MN175" s="14"/>
      <c r="MO175" s="14"/>
      <c r="MP175" s="14"/>
      <c r="MQ175" s="14"/>
      <c r="MR175" s="14"/>
      <c r="MS175" s="14"/>
      <c r="MT175" s="14"/>
      <c r="MU175" s="14"/>
      <c r="MV175" s="14"/>
      <c r="MW175" s="14"/>
      <c r="MX175" s="14"/>
      <c r="MY175" s="14"/>
      <c r="MZ175" s="14"/>
      <c r="NA175" s="14"/>
      <c r="NB175" s="14"/>
      <c r="NC175" s="14"/>
      <c r="ND175" s="14"/>
      <c r="NE175" s="14"/>
      <c r="NF175" s="14"/>
      <c r="NG175" s="14"/>
      <c r="NH175" s="14"/>
      <c r="NI175" s="14"/>
      <c r="NJ175" s="14"/>
      <c r="NK175" s="14"/>
      <c r="NL175" s="14"/>
      <c r="NM175" s="14"/>
      <c r="NN175" s="14"/>
      <c r="NO175" s="14"/>
      <c r="NP175" s="14"/>
      <c r="NQ175" s="14"/>
      <c r="NR175" s="14"/>
      <c r="NS175" s="14"/>
      <c r="NT175" s="14"/>
      <c r="NU175" s="14"/>
      <c r="NV175" s="14"/>
      <c r="NW175" s="14"/>
      <c r="NX175" s="14"/>
      <c r="NY175" s="14"/>
      <c r="OB175" s="14"/>
      <c r="OC175" s="14"/>
      <c r="OD175" s="14"/>
      <c r="OE175" s="14"/>
      <c r="OF175" s="14"/>
      <c r="OG175" s="14"/>
      <c r="OH175" s="14"/>
      <c r="OI175" s="14"/>
      <c r="OJ175" s="14"/>
      <c r="OK175" s="14"/>
      <c r="OL175" s="14"/>
      <c r="OM175" s="14"/>
      <c r="ON175" s="14"/>
      <c r="OO175" s="14"/>
      <c r="OP175" s="14"/>
      <c r="OQ175" s="14"/>
      <c r="OR175" s="14"/>
      <c r="OS175" s="14"/>
      <c r="OT175" s="14"/>
      <c r="OU175" s="14"/>
      <c r="OV175" s="14"/>
      <c r="OW175" s="14"/>
      <c r="OX175" s="14"/>
      <c r="OY175" s="14"/>
      <c r="OZ175" s="14"/>
      <c r="PA175" s="14"/>
      <c r="PB175" s="14"/>
      <c r="PC175" s="14"/>
      <c r="PD175" s="14"/>
      <c r="PE175" s="14"/>
      <c r="PF175" s="14"/>
      <c r="PG175" s="14"/>
      <c r="PH175" s="14"/>
      <c r="PI175" s="14"/>
      <c r="PJ175" s="14"/>
      <c r="PK175" s="14"/>
      <c r="PL175" s="14"/>
      <c r="PM175" s="14"/>
      <c r="PN175" s="14"/>
      <c r="PO175" s="14"/>
      <c r="PP175" s="14"/>
      <c r="PQ175" s="14"/>
      <c r="PR175" s="14"/>
      <c r="PS175" s="14"/>
      <c r="PT175" s="14"/>
      <c r="PU175" s="14"/>
      <c r="PV175" s="14"/>
      <c r="PW175" s="14"/>
      <c r="PX175" s="14"/>
      <c r="PY175" s="14"/>
      <c r="PZ175" s="14"/>
    </row>
    <row r="176" spans="17:442" ht="18.75" customHeight="1">
      <c r="Q176" s="14"/>
      <c r="R176" s="14"/>
      <c r="S176" s="14"/>
      <c r="T176" s="38"/>
      <c r="U176" s="14"/>
      <c r="V176" s="14"/>
      <c r="W176" s="46"/>
      <c r="X176" s="14"/>
      <c r="Y176" s="38"/>
      <c r="Z176" s="14"/>
      <c r="AA176" s="38"/>
      <c r="AB176" s="14"/>
      <c r="AC176" s="38"/>
      <c r="AD176" s="46"/>
      <c r="AE176" s="57"/>
      <c r="AF176" s="5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K176" s="14"/>
      <c r="EL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  <c r="IW176" s="14"/>
      <c r="IX176" s="14"/>
      <c r="IY176" s="14"/>
      <c r="IZ176" s="14"/>
      <c r="JA176" s="14"/>
      <c r="JB176" s="14"/>
      <c r="JC176" s="14"/>
      <c r="JD176" s="14"/>
      <c r="JE176" s="14"/>
      <c r="JF176" s="14"/>
      <c r="JG176" s="14"/>
      <c r="JH176" s="14"/>
      <c r="JJ176" s="14"/>
      <c r="JK176" s="14"/>
      <c r="JL176" s="14"/>
      <c r="JM176" s="14"/>
      <c r="JN176" s="14"/>
      <c r="JO176" s="14"/>
      <c r="JP176" s="14"/>
      <c r="JQ176" s="14"/>
      <c r="JR176" s="14"/>
      <c r="JS176" s="14"/>
      <c r="JT176" s="14"/>
      <c r="JU176" s="14"/>
      <c r="JV176" s="14"/>
      <c r="JW176" s="14"/>
      <c r="JX176" s="14"/>
      <c r="JY176" s="14"/>
      <c r="JZ176" s="14"/>
      <c r="KA176" s="14"/>
      <c r="KB176" s="14"/>
      <c r="KC176" s="14"/>
      <c r="KD176" s="14"/>
      <c r="KE176" s="14"/>
      <c r="KF176" s="14"/>
      <c r="KG176" s="14"/>
      <c r="KH176" s="14"/>
      <c r="KI176" s="14"/>
      <c r="KJ176" s="14"/>
      <c r="KK176" s="14"/>
      <c r="KL176" s="14"/>
      <c r="KM176" s="14"/>
      <c r="KN176" s="14"/>
      <c r="KO176" s="14"/>
      <c r="KP176" s="14"/>
      <c r="KQ176" s="14"/>
      <c r="KR176" s="14"/>
      <c r="KS176" s="14"/>
      <c r="KT176" s="14"/>
      <c r="KU176" s="14"/>
      <c r="KV176" s="14"/>
      <c r="KW176" s="14"/>
      <c r="KX176" s="14"/>
      <c r="KY176" s="14"/>
      <c r="KZ176" s="14"/>
      <c r="LA176" s="14"/>
      <c r="LB176" s="14"/>
      <c r="LC176" s="14"/>
      <c r="LD176" s="14"/>
      <c r="LE176" s="14"/>
      <c r="LF176" s="14"/>
      <c r="LG176" s="14"/>
      <c r="LH176" s="14"/>
      <c r="LI176" s="14"/>
      <c r="LJ176" s="14"/>
      <c r="LK176" s="14"/>
      <c r="LL176" s="14"/>
      <c r="LM176" s="14"/>
      <c r="LN176" s="14"/>
      <c r="LO176" s="14"/>
      <c r="LP176" s="14"/>
      <c r="LQ176" s="14"/>
      <c r="LR176" s="14"/>
      <c r="LS176" s="14"/>
      <c r="LT176" s="14"/>
      <c r="LU176" s="14"/>
      <c r="LV176" s="14"/>
      <c r="LW176" s="14"/>
      <c r="LX176" s="14"/>
      <c r="LY176" s="14"/>
      <c r="LZ176" s="14"/>
      <c r="MA176" s="14"/>
      <c r="MB176" s="14"/>
      <c r="MC176" s="14"/>
      <c r="MD176" s="14"/>
      <c r="ME176" s="14"/>
      <c r="MF176" s="14"/>
      <c r="MG176" s="14"/>
      <c r="MH176" s="14"/>
      <c r="MI176" s="14"/>
      <c r="MJ176" s="14"/>
      <c r="MK176" s="14"/>
      <c r="ML176" s="14"/>
      <c r="MM176" s="14"/>
      <c r="MN176" s="14"/>
      <c r="MO176" s="14"/>
      <c r="MP176" s="14"/>
      <c r="MQ176" s="14"/>
      <c r="MR176" s="14"/>
      <c r="MS176" s="14"/>
      <c r="MT176" s="14"/>
      <c r="MU176" s="14"/>
      <c r="MV176" s="14"/>
      <c r="MW176" s="14"/>
      <c r="MX176" s="14"/>
      <c r="MY176" s="14"/>
      <c r="MZ176" s="14"/>
      <c r="NA176" s="14"/>
      <c r="NB176" s="14"/>
      <c r="NC176" s="14"/>
      <c r="ND176" s="14"/>
      <c r="NE176" s="14"/>
      <c r="NF176" s="14"/>
      <c r="NG176" s="14"/>
      <c r="NH176" s="14"/>
      <c r="NI176" s="14"/>
      <c r="NJ176" s="14"/>
      <c r="NK176" s="14"/>
      <c r="NL176" s="14"/>
      <c r="NM176" s="14"/>
      <c r="NN176" s="14"/>
      <c r="NO176" s="14"/>
      <c r="NP176" s="14"/>
      <c r="NQ176" s="14"/>
      <c r="NR176" s="14"/>
      <c r="NS176" s="14"/>
      <c r="NT176" s="14"/>
      <c r="NU176" s="14"/>
      <c r="NV176" s="14"/>
      <c r="NW176" s="14"/>
      <c r="NX176" s="14"/>
      <c r="NY176" s="14"/>
      <c r="OB176" s="14"/>
      <c r="OC176" s="14"/>
      <c r="OD176" s="14"/>
      <c r="OE176" s="14"/>
      <c r="OF176" s="14"/>
      <c r="OG176" s="14"/>
      <c r="OH176" s="14"/>
      <c r="OI176" s="14"/>
      <c r="OJ176" s="14"/>
      <c r="OK176" s="14"/>
      <c r="OL176" s="14"/>
      <c r="OM176" s="14"/>
      <c r="ON176" s="14"/>
      <c r="OO176" s="14"/>
      <c r="OP176" s="14"/>
      <c r="OQ176" s="14"/>
      <c r="OR176" s="14"/>
      <c r="OS176" s="14"/>
      <c r="OT176" s="14"/>
      <c r="OU176" s="14"/>
      <c r="OV176" s="14"/>
      <c r="OW176" s="14"/>
      <c r="OX176" s="14"/>
      <c r="OY176" s="14"/>
      <c r="OZ176" s="14"/>
      <c r="PA176" s="14"/>
      <c r="PB176" s="14"/>
      <c r="PC176" s="14"/>
      <c r="PD176" s="14"/>
      <c r="PE176" s="14"/>
      <c r="PF176" s="14"/>
      <c r="PG176" s="14"/>
      <c r="PH176" s="14"/>
      <c r="PI176" s="14"/>
      <c r="PJ176" s="14"/>
      <c r="PK176" s="14"/>
      <c r="PL176" s="14"/>
      <c r="PM176" s="14"/>
      <c r="PN176" s="14"/>
      <c r="PO176" s="14"/>
      <c r="PP176" s="14"/>
      <c r="PQ176" s="14"/>
      <c r="PR176" s="14"/>
      <c r="PS176" s="14"/>
      <c r="PT176" s="14"/>
      <c r="PU176" s="14"/>
      <c r="PV176" s="14"/>
      <c r="PW176" s="14"/>
      <c r="PX176" s="14"/>
      <c r="PY176" s="14"/>
      <c r="PZ176" s="14"/>
    </row>
    <row r="177" spans="17:442" ht="18.75" customHeight="1">
      <c r="Q177" s="14"/>
      <c r="R177" s="14"/>
      <c r="S177" s="14"/>
      <c r="T177" s="38"/>
      <c r="U177" s="14"/>
      <c r="V177" s="14"/>
      <c r="W177" s="46"/>
      <c r="X177" s="14"/>
      <c r="Y177" s="38"/>
      <c r="Z177" s="14"/>
      <c r="AA177" s="38"/>
      <c r="AB177" s="14"/>
      <c r="AC177" s="38"/>
      <c r="AD177" s="46"/>
      <c r="AE177" s="57"/>
      <c r="AF177" s="5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K177" s="14"/>
      <c r="EL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/>
      <c r="JA177" s="14"/>
      <c r="JB177" s="14"/>
      <c r="JC177" s="14"/>
      <c r="JD177" s="14"/>
      <c r="JE177" s="14"/>
      <c r="JF177" s="14"/>
      <c r="JG177" s="14"/>
      <c r="JH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14"/>
      <c r="NH177" s="14"/>
      <c r="NI177" s="14"/>
      <c r="NJ177" s="14"/>
      <c r="NK177" s="14"/>
      <c r="NL177" s="14"/>
      <c r="NM177" s="14"/>
      <c r="NN177" s="14"/>
      <c r="NO177" s="14"/>
      <c r="NP177" s="14"/>
      <c r="NQ177" s="14"/>
      <c r="NR177" s="14"/>
      <c r="NS177" s="14"/>
      <c r="NT177" s="14"/>
      <c r="NU177" s="14"/>
      <c r="NV177" s="14"/>
      <c r="NW177" s="14"/>
      <c r="NX177" s="14"/>
      <c r="NY177" s="14"/>
      <c r="OB177" s="14"/>
      <c r="OC177" s="14"/>
      <c r="OD177" s="14"/>
      <c r="OE177" s="14"/>
      <c r="OF177" s="14"/>
      <c r="OG177" s="14"/>
      <c r="OH177" s="14"/>
      <c r="OI177" s="14"/>
      <c r="OJ177" s="14"/>
      <c r="OK177" s="14"/>
      <c r="OL177" s="14"/>
      <c r="OM177" s="14"/>
      <c r="ON177" s="14"/>
      <c r="OO177" s="14"/>
      <c r="OP177" s="14"/>
      <c r="OQ177" s="14"/>
      <c r="OR177" s="14"/>
      <c r="OS177" s="14"/>
      <c r="OT177" s="14"/>
      <c r="OU177" s="14"/>
      <c r="OV177" s="14"/>
      <c r="OW177" s="14"/>
      <c r="OX177" s="14"/>
      <c r="OY177" s="14"/>
      <c r="OZ177" s="14"/>
      <c r="PA177" s="14"/>
      <c r="PB177" s="14"/>
      <c r="PC177" s="14"/>
      <c r="PD177" s="14"/>
      <c r="PE177" s="14"/>
      <c r="PF177" s="14"/>
      <c r="PG177" s="14"/>
      <c r="PH177" s="14"/>
      <c r="PI177" s="14"/>
      <c r="PJ177" s="14"/>
      <c r="PK177" s="14"/>
      <c r="PL177" s="14"/>
      <c r="PM177" s="14"/>
      <c r="PN177" s="14"/>
      <c r="PO177" s="14"/>
      <c r="PP177" s="14"/>
      <c r="PQ177" s="14"/>
      <c r="PR177" s="14"/>
      <c r="PS177" s="14"/>
      <c r="PT177" s="14"/>
      <c r="PU177" s="14"/>
      <c r="PV177" s="14"/>
      <c r="PW177" s="14"/>
      <c r="PX177" s="14"/>
      <c r="PY177" s="14"/>
      <c r="PZ177" s="14"/>
    </row>
    <row r="178" spans="17:442" ht="18.75" customHeight="1">
      <c r="Q178" s="14"/>
      <c r="R178" s="14"/>
      <c r="S178" s="14"/>
      <c r="T178" s="38"/>
      <c r="U178" s="14"/>
      <c r="V178" s="14"/>
      <c r="W178" s="46"/>
      <c r="X178" s="14"/>
      <c r="Y178" s="38"/>
      <c r="Z178" s="14"/>
      <c r="AA178" s="38"/>
      <c r="AB178" s="14"/>
      <c r="AC178" s="38"/>
      <c r="AD178" s="46"/>
      <c r="AE178" s="57"/>
      <c r="AF178" s="5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K178" s="14"/>
      <c r="EL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  <c r="IW178" s="14"/>
      <c r="IX178" s="14"/>
      <c r="IY178" s="14"/>
      <c r="IZ178" s="14"/>
      <c r="JA178" s="14"/>
      <c r="JB178" s="14"/>
      <c r="JC178" s="14"/>
      <c r="JD178" s="14"/>
      <c r="JE178" s="14"/>
      <c r="JF178" s="14"/>
      <c r="JG178" s="14"/>
      <c r="JH178" s="14"/>
      <c r="JJ178" s="14"/>
      <c r="JK178" s="14"/>
      <c r="JL178" s="14"/>
      <c r="JM178" s="14"/>
      <c r="JN178" s="14"/>
      <c r="JO178" s="14"/>
      <c r="JP178" s="14"/>
      <c r="JQ178" s="14"/>
      <c r="JR178" s="14"/>
      <c r="JS178" s="14"/>
      <c r="JT178" s="14"/>
      <c r="JU178" s="14"/>
      <c r="JV178" s="14"/>
      <c r="JW178" s="14"/>
      <c r="JX178" s="14"/>
      <c r="JY178" s="14"/>
      <c r="JZ178" s="14"/>
      <c r="KA178" s="14"/>
      <c r="KB178" s="14"/>
      <c r="KC178" s="14"/>
      <c r="KD178" s="14"/>
      <c r="KE178" s="14"/>
      <c r="KF178" s="14"/>
      <c r="KG178" s="14"/>
      <c r="KH178" s="14"/>
      <c r="KI178" s="14"/>
      <c r="KJ178" s="14"/>
      <c r="KK178" s="14"/>
      <c r="KL178" s="14"/>
      <c r="KM178" s="14"/>
      <c r="KN178" s="14"/>
      <c r="KO178" s="14"/>
      <c r="KP178" s="14"/>
      <c r="KQ178" s="14"/>
      <c r="KR178" s="14"/>
      <c r="KS178" s="14"/>
      <c r="KT178" s="14"/>
      <c r="KU178" s="14"/>
      <c r="KV178" s="14"/>
      <c r="KW178" s="14"/>
      <c r="KX178" s="14"/>
      <c r="KY178" s="14"/>
      <c r="KZ178" s="14"/>
      <c r="LA178" s="14"/>
      <c r="LB178" s="14"/>
      <c r="LC178" s="14"/>
      <c r="LD178" s="14"/>
      <c r="LE178" s="14"/>
      <c r="LF178" s="14"/>
      <c r="LG178" s="14"/>
      <c r="LH178" s="14"/>
      <c r="LI178" s="14"/>
      <c r="LJ178" s="14"/>
      <c r="LK178" s="14"/>
      <c r="LL178" s="14"/>
      <c r="LM178" s="14"/>
      <c r="LN178" s="14"/>
      <c r="LO178" s="14"/>
      <c r="LP178" s="14"/>
      <c r="LQ178" s="14"/>
      <c r="LR178" s="14"/>
      <c r="LS178" s="14"/>
      <c r="LT178" s="14"/>
      <c r="LU178" s="14"/>
      <c r="LV178" s="14"/>
      <c r="LW178" s="14"/>
      <c r="LX178" s="14"/>
      <c r="LY178" s="14"/>
      <c r="LZ178" s="14"/>
      <c r="MA178" s="14"/>
      <c r="MB178" s="14"/>
      <c r="MC178" s="14"/>
      <c r="MD178" s="14"/>
      <c r="ME178" s="14"/>
      <c r="MF178" s="14"/>
      <c r="MG178" s="14"/>
      <c r="MH178" s="14"/>
      <c r="MI178" s="14"/>
      <c r="MJ178" s="14"/>
      <c r="MK178" s="14"/>
      <c r="ML178" s="14"/>
      <c r="MM178" s="14"/>
      <c r="MN178" s="14"/>
      <c r="MO178" s="14"/>
      <c r="MP178" s="14"/>
      <c r="MQ178" s="14"/>
      <c r="MR178" s="14"/>
      <c r="MS178" s="14"/>
      <c r="MT178" s="14"/>
      <c r="MU178" s="14"/>
      <c r="MV178" s="14"/>
      <c r="MW178" s="14"/>
      <c r="MX178" s="14"/>
      <c r="MY178" s="14"/>
      <c r="MZ178" s="14"/>
      <c r="NA178" s="14"/>
      <c r="NB178" s="14"/>
      <c r="NC178" s="14"/>
      <c r="ND178" s="14"/>
      <c r="NE178" s="14"/>
      <c r="NF178" s="14"/>
      <c r="NG178" s="14"/>
      <c r="NH178" s="14"/>
      <c r="NI178" s="14"/>
      <c r="NJ178" s="14"/>
      <c r="NK178" s="14"/>
      <c r="NL178" s="14"/>
      <c r="NM178" s="14"/>
      <c r="NN178" s="14"/>
      <c r="NO178" s="14"/>
      <c r="NP178" s="14"/>
      <c r="NQ178" s="14"/>
      <c r="NR178" s="14"/>
      <c r="NS178" s="14"/>
      <c r="NT178" s="14"/>
      <c r="NU178" s="14"/>
      <c r="NV178" s="14"/>
      <c r="NW178" s="14"/>
      <c r="NX178" s="14"/>
      <c r="NY178" s="14"/>
      <c r="OB178" s="14"/>
      <c r="OC178" s="14"/>
      <c r="OD178" s="14"/>
      <c r="OE178" s="14"/>
      <c r="OF178" s="14"/>
      <c r="OG178" s="14"/>
      <c r="OH178" s="14"/>
      <c r="OI178" s="14"/>
      <c r="OJ178" s="14"/>
      <c r="OK178" s="14"/>
      <c r="OL178" s="14"/>
      <c r="OM178" s="14"/>
      <c r="ON178" s="14"/>
      <c r="OO178" s="14"/>
      <c r="OP178" s="14"/>
      <c r="OQ178" s="14"/>
      <c r="OR178" s="14"/>
      <c r="OS178" s="14"/>
      <c r="OT178" s="14"/>
      <c r="OU178" s="14"/>
      <c r="OV178" s="14"/>
      <c r="OW178" s="14"/>
      <c r="OX178" s="14"/>
      <c r="OY178" s="14"/>
      <c r="OZ178" s="14"/>
      <c r="PA178" s="14"/>
      <c r="PB178" s="14"/>
      <c r="PC178" s="14"/>
      <c r="PD178" s="14"/>
      <c r="PE178" s="14"/>
      <c r="PF178" s="14"/>
      <c r="PG178" s="14"/>
      <c r="PH178" s="14"/>
      <c r="PI178" s="14"/>
      <c r="PJ178" s="14"/>
      <c r="PK178" s="14"/>
      <c r="PL178" s="14"/>
      <c r="PM178" s="14"/>
      <c r="PN178" s="14"/>
      <c r="PO178" s="14"/>
      <c r="PP178" s="14"/>
      <c r="PQ178" s="14"/>
      <c r="PR178" s="14"/>
      <c r="PS178" s="14"/>
      <c r="PT178" s="14"/>
      <c r="PU178" s="14"/>
      <c r="PV178" s="14"/>
      <c r="PW178" s="14"/>
      <c r="PX178" s="14"/>
      <c r="PY178" s="14"/>
      <c r="PZ178" s="14"/>
    </row>
    <row r="179" spans="17:442" ht="18.75" customHeight="1">
      <c r="Q179" s="14"/>
      <c r="R179" s="14"/>
      <c r="S179" s="14"/>
      <c r="T179" s="38"/>
      <c r="U179" s="14"/>
      <c r="V179" s="14"/>
      <c r="W179" s="46"/>
      <c r="X179" s="14"/>
      <c r="Y179" s="38"/>
      <c r="Z179" s="14"/>
      <c r="AA179" s="38"/>
      <c r="AB179" s="14"/>
      <c r="AC179" s="38"/>
      <c r="AD179" s="46"/>
      <c r="AE179" s="57"/>
      <c r="AF179" s="5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K179" s="14"/>
      <c r="EL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  <c r="IW179" s="14"/>
      <c r="IX179" s="14"/>
      <c r="IY179" s="14"/>
      <c r="IZ179" s="14"/>
      <c r="JA179" s="14"/>
      <c r="JB179" s="14"/>
      <c r="JC179" s="14"/>
      <c r="JD179" s="14"/>
      <c r="JE179" s="14"/>
      <c r="JF179" s="14"/>
      <c r="JG179" s="14"/>
      <c r="JH179" s="14"/>
      <c r="JJ179" s="14"/>
      <c r="JK179" s="14"/>
      <c r="JL179" s="14"/>
      <c r="JM179" s="14"/>
      <c r="JN179" s="14"/>
      <c r="JO179" s="14"/>
      <c r="JP179" s="14"/>
      <c r="JQ179" s="14"/>
      <c r="JR179" s="14"/>
      <c r="JS179" s="14"/>
      <c r="JT179" s="14"/>
      <c r="JU179" s="14"/>
      <c r="JV179" s="14"/>
      <c r="JW179" s="14"/>
      <c r="JX179" s="14"/>
      <c r="JY179" s="14"/>
      <c r="JZ179" s="14"/>
      <c r="KA179" s="14"/>
      <c r="KB179" s="14"/>
      <c r="KC179" s="14"/>
      <c r="KD179" s="14"/>
      <c r="KE179" s="14"/>
      <c r="KF179" s="14"/>
      <c r="KG179" s="14"/>
      <c r="KH179" s="14"/>
      <c r="KI179" s="14"/>
      <c r="KJ179" s="14"/>
      <c r="KK179" s="14"/>
      <c r="KL179" s="14"/>
      <c r="KM179" s="14"/>
      <c r="KN179" s="14"/>
      <c r="KO179" s="14"/>
      <c r="KP179" s="14"/>
      <c r="KQ179" s="14"/>
      <c r="KR179" s="14"/>
      <c r="KS179" s="14"/>
      <c r="KT179" s="14"/>
      <c r="KU179" s="14"/>
      <c r="KV179" s="14"/>
      <c r="KW179" s="14"/>
      <c r="KX179" s="14"/>
      <c r="KY179" s="14"/>
      <c r="KZ179" s="14"/>
      <c r="LA179" s="14"/>
      <c r="LB179" s="14"/>
      <c r="LC179" s="14"/>
      <c r="LD179" s="14"/>
      <c r="LE179" s="14"/>
      <c r="LF179" s="14"/>
      <c r="LG179" s="14"/>
      <c r="LH179" s="14"/>
      <c r="LI179" s="14"/>
      <c r="LJ179" s="14"/>
      <c r="LK179" s="14"/>
      <c r="LL179" s="14"/>
      <c r="LM179" s="14"/>
      <c r="LN179" s="14"/>
      <c r="LO179" s="14"/>
      <c r="LP179" s="14"/>
      <c r="LQ179" s="14"/>
      <c r="LR179" s="14"/>
      <c r="LS179" s="14"/>
      <c r="LT179" s="14"/>
      <c r="LU179" s="14"/>
      <c r="LV179" s="14"/>
      <c r="LW179" s="14"/>
      <c r="LX179" s="14"/>
      <c r="LY179" s="14"/>
      <c r="LZ179" s="14"/>
      <c r="MA179" s="14"/>
      <c r="MB179" s="14"/>
      <c r="MC179" s="14"/>
      <c r="MD179" s="14"/>
      <c r="ME179" s="14"/>
      <c r="MF179" s="14"/>
      <c r="MG179" s="14"/>
      <c r="MH179" s="14"/>
      <c r="MI179" s="14"/>
      <c r="MJ179" s="14"/>
      <c r="MK179" s="14"/>
      <c r="ML179" s="14"/>
      <c r="MM179" s="14"/>
      <c r="MN179" s="14"/>
      <c r="MO179" s="14"/>
      <c r="MP179" s="14"/>
      <c r="MQ179" s="14"/>
      <c r="MR179" s="14"/>
      <c r="MS179" s="14"/>
      <c r="MT179" s="14"/>
      <c r="MU179" s="14"/>
      <c r="MV179" s="14"/>
      <c r="MW179" s="14"/>
      <c r="MX179" s="14"/>
      <c r="MY179" s="14"/>
      <c r="MZ179" s="14"/>
      <c r="NA179" s="14"/>
      <c r="NB179" s="14"/>
      <c r="NC179" s="14"/>
      <c r="ND179" s="14"/>
      <c r="NE179" s="14"/>
      <c r="NF179" s="14"/>
      <c r="NG179" s="14"/>
      <c r="NH179" s="14"/>
      <c r="NI179" s="14"/>
      <c r="NJ179" s="14"/>
      <c r="NK179" s="14"/>
      <c r="NL179" s="14"/>
      <c r="NM179" s="14"/>
      <c r="NN179" s="14"/>
      <c r="NO179" s="14"/>
      <c r="NP179" s="14"/>
      <c r="NQ179" s="14"/>
      <c r="NR179" s="14"/>
      <c r="NS179" s="14"/>
      <c r="NT179" s="14"/>
      <c r="NU179" s="14"/>
      <c r="NV179" s="14"/>
      <c r="NW179" s="14"/>
      <c r="NX179" s="14"/>
      <c r="NY179" s="14"/>
      <c r="OB179" s="14"/>
      <c r="OC179" s="14"/>
      <c r="OD179" s="14"/>
      <c r="OE179" s="14"/>
      <c r="OF179" s="14"/>
      <c r="OG179" s="14"/>
      <c r="OH179" s="14"/>
      <c r="OI179" s="14"/>
      <c r="OJ179" s="14"/>
      <c r="OK179" s="14"/>
      <c r="OL179" s="14"/>
      <c r="OM179" s="14"/>
      <c r="ON179" s="14"/>
      <c r="OO179" s="14"/>
      <c r="OP179" s="14"/>
      <c r="OQ179" s="14"/>
      <c r="OR179" s="14"/>
      <c r="OS179" s="14"/>
      <c r="OT179" s="14"/>
      <c r="OU179" s="14"/>
      <c r="OV179" s="14"/>
      <c r="OW179" s="14"/>
      <c r="OX179" s="14"/>
      <c r="OY179" s="14"/>
      <c r="OZ179" s="14"/>
      <c r="PA179" s="14"/>
      <c r="PB179" s="14"/>
      <c r="PC179" s="14"/>
      <c r="PD179" s="14"/>
      <c r="PE179" s="14"/>
      <c r="PF179" s="14"/>
      <c r="PG179" s="14"/>
      <c r="PH179" s="14"/>
      <c r="PI179" s="14"/>
      <c r="PJ179" s="14"/>
      <c r="PK179" s="14"/>
      <c r="PL179" s="14"/>
      <c r="PM179" s="14"/>
      <c r="PN179" s="14"/>
      <c r="PO179" s="14"/>
      <c r="PP179" s="14"/>
      <c r="PQ179" s="14"/>
      <c r="PR179" s="14"/>
      <c r="PS179" s="14"/>
      <c r="PT179" s="14"/>
      <c r="PU179" s="14"/>
      <c r="PV179" s="14"/>
      <c r="PW179" s="14"/>
      <c r="PX179" s="14"/>
      <c r="PY179" s="14"/>
      <c r="PZ179" s="14"/>
    </row>
    <row r="180" spans="17:442" ht="18.75" customHeight="1">
      <c r="Q180" s="14"/>
      <c r="R180" s="14"/>
      <c r="S180" s="14"/>
      <c r="T180" s="38"/>
      <c r="U180" s="14"/>
      <c r="V180" s="14"/>
      <c r="W180" s="46"/>
      <c r="X180" s="14"/>
      <c r="Y180" s="38"/>
      <c r="Z180" s="14"/>
      <c r="AA180" s="38"/>
      <c r="AB180" s="14"/>
      <c r="AC180" s="38"/>
      <c r="AD180" s="46"/>
      <c r="AE180" s="57"/>
      <c r="AF180" s="5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K180" s="14"/>
      <c r="EL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  <c r="IW180" s="14"/>
      <c r="IX180" s="14"/>
      <c r="IY180" s="14"/>
      <c r="IZ180" s="14"/>
      <c r="JA180" s="14"/>
      <c r="JB180" s="14"/>
      <c r="JC180" s="14"/>
      <c r="JD180" s="14"/>
      <c r="JE180" s="14"/>
      <c r="JF180" s="14"/>
      <c r="JG180" s="14"/>
      <c r="JH180" s="14"/>
      <c r="JJ180" s="14"/>
      <c r="JK180" s="14"/>
      <c r="JL180" s="14"/>
      <c r="JM180" s="14"/>
      <c r="JN180" s="14"/>
      <c r="JO180" s="14"/>
      <c r="JP180" s="14"/>
      <c r="JQ180" s="14"/>
      <c r="JR180" s="14"/>
      <c r="JS180" s="14"/>
      <c r="JT180" s="14"/>
      <c r="JU180" s="14"/>
      <c r="JV180" s="14"/>
      <c r="JW180" s="14"/>
      <c r="JX180" s="14"/>
      <c r="JY180" s="14"/>
      <c r="JZ180" s="14"/>
      <c r="KA180" s="14"/>
      <c r="KB180" s="14"/>
      <c r="KC180" s="14"/>
      <c r="KD180" s="14"/>
      <c r="KE180" s="14"/>
      <c r="KF180" s="14"/>
      <c r="KG180" s="14"/>
      <c r="KH180" s="14"/>
      <c r="KI180" s="14"/>
      <c r="KJ180" s="14"/>
      <c r="KK180" s="14"/>
      <c r="KL180" s="14"/>
      <c r="KM180" s="14"/>
      <c r="KN180" s="14"/>
      <c r="KO180" s="14"/>
      <c r="KP180" s="14"/>
      <c r="KQ180" s="14"/>
      <c r="KR180" s="14"/>
      <c r="KS180" s="14"/>
      <c r="KT180" s="14"/>
      <c r="KU180" s="14"/>
      <c r="KV180" s="14"/>
      <c r="KW180" s="14"/>
      <c r="KX180" s="14"/>
      <c r="KY180" s="14"/>
      <c r="KZ180" s="14"/>
      <c r="LA180" s="14"/>
      <c r="LB180" s="14"/>
      <c r="LC180" s="14"/>
      <c r="LD180" s="14"/>
      <c r="LE180" s="14"/>
      <c r="LF180" s="14"/>
      <c r="LG180" s="14"/>
      <c r="LH180" s="14"/>
      <c r="LI180" s="14"/>
      <c r="LJ180" s="14"/>
      <c r="LK180" s="14"/>
      <c r="LL180" s="14"/>
      <c r="LM180" s="14"/>
      <c r="LN180" s="14"/>
      <c r="LO180" s="14"/>
      <c r="LP180" s="14"/>
      <c r="LQ180" s="14"/>
      <c r="LR180" s="14"/>
      <c r="LS180" s="14"/>
      <c r="LT180" s="14"/>
      <c r="LU180" s="14"/>
      <c r="LV180" s="14"/>
      <c r="LW180" s="14"/>
      <c r="LX180" s="14"/>
      <c r="LY180" s="14"/>
      <c r="LZ180" s="14"/>
      <c r="MA180" s="14"/>
      <c r="MB180" s="14"/>
      <c r="MC180" s="14"/>
      <c r="MD180" s="14"/>
      <c r="ME180" s="14"/>
      <c r="MF180" s="14"/>
      <c r="MG180" s="14"/>
      <c r="MH180" s="14"/>
      <c r="MI180" s="14"/>
      <c r="MJ180" s="14"/>
      <c r="MK180" s="14"/>
      <c r="ML180" s="14"/>
      <c r="MM180" s="14"/>
      <c r="MN180" s="14"/>
      <c r="MO180" s="14"/>
      <c r="MP180" s="14"/>
      <c r="MQ180" s="14"/>
      <c r="MR180" s="14"/>
      <c r="MS180" s="14"/>
      <c r="MT180" s="14"/>
      <c r="MU180" s="14"/>
      <c r="MV180" s="14"/>
      <c r="MW180" s="14"/>
      <c r="MX180" s="14"/>
      <c r="MY180" s="14"/>
      <c r="MZ180" s="14"/>
      <c r="NA180" s="14"/>
      <c r="NB180" s="14"/>
      <c r="NC180" s="14"/>
      <c r="ND180" s="14"/>
      <c r="NE180" s="14"/>
      <c r="NF180" s="14"/>
      <c r="NG180" s="14"/>
      <c r="NH180" s="14"/>
      <c r="NI180" s="14"/>
      <c r="NJ180" s="14"/>
      <c r="NK180" s="14"/>
      <c r="NL180" s="14"/>
      <c r="NM180" s="14"/>
      <c r="NN180" s="14"/>
      <c r="NO180" s="14"/>
      <c r="NP180" s="14"/>
      <c r="NQ180" s="14"/>
      <c r="NR180" s="14"/>
      <c r="NS180" s="14"/>
      <c r="NT180" s="14"/>
      <c r="NU180" s="14"/>
      <c r="NV180" s="14"/>
      <c r="NW180" s="14"/>
      <c r="NX180" s="14"/>
      <c r="NY180" s="14"/>
      <c r="OB180" s="14"/>
      <c r="OC180" s="14"/>
      <c r="OD180" s="14"/>
      <c r="OE180" s="14"/>
      <c r="OF180" s="14"/>
      <c r="OG180" s="14"/>
      <c r="OH180" s="14"/>
      <c r="OI180" s="14"/>
      <c r="OJ180" s="14"/>
      <c r="OK180" s="14"/>
      <c r="OL180" s="14"/>
      <c r="OM180" s="14"/>
      <c r="ON180" s="14"/>
      <c r="OO180" s="14"/>
      <c r="OP180" s="14"/>
      <c r="OQ180" s="14"/>
      <c r="OR180" s="14"/>
      <c r="OS180" s="14"/>
      <c r="OT180" s="14"/>
      <c r="OU180" s="14"/>
      <c r="OV180" s="14"/>
      <c r="OW180" s="14"/>
      <c r="OX180" s="14"/>
      <c r="OY180" s="14"/>
      <c r="OZ180" s="14"/>
      <c r="PA180" s="14"/>
      <c r="PB180" s="14"/>
      <c r="PC180" s="14"/>
      <c r="PD180" s="14"/>
      <c r="PE180" s="14"/>
      <c r="PF180" s="14"/>
      <c r="PG180" s="14"/>
      <c r="PH180" s="14"/>
      <c r="PI180" s="14"/>
      <c r="PJ180" s="14"/>
      <c r="PK180" s="14"/>
      <c r="PL180" s="14"/>
      <c r="PM180" s="14"/>
      <c r="PN180" s="14"/>
      <c r="PO180" s="14"/>
      <c r="PP180" s="14"/>
      <c r="PQ180" s="14"/>
      <c r="PR180" s="14"/>
      <c r="PS180" s="14"/>
      <c r="PT180" s="14"/>
      <c r="PU180" s="14"/>
      <c r="PV180" s="14"/>
      <c r="PW180" s="14"/>
      <c r="PX180" s="14"/>
      <c r="PY180" s="14"/>
      <c r="PZ180" s="14"/>
    </row>
    <row r="181" spans="17:442" ht="18.75" customHeight="1">
      <c r="Q181" s="14"/>
      <c r="R181" s="14"/>
      <c r="S181" s="14"/>
      <c r="T181" s="38"/>
      <c r="U181" s="14"/>
      <c r="V181" s="14"/>
      <c r="W181" s="46"/>
      <c r="X181" s="14"/>
      <c r="Y181" s="38"/>
      <c r="Z181" s="14"/>
      <c r="AA181" s="38"/>
      <c r="AB181" s="14"/>
      <c r="AC181" s="38"/>
      <c r="AD181" s="46"/>
      <c r="AE181" s="57"/>
      <c r="AF181" s="5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K181" s="14"/>
      <c r="EL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  <c r="IW181" s="14"/>
      <c r="IX181" s="14"/>
      <c r="IY181" s="14"/>
      <c r="IZ181" s="14"/>
      <c r="JA181" s="14"/>
      <c r="JB181" s="14"/>
      <c r="JC181" s="14"/>
      <c r="JD181" s="14"/>
      <c r="JE181" s="14"/>
      <c r="JF181" s="14"/>
      <c r="JG181" s="14"/>
      <c r="JH181" s="14"/>
      <c r="JJ181" s="14"/>
      <c r="JK181" s="14"/>
      <c r="JL181" s="14"/>
      <c r="JM181" s="14"/>
      <c r="JN181" s="14"/>
      <c r="JO181" s="14"/>
      <c r="JP181" s="14"/>
      <c r="JQ181" s="14"/>
      <c r="JR181" s="14"/>
      <c r="JS181" s="14"/>
      <c r="JT181" s="14"/>
      <c r="JU181" s="14"/>
      <c r="JV181" s="14"/>
      <c r="JW181" s="14"/>
      <c r="JX181" s="14"/>
      <c r="JY181" s="14"/>
      <c r="JZ181" s="14"/>
      <c r="KA181" s="14"/>
      <c r="KB181" s="14"/>
      <c r="KC181" s="14"/>
      <c r="KD181" s="14"/>
      <c r="KE181" s="14"/>
      <c r="KF181" s="14"/>
      <c r="KG181" s="14"/>
      <c r="KH181" s="14"/>
      <c r="KI181" s="14"/>
      <c r="KJ181" s="14"/>
      <c r="KK181" s="14"/>
      <c r="KL181" s="14"/>
      <c r="KM181" s="14"/>
      <c r="KN181" s="14"/>
      <c r="KO181" s="14"/>
      <c r="KP181" s="14"/>
      <c r="KQ181" s="14"/>
      <c r="KR181" s="14"/>
      <c r="KS181" s="14"/>
      <c r="KT181" s="14"/>
      <c r="KU181" s="14"/>
      <c r="KV181" s="14"/>
      <c r="KW181" s="14"/>
      <c r="KX181" s="14"/>
      <c r="KY181" s="14"/>
      <c r="KZ181" s="14"/>
      <c r="LA181" s="14"/>
      <c r="LB181" s="14"/>
      <c r="LC181" s="14"/>
      <c r="LD181" s="14"/>
      <c r="LE181" s="14"/>
      <c r="LF181" s="14"/>
      <c r="LG181" s="14"/>
      <c r="LH181" s="14"/>
      <c r="LI181" s="14"/>
      <c r="LJ181" s="14"/>
      <c r="LK181" s="14"/>
      <c r="LL181" s="14"/>
      <c r="LM181" s="14"/>
      <c r="LN181" s="14"/>
      <c r="LO181" s="14"/>
      <c r="LP181" s="14"/>
      <c r="LQ181" s="14"/>
      <c r="LR181" s="14"/>
      <c r="LS181" s="14"/>
      <c r="LT181" s="14"/>
      <c r="LU181" s="14"/>
      <c r="LV181" s="14"/>
      <c r="LW181" s="14"/>
      <c r="LX181" s="14"/>
      <c r="LY181" s="14"/>
      <c r="LZ181" s="14"/>
      <c r="MA181" s="14"/>
      <c r="MB181" s="14"/>
      <c r="MC181" s="14"/>
      <c r="MD181" s="14"/>
      <c r="ME181" s="14"/>
      <c r="MF181" s="14"/>
      <c r="MG181" s="14"/>
      <c r="MH181" s="14"/>
      <c r="MI181" s="14"/>
      <c r="MJ181" s="14"/>
      <c r="MK181" s="14"/>
      <c r="ML181" s="14"/>
      <c r="MM181" s="14"/>
      <c r="MN181" s="14"/>
      <c r="MO181" s="14"/>
      <c r="MP181" s="14"/>
      <c r="MQ181" s="14"/>
      <c r="MR181" s="14"/>
      <c r="MS181" s="14"/>
      <c r="MT181" s="14"/>
      <c r="MU181" s="14"/>
      <c r="MV181" s="14"/>
      <c r="MW181" s="14"/>
      <c r="MX181" s="14"/>
      <c r="MY181" s="14"/>
      <c r="MZ181" s="14"/>
      <c r="NA181" s="14"/>
      <c r="NB181" s="14"/>
      <c r="NC181" s="14"/>
      <c r="ND181" s="14"/>
      <c r="NE181" s="14"/>
      <c r="NF181" s="14"/>
      <c r="NG181" s="14"/>
      <c r="NH181" s="14"/>
      <c r="NI181" s="14"/>
      <c r="NJ181" s="14"/>
      <c r="NK181" s="14"/>
      <c r="NL181" s="14"/>
      <c r="NM181" s="14"/>
      <c r="NN181" s="14"/>
      <c r="NO181" s="14"/>
      <c r="NP181" s="14"/>
      <c r="NQ181" s="14"/>
      <c r="NR181" s="14"/>
      <c r="NS181" s="14"/>
      <c r="NT181" s="14"/>
      <c r="NU181" s="14"/>
      <c r="NV181" s="14"/>
      <c r="NW181" s="14"/>
      <c r="NX181" s="14"/>
      <c r="NY181" s="14"/>
      <c r="OB181" s="14"/>
      <c r="OC181" s="14"/>
      <c r="OD181" s="14"/>
      <c r="OE181" s="14"/>
      <c r="OF181" s="14"/>
      <c r="OG181" s="14"/>
      <c r="OH181" s="14"/>
      <c r="OI181" s="14"/>
      <c r="OJ181" s="14"/>
      <c r="OK181" s="14"/>
      <c r="OL181" s="14"/>
      <c r="OM181" s="14"/>
      <c r="ON181" s="14"/>
      <c r="OO181" s="14"/>
      <c r="OP181" s="14"/>
      <c r="OQ181" s="14"/>
      <c r="OR181" s="14"/>
      <c r="OS181" s="14"/>
      <c r="OT181" s="14"/>
      <c r="OU181" s="14"/>
      <c r="OV181" s="14"/>
      <c r="OW181" s="14"/>
      <c r="OX181" s="14"/>
      <c r="OY181" s="14"/>
      <c r="OZ181" s="14"/>
      <c r="PA181" s="14"/>
      <c r="PB181" s="14"/>
      <c r="PC181" s="14"/>
      <c r="PD181" s="14"/>
      <c r="PE181" s="14"/>
      <c r="PF181" s="14"/>
      <c r="PG181" s="14"/>
      <c r="PH181" s="14"/>
      <c r="PI181" s="14"/>
      <c r="PJ181" s="14"/>
      <c r="PK181" s="14"/>
      <c r="PL181" s="14"/>
      <c r="PM181" s="14"/>
      <c r="PN181" s="14"/>
      <c r="PO181" s="14"/>
      <c r="PP181" s="14"/>
      <c r="PQ181" s="14"/>
      <c r="PR181" s="14"/>
      <c r="PS181" s="14"/>
      <c r="PT181" s="14"/>
      <c r="PU181" s="14"/>
      <c r="PV181" s="14"/>
      <c r="PW181" s="14"/>
      <c r="PX181" s="14"/>
      <c r="PY181" s="14"/>
      <c r="PZ181" s="14"/>
    </row>
  </sheetData>
  <phoneticPr fontId="4" type="noConversion"/>
  <pageMargins left="0.7" right="0.7" top="0.75" bottom="0.75" header="0.3" footer="0.3"/>
  <pageSetup paperSize="9" orientation="portrait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'Color Coding'!$A$1:$A$18</xm:f>
          </x14:formula1>
          <xm:sqref>CD26:CF26 JW14:KA43 JW48:KA52 IG10:IK43 IG48:IK52 DS18:DV32 DS48:DV52 KK3:KO52 JP3:JT52 LT3:LX52 IU3:IY52 IN3:IR52 HS3:HW52 GX3:HB52 MA3:ME52 KY3:LC52 GJ3:GN52 GC3:GG52 FH3:FL52 LF3:LJ52 DD3:DH52 DK3:DN50 NC3:NG1048576 OB3:OB52 MV3:MZ1048576 NX3:NX1048576 NJ3:NN1048576 NQ3:NU1048576 OE3:OE1048576 HE3:HI52 KD3:KH46 KD48:KH52 DY3:EC43 DY48:EC52 EF3:EI43 EF48:EI52 CB8:CF25 BU3:BY33 MH3:ML43 MH48:ML52 CP3:CT43 CP48:CT52 KR3:KV43 KR48:KV52 MO3:MS43 MO48:MS52 EN3:EQ43 EN48:EQ52 GQ3:GU44 GQ46:GU52 HL3:HP43 HL48:HP52 LM3:LQ43 LM48:LQ52 JB3:JF43 JB48:JF52 FA3:FD43 FA48:FD52 EN45:EQ45 AH48:AI52 AL3:AP25 AL48:AP52 AZ3:BD10 BN48:BR52 BG48:BK52 AZ48:BD52 ET3:EX47 ER48:EZ50 HZ3:ID50 BU48:BY52 AZ11:BC12 CB48:CF52 CI3:CM24 CI48:CM52 JJ3:JM22 JJ24:JM52 FO3:FS22 FO24:FS52 FW3:FZ21 FW48:FZ52 CW3:DA21 CW48:DA52 AS3:AW43 AS48:AW52 IG3:IK8 JW3:KA11 DS3:DV16 DO5:DO10 DK51:DO52 BU35:BY39 CB35:CF43 CI26:CM43 FX22:FZ43 FW22:FW44 CW23:DA43 AL27:AP43 DS34:DV43 CB27:CF33 CS46:CS47 BW46:BW47 FA46:FB47 EI44:EI47 CL45:CL47 CF46:CF47 CI46:CJ47 OA53:OB1048576 OA19 BN41:BR43 BU41:BY43 KD47:KG47 JM23 JJ23:JK23 KA12 JY13:KA13 EK48:EL50 DR33:DV33 II9:IK9 AM26:AP26 OF22 NY8 JW46 DR45:DV45 DR43 DY45:EC45 EV51:EX51 ET52:EX52 ET51 DR17:DV17 DR35 CW22 CI25:CJ25 CL25:CM25 BW44 CB44 CB6:CE7 CB3:CF5 CF7 BP44 DO33 FE48:FE50 CY22:DA22 DR10 JW12:JX13 DO16:DO17 DR7 CB26 FO23:FQ23 FZ44 HZ52:ID52 EF45:EH45 BH15:BK15 AH44 BG16:BK43 AH46 AV46 BN3:BR39 BD12 BG3:BK14 AZ13:BD43 AH3:AI43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L182"/>
  <sheetViews>
    <sheetView tabSelected="1" workbookViewId="0">
      <selection activeCell="AG1" sqref="AG1:PL1048576"/>
    </sheetView>
  </sheetViews>
  <sheetFormatPr baseColWidth="10" defaultColWidth="8.6640625" defaultRowHeight="18.75" customHeight="1" x14ac:dyDescent="0"/>
  <cols>
    <col min="1" max="1" width="23.5" style="14" customWidth="1"/>
    <col min="2" max="2" width="8.6640625" style="12" customWidth="1"/>
    <col min="3" max="3" width="19" style="38" hidden="1" customWidth="1"/>
    <col min="4" max="5" width="21" style="14" hidden="1" customWidth="1"/>
    <col min="6" max="6" width="9.1640625" style="14" bestFit="1" customWidth="1"/>
    <col min="7" max="8" width="21" style="14" hidden="1" customWidth="1"/>
    <col min="9" max="9" width="17.83203125" style="26" customWidth="1"/>
    <col min="10" max="10" width="14" style="14" bestFit="1" customWidth="1"/>
    <col min="11" max="12" width="14" style="14" hidden="1" customWidth="1"/>
    <col min="13" max="13" width="18" style="38" hidden="1" customWidth="1"/>
    <col min="14" max="15" width="14" style="14" hidden="1" customWidth="1"/>
    <col min="16" max="16" width="14" style="38" customWidth="1"/>
    <col min="17" max="17" width="9.1640625" style="14" bestFit="1" customWidth="1"/>
    <col min="18" max="18" width="12.83203125" style="14" hidden="1" customWidth="1"/>
    <col min="19" max="19" width="13.1640625" style="14" hidden="1" customWidth="1"/>
    <col min="20" max="20" width="13.1640625" style="38" hidden="1" customWidth="1"/>
    <col min="21" max="21" width="12.83203125" style="14" hidden="1" customWidth="1"/>
    <col min="22" max="22" width="13.1640625" style="14" hidden="1" customWidth="1"/>
    <col min="23" max="23" width="13.1640625" style="38" customWidth="1"/>
    <col min="24" max="24" width="11.33203125" style="14" hidden="1" customWidth="1"/>
    <col min="25" max="25" width="15" style="38" hidden="1" customWidth="1"/>
    <col min="26" max="26" width="11.33203125" style="14" hidden="1" customWidth="1"/>
    <col min="27" max="27" width="18.5" style="38" hidden="1" customWidth="1"/>
    <col min="28" max="28" width="11.33203125" style="14" customWidth="1"/>
    <col min="29" max="29" width="11.33203125" style="38" hidden="1" customWidth="1"/>
    <col min="30" max="30" width="11.33203125" style="38" customWidth="1"/>
    <col min="31" max="31" width="11.33203125" style="46" customWidth="1"/>
    <col min="32" max="32" width="11.33203125" style="38" customWidth="1"/>
    <col min="33" max="33" width="13.5" style="14" hidden="1" customWidth="1"/>
    <col min="34" max="135" width="8.6640625" style="14" hidden="1" customWidth="1"/>
    <col min="136" max="136" width="0" style="14" hidden="1" customWidth="1"/>
    <col min="137" max="139" width="8.6640625" style="14" hidden="1" customWidth="1"/>
    <col min="140" max="140" width="0" hidden="1" customWidth="1"/>
    <col min="141" max="142" width="8.6640625" style="14" hidden="1" customWidth="1"/>
    <col min="143" max="143" width="0" hidden="1" customWidth="1"/>
    <col min="144" max="268" width="8.6640625" style="14" hidden="1" customWidth="1"/>
    <col min="269" max="269" width="0" hidden="1" customWidth="1"/>
    <col min="270" max="389" width="8.6640625" style="14" hidden="1" customWidth="1"/>
    <col min="390" max="391" width="8.6640625" style="11" hidden="1" customWidth="1"/>
    <col min="392" max="395" width="8.6640625" style="14" hidden="1" customWidth="1"/>
    <col min="396" max="428" width="9" style="14" hidden="1" customWidth="1"/>
    <col min="429" max="442" width="9" style="14" customWidth="1"/>
    <col min="443" max="16384" width="8.6640625" style="14"/>
  </cols>
  <sheetData>
    <row r="1" spans="1:398" ht="18.75" customHeight="1">
      <c r="B1" s="12" t="s">
        <v>31</v>
      </c>
      <c r="C1" s="37" t="s">
        <v>32</v>
      </c>
      <c r="D1" s="27" t="s">
        <v>113</v>
      </c>
      <c r="E1" s="27" t="s">
        <v>114</v>
      </c>
      <c r="F1" s="15" t="s">
        <v>35</v>
      </c>
      <c r="G1" s="27" t="s">
        <v>113</v>
      </c>
      <c r="H1" s="27" t="s">
        <v>114</v>
      </c>
      <c r="I1" s="16" t="s">
        <v>36</v>
      </c>
      <c r="J1" s="15" t="s">
        <v>37</v>
      </c>
      <c r="K1" s="27" t="s">
        <v>113</v>
      </c>
      <c r="L1" s="27" t="s">
        <v>114</v>
      </c>
      <c r="M1" s="37" t="s">
        <v>38</v>
      </c>
      <c r="N1" s="27" t="s">
        <v>113</v>
      </c>
      <c r="O1" s="27" t="s">
        <v>114</v>
      </c>
      <c r="P1" s="37" t="s">
        <v>128</v>
      </c>
      <c r="Q1" s="15" t="s">
        <v>39</v>
      </c>
      <c r="R1" s="27" t="s">
        <v>113</v>
      </c>
      <c r="S1" s="27" t="s">
        <v>114</v>
      </c>
      <c r="T1" s="37" t="s">
        <v>40</v>
      </c>
      <c r="U1" s="27" t="s">
        <v>113</v>
      </c>
      <c r="V1" s="27" t="s">
        <v>114</v>
      </c>
      <c r="W1" s="37" t="s">
        <v>129</v>
      </c>
      <c r="X1" s="15" t="s">
        <v>11</v>
      </c>
      <c r="Y1" s="37" t="s">
        <v>41</v>
      </c>
      <c r="Z1" s="15" t="s">
        <v>8</v>
      </c>
      <c r="AA1" s="37" t="s">
        <v>42</v>
      </c>
      <c r="AB1" s="15" t="s">
        <v>43</v>
      </c>
      <c r="AC1" s="37" t="s">
        <v>44</v>
      </c>
      <c r="AD1" s="37" t="s">
        <v>130</v>
      </c>
      <c r="AE1" s="47" t="s">
        <v>131</v>
      </c>
      <c r="AF1" s="37" t="s">
        <v>132</v>
      </c>
      <c r="AG1" s="17" t="s">
        <v>45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L1" s="19" t="s">
        <v>18</v>
      </c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1" t="s">
        <v>19</v>
      </c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T1" s="19" t="s">
        <v>20</v>
      </c>
      <c r="DU1" s="20"/>
      <c r="DV1" s="20"/>
      <c r="DW1" s="20"/>
      <c r="DX1" s="20"/>
      <c r="DY1" s="20"/>
      <c r="DZ1" s="20"/>
      <c r="EA1" s="20"/>
      <c r="EB1" s="20"/>
      <c r="EC1" s="18"/>
      <c r="ED1" s="20"/>
      <c r="EE1" s="20"/>
      <c r="EF1" s="19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1" t="s">
        <v>21</v>
      </c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9" t="s">
        <v>22</v>
      </c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1" t="s">
        <v>23</v>
      </c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9" t="s">
        <v>24</v>
      </c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J1" s="20"/>
      <c r="JK1" s="20"/>
      <c r="JL1" s="20"/>
      <c r="JM1" s="20"/>
      <c r="JN1" s="20"/>
      <c r="JO1" s="20"/>
      <c r="JP1" s="20"/>
      <c r="JQ1" s="21" t="s">
        <v>25</v>
      </c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9" t="s">
        <v>26</v>
      </c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1" t="s">
        <v>27</v>
      </c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9" t="s">
        <v>28</v>
      </c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7"/>
      <c r="OA1" s="7"/>
      <c r="OB1" s="20"/>
      <c r="OC1" s="20"/>
      <c r="OD1" s="20"/>
      <c r="OE1" s="20"/>
      <c r="OF1" s="20"/>
      <c r="OG1" s="20"/>
      <c r="OH1" s="20"/>
    </row>
    <row r="2" spans="1:398" s="22" customFormat="1" ht="18.75" customHeight="1">
      <c r="A2" s="22" t="s">
        <v>46</v>
      </c>
      <c r="C2" s="88"/>
      <c r="D2" s="89"/>
      <c r="E2" s="89"/>
      <c r="G2" s="89"/>
      <c r="H2" s="89"/>
      <c r="K2" s="89"/>
      <c r="L2" s="89"/>
      <c r="M2" s="88"/>
      <c r="N2" s="89"/>
      <c r="O2" s="89"/>
      <c r="P2" s="88"/>
      <c r="R2" s="89"/>
      <c r="S2" s="89"/>
      <c r="T2" s="88"/>
      <c r="U2" s="89"/>
      <c r="V2" s="89"/>
      <c r="W2" s="88"/>
      <c r="Y2" s="88"/>
      <c r="AA2" s="88"/>
      <c r="AC2" s="88"/>
      <c r="AD2" s="88"/>
      <c r="AE2" s="116"/>
      <c r="AF2" s="88"/>
      <c r="AG2" s="22">
        <v>1</v>
      </c>
      <c r="AH2" s="22">
        <v>2</v>
      </c>
      <c r="AI2" s="22">
        <v>3</v>
      </c>
      <c r="AJ2" s="22">
        <v>4</v>
      </c>
      <c r="AK2" s="22">
        <v>5</v>
      </c>
      <c r="AL2" s="22">
        <v>6</v>
      </c>
      <c r="AM2" s="22">
        <v>7</v>
      </c>
      <c r="AN2" s="22">
        <v>8</v>
      </c>
      <c r="AO2" s="22">
        <v>9</v>
      </c>
      <c r="AP2" s="22">
        <v>10</v>
      </c>
      <c r="AQ2" s="22">
        <v>11</v>
      </c>
      <c r="AR2" s="22">
        <v>12</v>
      </c>
      <c r="AS2" s="22">
        <v>13</v>
      </c>
      <c r="AT2" s="22">
        <v>14</v>
      </c>
      <c r="AU2" s="22">
        <v>15</v>
      </c>
      <c r="AV2" s="22">
        <v>16</v>
      </c>
      <c r="AW2" s="22">
        <v>17</v>
      </c>
      <c r="AX2" s="22">
        <v>18</v>
      </c>
      <c r="AY2" s="22">
        <v>19</v>
      </c>
      <c r="AZ2" s="22">
        <v>20</v>
      </c>
      <c r="BA2" s="22">
        <v>21</v>
      </c>
      <c r="BB2" s="22">
        <v>22</v>
      </c>
      <c r="BC2" s="22">
        <v>23</v>
      </c>
      <c r="BD2" s="22">
        <v>24</v>
      </c>
      <c r="BE2" s="22">
        <v>25</v>
      </c>
      <c r="BF2" s="22">
        <v>26</v>
      </c>
      <c r="BG2" s="22">
        <v>27</v>
      </c>
      <c r="BH2" s="22">
        <v>28</v>
      </c>
      <c r="BI2" s="22">
        <v>29</v>
      </c>
      <c r="BJ2" s="22">
        <v>30</v>
      </c>
      <c r="BK2" s="22">
        <v>31</v>
      </c>
      <c r="BL2" s="22">
        <v>1</v>
      </c>
      <c r="BM2" s="22">
        <v>2</v>
      </c>
      <c r="BN2" s="22">
        <v>3</v>
      </c>
      <c r="BO2" s="22">
        <v>4</v>
      </c>
      <c r="BP2" s="22">
        <v>5</v>
      </c>
      <c r="BQ2" s="22">
        <v>6</v>
      </c>
      <c r="BR2" s="22">
        <v>7</v>
      </c>
      <c r="BS2" s="22">
        <v>8</v>
      </c>
      <c r="BT2" s="22">
        <v>9</v>
      </c>
      <c r="BU2" s="22">
        <v>10</v>
      </c>
      <c r="BV2" s="22">
        <v>11</v>
      </c>
      <c r="BW2" s="22">
        <v>12</v>
      </c>
      <c r="BX2" s="22">
        <v>13</v>
      </c>
      <c r="BY2" s="22">
        <v>14</v>
      </c>
      <c r="BZ2" s="22">
        <v>15</v>
      </c>
      <c r="CA2" s="22">
        <v>16</v>
      </c>
      <c r="CB2" s="22">
        <v>17</v>
      </c>
      <c r="CC2" s="22">
        <v>18</v>
      </c>
      <c r="CD2" s="22">
        <v>19</v>
      </c>
      <c r="CE2" s="22">
        <v>20</v>
      </c>
      <c r="CF2" s="22">
        <v>21</v>
      </c>
      <c r="CG2" s="22">
        <v>22</v>
      </c>
      <c r="CH2" s="22">
        <v>23</v>
      </c>
      <c r="CI2" s="22">
        <v>24</v>
      </c>
      <c r="CJ2" s="22">
        <v>25</v>
      </c>
      <c r="CK2" s="22">
        <v>26</v>
      </c>
      <c r="CL2" s="22">
        <v>27</v>
      </c>
      <c r="CM2" s="22">
        <v>28</v>
      </c>
      <c r="CN2" s="22">
        <v>29</v>
      </c>
      <c r="CO2" s="22">
        <v>1</v>
      </c>
      <c r="CP2" s="22">
        <v>2</v>
      </c>
      <c r="CQ2" s="22">
        <v>3</v>
      </c>
      <c r="CR2" s="22">
        <v>4</v>
      </c>
      <c r="CS2" s="22">
        <v>5</v>
      </c>
      <c r="CT2" s="22">
        <v>6</v>
      </c>
      <c r="CU2" s="22">
        <v>7</v>
      </c>
      <c r="CV2" s="22">
        <v>8</v>
      </c>
      <c r="CW2" s="22">
        <v>9</v>
      </c>
      <c r="CX2" s="22">
        <v>10</v>
      </c>
      <c r="CY2" s="22">
        <v>11</v>
      </c>
      <c r="CZ2" s="22">
        <v>12</v>
      </c>
      <c r="DA2" s="22">
        <v>13</v>
      </c>
      <c r="DB2" s="22">
        <v>14</v>
      </c>
      <c r="DC2" s="22">
        <v>15</v>
      </c>
      <c r="DD2" s="22">
        <v>16</v>
      </c>
      <c r="DE2" s="22">
        <v>17</v>
      </c>
      <c r="DF2" s="22">
        <v>18</v>
      </c>
      <c r="DG2" s="22">
        <v>19</v>
      </c>
      <c r="DH2" s="22">
        <v>20</v>
      </c>
      <c r="DI2" s="22">
        <v>21</v>
      </c>
      <c r="DJ2" s="22">
        <v>22</v>
      </c>
      <c r="DK2" s="22">
        <v>23</v>
      </c>
      <c r="DL2" s="22">
        <v>24</v>
      </c>
      <c r="DM2" s="22">
        <v>25</v>
      </c>
      <c r="DN2" s="22">
        <v>26</v>
      </c>
      <c r="DO2" s="22">
        <v>27</v>
      </c>
      <c r="DP2" s="22">
        <v>28</v>
      </c>
      <c r="DQ2" s="22">
        <v>29</v>
      </c>
      <c r="DR2" s="22">
        <v>30</v>
      </c>
      <c r="DS2" s="22">
        <v>30</v>
      </c>
      <c r="DT2" s="22">
        <v>1</v>
      </c>
      <c r="DU2" s="22">
        <v>2</v>
      </c>
      <c r="DV2" s="22">
        <v>3</v>
      </c>
      <c r="DW2" s="22">
        <v>4</v>
      </c>
      <c r="DX2" s="22">
        <v>5</v>
      </c>
      <c r="DY2" s="22">
        <v>6</v>
      </c>
      <c r="DZ2" s="22">
        <v>7</v>
      </c>
      <c r="EA2" s="22">
        <v>8</v>
      </c>
      <c r="EB2" s="22">
        <v>9</v>
      </c>
      <c r="EC2" s="22">
        <v>10</v>
      </c>
      <c r="ED2" s="22">
        <v>11</v>
      </c>
      <c r="EE2" s="22">
        <v>12</v>
      </c>
      <c r="EF2" s="22">
        <v>13</v>
      </c>
      <c r="EG2" s="22">
        <v>14</v>
      </c>
      <c r="EH2" s="22">
        <v>15</v>
      </c>
      <c r="EI2" s="22">
        <v>16</v>
      </c>
      <c r="EJ2" s="22">
        <v>17</v>
      </c>
      <c r="EK2" s="22">
        <v>18</v>
      </c>
      <c r="EL2" s="22">
        <v>19</v>
      </c>
      <c r="EM2" s="22">
        <v>20</v>
      </c>
      <c r="EN2" s="22">
        <v>21</v>
      </c>
      <c r="EO2" s="22">
        <v>22</v>
      </c>
      <c r="EP2" s="22">
        <v>23</v>
      </c>
      <c r="EQ2" s="22">
        <v>24</v>
      </c>
      <c r="ER2" s="22">
        <v>25</v>
      </c>
      <c r="ES2" s="22">
        <v>26</v>
      </c>
      <c r="ET2" s="22">
        <v>27</v>
      </c>
      <c r="EU2" s="22">
        <v>28</v>
      </c>
      <c r="EV2" s="22">
        <v>29</v>
      </c>
      <c r="EW2" s="22">
        <v>30</v>
      </c>
      <c r="EX2" s="22">
        <v>1</v>
      </c>
      <c r="EY2" s="22">
        <v>2</v>
      </c>
      <c r="EZ2" s="22">
        <v>3</v>
      </c>
      <c r="FA2" s="22">
        <v>4</v>
      </c>
      <c r="FB2" s="22">
        <v>5</v>
      </c>
      <c r="FC2" s="22">
        <v>6</v>
      </c>
      <c r="FD2" s="22">
        <v>7</v>
      </c>
      <c r="FE2" s="22">
        <v>8</v>
      </c>
      <c r="FF2" s="22">
        <v>9</v>
      </c>
      <c r="FG2" s="22">
        <v>10</v>
      </c>
      <c r="FH2" s="22">
        <v>11</v>
      </c>
      <c r="FI2" s="22">
        <v>12</v>
      </c>
      <c r="FJ2" s="22">
        <v>13</v>
      </c>
      <c r="FK2" s="22">
        <v>14</v>
      </c>
      <c r="FL2" s="22">
        <v>15</v>
      </c>
      <c r="FM2" s="22">
        <v>16</v>
      </c>
      <c r="FN2" s="22">
        <v>17</v>
      </c>
      <c r="FO2" s="22">
        <v>18</v>
      </c>
      <c r="FP2" s="22">
        <v>19</v>
      </c>
      <c r="FQ2" s="22">
        <v>20</v>
      </c>
      <c r="FR2" s="22">
        <v>21</v>
      </c>
      <c r="FS2" s="22">
        <v>22</v>
      </c>
      <c r="FT2" s="22">
        <v>23</v>
      </c>
      <c r="FU2" s="22">
        <v>24</v>
      </c>
      <c r="FV2" s="22">
        <v>25</v>
      </c>
      <c r="FW2" s="22">
        <v>26</v>
      </c>
      <c r="FX2" s="22">
        <v>27</v>
      </c>
      <c r="FY2" s="22">
        <v>28</v>
      </c>
      <c r="FZ2" s="22">
        <v>29</v>
      </c>
      <c r="GA2" s="22">
        <v>30</v>
      </c>
      <c r="GB2" s="22">
        <v>31</v>
      </c>
      <c r="GC2" s="22">
        <v>1</v>
      </c>
      <c r="GD2" s="22">
        <v>2</v>
      </c>
      <c r="GE2" s="22">
        <v>3</v>
      </c>
      <c r="GF2" s="22">
        <v>4</v>
      </c>
      <c r="GG2" s="22">
        <v>5</v>
      </c>
      <c r="GH2" s="22">
        <v>6</v>
      </c>
      <c r="GI2" s="22">
        <v>7</v>
      </c>
      <c r="GJ2" s="22">
        <v>8</v>
      </c>
      <c r="GK2" s="22">
        <v>9</v>
      </c>
      <c r="GL2" s="22">
        <v>10</v>
      </c>
      <c r="GM2" s="22">
        <v>11</v>
      </c>
      <c r="GN2" s="22">
        <v>12</v>
      </c>
      <c r="GO2" s="22">
        <v>13</v>
      </c>
      <c r="GP2" s="22">
        <v>14</v>
      </c>
      <c r="GQ2" s="22">
        <v>15</v>
      </c>
      <c r="GR2" s="22">
        <v>16</v>
      </c>
      <c r="GS2" s="22">
        <v>17</v>
      </c>
      <c r="GT2" s="22">
        <v>18</v>
      </c>
      <c r="GU2" s="22">
        <v>19</v>
      </c>
      <c r="GV2" s="22">
        <v>20</v>
      </c>
      <c r="GW2" s="22">
        <v>21</v>
      </c>
      <c r="GX2" s="22">
        <v>22</v>
      </c>
      <c r="GY2" s="22">
        <v>23</v>
      </c>
      <c r="GZ2" s="22">
        <v>24</v>
      </c>
      <c r="HA2" s="22">
        <v>25</v>
      </c>
      <c r="HB2" s="22">
        <v>26</v>
      </c>
      <c r="HC2" s="22">
        <v>27</v>
      </c>
      <c r="HD2" s="22">
        <v>28</v>
      </c>
      <c r="HE2" s="22">
        <v>29</v>
      </c>
      <c r="HF2" s="22">
        <v>30</v>
      </c>
      <c r="HG2" s="22">
        <v>1</v>
      </c>
      <c r="HH2" s="22">
        <v>2</v>
      </c>
      <c r="HI2" s="22">
        <v>3</v>
      </c>
      <c r="HJ2" s="22">
        <v>4</v>
      </c>
      <c r="HK2" s="22">
        <v>5</v>
      </c>
      <c r="HL2" s="22">
        <v>6</v>
      </c>
      <c r="HM2" s="22">
        <v>7</v>
      </c>
      <c r="HN2" s="22">
        <v>8</v>
      </c>
      <c r="HO2" s="22">
        <v>9</v>
      </c>
      <c r="HP2" s="22">
        <v>10</v>
      </c>
      <c r="HQ2" s="22">
        <v>11</v>
      </c>
      <c r="HR2" s="22">
        <v>12</v>
      </c>
      <c r="HS2" s="22">
        <v>13</v>
      </c>
      <c r="HT2" s="22">
        <v>14</v>
      </c>
      <c r="HU2" s="22">
        <v>15</v>
      </c>
      <c r="HV2" s="22">
        <v>16</v>
      </c>
      <c r="HW2" s="22">
        <v>17</v>
      </c>
      <c r="HX2" s="22">
        <v>18</v>
      </c>
      <c r="HY2" s="22">
        <v>19</v>
      </c>
      <c r="HZ2" s="22">
        <v>20</v>
      </c>
      <c r="IA2" s="22">
        <v>21</v>
      </c>
      <c r="IB2" s="22">
        <v>22</v>
      </c>
      <c r="IC2" s="22">
        <v>23</v>
      </c>
      <c r="ID2" s="22">
        <v>24</v>
      </c>
      <c r="IE2" s="22">
        <v>25</v>
      </c>
      <c r="IF2" s="22">
        <v>26</v>
      </c>
      <c r="IG2" s="22">
        <v>27</v>
      </c>
      <c r="IH2" s="22">
        <v>28</v>
      </c>
      <c r="II2" s="22">
        <v>29</v>
      </c>
      <c r="IJ2" s="22">
        <v>30</v>
      </c>
      <c r="IK2" s="22">
        <v>31</v>
      </c>
      <c r="IL2" s="22">
        <v>1</v>
      </c>
      <c r="IM2" s="22">
        <v>2</v>
      </c>
      <c r="IN2" s="22">
        <v>3</v>
      </c>
      <c r="IO2" s="22">
        <v>4</v>
      </c>
      <c r="IP2" s="22">
        <v>5</v>
      </c>
      <c r="IQ2" s="22">
        <v>6</v>
      </c>
      <c r="IR2" s="22">
        <v>7</v>
      </c>
      <c r="IS2" s="22">
        <v>8</v>
      </c>
      <c r="IT2" s="22">
        <v>9</v>
      </c>
      <c r="IU2" s="22">
        <v>10</v>
      </c>
      <c r="IV2" s="22">
        <v>11</v>
      </c>
      <c r="IW2" s="22">
        <v>12</v>
      </c>
      <c r="IX2" s="22">
        <v>13</v>
      </c>
      <c r="IY2" s="22">
        <v>14</v>
      </c>
      <c r="IZ2" s="22">
        <v>15</v>
      </c>
      <c r="JA2" s="22">
        <v>16</v>
      </c>
      <c r="JB2" s="22">
        <v>17</v>
      </c>
      <c r="JC2" s="22">
        <v>18</v>
      </c>
      <c r="JD2" s="22">
        <v>19</v>
      </c>
      <c r="JE2" s="22">
        <v>20</v>
      </c>
      <c r="JF2" s="22">
        <v>21</v>
      </c>
      <c r="JG2" s="22">
        <v>22</v>
      </c>
      <c r="JH2" s="22">
        <v>23</v>
      </c>
      <c r="JI2" s="22">
        <v>24</v>
      </c>
      <c r="JJ2" s="22">
        <v>25</v>
      </c>
      <c r="JK2" s="22">
        <v>26</v>
      </c>
      <c r="JL2" s="22">
        <v>27</v>
      </c>
      <c r="JM2" s="22">
        <v>28</v>
      </c>
      <c r="JN2" s="22">
        <v>29</v>
      </c>
      <c r="JO2" s="22">
        <v>30</v>
      </c>
      <c r="JP2" s="22">
        <v>31</v>
      </c>
      <c r="JQ2" s="22">
        <v>1</v>
      </c>
      <c r="JR2" s="22">
        <v>2</v>
      </c>
      <c r="JS2" s="22">
        <v>3</v>
      </c>
      <c r="JT2" s="22">
        <v>4</v>
      </c>
      <c r="JU2" s="22">
        <v>5</v>
      </c>
      <c r="JV2" s="22">
        <v>6</v>
      </c>
      <c r="JW2" s="22">
        <v>7</v>
      </c>
      <c r="JX2" s="22">
        <v>8</v>
      </c>
      <c r="JY2" s="22">
        <v>9</v>
      </c>
      <c r="JZ2" s="22">
        <v>10</v>
      </c>
      <c r="KA2" s="22">
        <v>11</v>
      </c>
      <c r="KB2" s="22">
        <v>12</v>
      </c>
      <c r="KC2" s="22">
        <v>13</v>
      </c>
      <c r="KD2" s="22">
        <v>14</v>
      </c>
      <c r="KE2" s="22">
        <v>15</v>
      </c>
      <c r="KF2" s="22">
        <v>16</v>
      </c>
      <c r="KG2" s="22">
        <v>17</v>
      </c>
      <c r="KH2" s="22">
        <v>18</v>
      </c>
      <c r="KI2" s="22">
        <v>19</v>
      </c>
      <c r="KJ2" s="22">
        <v>20</v>
      </c>
      <c r="KK2" s="22">
        <v>21</v>
      </c>
      <c r="KL2" s="22">
        <v>22</v>
      </c>
      <c r="KM2" s="22">
        <v>23</v>
      </c>
      <c r="KN2" s="22">
        <v>24</v>
      </c>
      <c r="KO2" s="22">
        <v>25</v>
      </c>
      <c r="KP2" s="22">
        <v>26</v>
      </c>
      <c r="KQ2" s="22">
        <v>27</v>
      </c>
      <c r="KR2" s="22">
        <v>28</v>
      </c>
      <c r="KS2" s="22">
        <v>29</v>
      </c>
      <c r="KT2" s="22">
        <v>30</v>
      </c>
      <c r="KU2" s="22">
        <v>1</v>
      </c>
      <c r="KV2" s="22">
        <v>2</v>
      </c>
      <c r="KW2" s="22">
        <v>3</v>
      </c>
      <c r="KX2" s="22">
        <v>4</v>
      </c>
      <c r="KY2" s="22">
        <v>5</v>
      </c>
      <c r="KZ2" s="22">
        <v>6</v>
      </c>
      <c r="LA2" s="22">
        <v>7</v>
      </c>
      <c r="LB2" s="22">
        <v>8</v>
      </c>
      <c r="LC2" s="22">
        <v>9</v>
      </c>
      <c r="LD2" s="22">
        <v>10</v>
      </c>
      <c r="LE2" s="22">
        <v>11</v>
      </c>
      <c r="LF2" s="22">
        <v>12</v>
      </c>
      <c r="LG2" s="22">
        <v>13</v>
      </c>
      <c r="LH2" s="22">
        <v>14</v>
      </c>
      <c r="LI2" s="22">
        <v>15</v>
      </c>
      <c r="LJ2" s="22">
        <v>16</v>
      </c>
      <c r="LK2" s="22">
        <v>17</v>
      </c>
      <c r="LL2" s="22">
        <v>18</v>
      </c>
      <c r="LM2" s="22">
        <v>19</v>
      </c>
      <c r="LN2" s="22">
        <v>20</v>
      </c>
      <c r="LO2" s="22">
        <v>21</v>
      </c>
      <c r="LP2" s="22">
        <v>22</v>
      </c>
      <c r="LQ2" s="22">
        <v>23</v>
      </c>
      <c r="LR2" s="22">
        <v>24</v>
      </c>
      <c r="LS2" s="22">
        <v>25</v>
      </c>
      <c r="LT2" s="22">
        <v>26</v>
      </c>
      <c r="LU2" s="22">
        <v>27</v>
      </c>
      <c r="LV2" s="22">
        <v>28</v>
      </c>
      <c r="LW2" s="22">
        <v>29</v>
      </c>
      <c r="LX2" s="22">
        <v>30</v>
      </c>
      <c r="LY2" s="22">
        <v>31</v>
      </c>
      <c r="LZ2" s="22">
        <v>1</v>
      </c>
      <c r="MA2" s="22">
        <v>2</v>
      </c>
      <c r="MB2" s="22">
        <v>3</v>
      </c>
      <c r="MC2" s="22">
        <v>4</v>
      </c>
      <c r="MD2" s="22">
        <v>5</v>
      </c>
      <c r="ME2" s="22">
        <v>6</v>
      </c>
      <c r="MF2" s="22">
        <v>7</v>
      </c>
      <c r="MG2" s="22">
        <v>8</v>
      </c>
      <c r="MH2" s="22">
        <v>9</v>
      </c>
      <c r="MI2" s="22">
        <v>10</v>
      </c>
      <c r="MJ2" s="22">
        <v>11</v>
      </c>
      <c r="MK2" s="22">
        <v>12</v>
      </c>
      <c r="ML2" s="22">
        <v>13</v>
      </c>
      <c r="MM2" s="22">
        <v>14</v>
      </c>
      <c r="MN2" s="22">
        <v>15</v>
      </c>
      <c r="MO2" s="22">
        <v>16</v>
      </c>
      <c r="MP2" s="22">
        <v>17</v>
      </c>
      <c r="MQ2" s="22">
        <v>18</v>
      </c>
      <c r="MR2" s="22">
        <v>19</v>
      </c>
      <c r="MS2" s="22">
        <v>20</v>
      </c>
      <c r="MT2" s="22">
        <v>21</v>
      </c>
      <c r="MU2" s="22">
        <v>22</v>
      </c>
      <c r="MV2" s="22">
        <v>23</v>
      </c>
      <c r="MW2" s="22">
        <v>24</v>
      </c>
      <c r="MX2" s="22">
        <v>25</v>
      </c>
      <c r="MY2" s="22">
        <v>26</v>
      </c>
      <c r="MZ2" s="22">
        <v>27</v>
      </c>
      <c r="NA2" s="22">
        <v>28</v>
      </c>
      <c r="NB2" s="22">
        <v>29</v>
      </c>
      <c r="NC2" s="22">
        <v>30</v>
      </c>
      <c r="ND2" s="22">
        <v>1</v>
      </c>
      <c r="NE2" s="22">
        <v>2</v>
      </c>
      <c r="NF2" s="22">
        <v>3</v>
      </c>
      <c r="NG2" s="22">
        <v>4</v>
      </c>
      <c r="NH2" s="22">
        <v>5</v>
      </c>
      <c r="NI2" s="22">
        <v>6</v>
      </c>
      <c r="NJ2" s="22">
        <v>7</v>
      </c>
      <c r="NK2" s="22">
        <v>8</v>
      </c>
      <c r="NL2" s="22">
        <v>9</v>
      </c>
      <c r="NM2" s="22">
        <v>10</v>
      </c>
      <c r="NN2" s="22">
        <v>11</v>
      </c>
      <c r="NO2" s="22">
        <v>12</v>
      </c>
      <c r="NP2" s="22">
        <v>13</v>
      </c>
      <c r="NQ2" s="22">
        <v>14</v>
      </c>
      <c r="NR2" s="22">
        <v>15</v>
      </c>
      <c r="NS2" s="22">
        <v>16</v>
      </c>
      <c r="NT2" s="22">
        <v>17</v>
      </c>
      <c r="NU2" s="22">
        <v>18</v>
      </c>
      <c r="NV2" s="22">
        <v>19</v>
      </c>
      <c r="NW2" s="22">
        <v>20</v>
      </c>
      <c r="NX2" s="22">
        <v>21</v>
      </c>
      <c r="NY2" s="22">
        <v>22</v>
      </c>
      <c r="NZ2" s="22">
        <v>23</v>
      </c>
      <c r="OA2" s="22">
        <v>24</v>
      </c>
      <c r="OB2" s="22">
        <v>25</v>
      </c>
      <c r="OC2" s="22">
        <v>26</v>
      </c>
      <c r="OD2" s="22">
        <v>27</v>
      </c>
      <c r="OE2" s="22">
        <v>28</v>
      </c>
      <c r="OF2" s="22">
        <v>29</v>
      </c>
      <c r="OG2" s="22">
        <v>30</v>
      </c>
      <c r="OH2" s="22">
        <v>31</v>
      </c>
    </row>
    <row r="3" spans="1:398" ht="22.5" customHeight="1" thickBot="1">
      <c r="A3" s="8" t="s">
        <v>47</v>
      </c>
      <c r="B3" s="12" t="s">
        <v>48</v>
      </c>
      <c r="C3" s="38">
        <f>D3+E3/2</f>
        <v>0</v>
      </c>
      <c r="D3" s="28">
        <f t="shared" ref="D3:D29" si="0">COUNTIF($AG3:$BJ3,"Annual leave")</f>
        <v>0</v>
      </c>
      <c r="E3" s="28">
        <f t="shared" ref="E3:E29" si="1">COUNTIF($AG3:$BJ3,"1/2 Annual leave")</f>
        <v>0</v>
      </c>
      <c r="F3" s="14">
        <f>G3+H3/2</f>
        <v>0</v>
      </c>
      <c r="G3" s="28">
        <f>COUNTIF($AG3:$OH3,"Annual leave")</f>
        <v>0</v>
      </c>
      <c r="H3" s="28">
        <f>COUNTIF($AG3:$OH3,"1/2 Annual leave")</f>
        <v>0</v>
      </c>
      <c r="I3" s="12" t="s">
        <v>48</v>
      </c>
      <c r="J3" s="14">
        <f>K3+L3/2</f>
        <v>0</v>
      </c>
      <c r="K3" s="28">
        <f t="shared" ref="K3:K29" si="2">COUNTIF($AG3:$OE3,"Working from home")</f>
        <v>0</v>
      </c>
      <c r="L3" s="28">
        <f t="shared" ref="L3:L29" si="3">COUNTIF($AG3:$OE3,"1/2 working from home")</f>
        <v>0</v>
      </c>
      <c r="M3" s="38">
        <f>N3+O3/2</f>
        <v>0</v>
      </c>
      <c r="N3" s="28">
        <f t="shared" ref="N3:N29" si="4">COUNTIF($AG3:$BD3,"Working from home")</f>
        <v>0</v>
      </c>
      <c r="O3" s="28">
        <f t="shared" ref="O3:O29" si="5">COUNTIF($AG3:$BD3,"1/2 working from home")</f>
        <v>0</v>
      </c>
      <c r="P3" s="119">
        <f>J3/254</f>
        <v>0</v>
      </c>
      <c r="Q3" s="14">
        <f>R3+S3/2</f>
        <v>0</v>
      </c>
      <c r="R3" s="28">
        <f>COUNTIF($AG3:$OE3,"Sick leave")</f>
        <v>0</v>
      </c>
      <c r="S3" s="28">
        <f>COUNTIF($AG3:$OE3,"1/2 sick leave")</f>
        <v>0</v>
      </c>
      <c r="T3" s="38">
        <f>U3+V3/2</f>
        <v>0</v>
      </c>
      <c r="U3" s="28">
        <f t="shared" ref="U3:U29" si="6">COUNTIF($AG3:$BG3,"Sick leave")</f>
        <v>0</v>
      </c>
      <c r="V3" s="28">
        <f t="shared" ref="V3:V29" si="7">COUNTIF($AG3:$BG3,"1/2 sick leave")</f>
        <v>0</v>
      </c>
      <c r="W3" s="119">
        <f>Q3/254</f>
        <v>0</v>
      </c>
      <c r="X3" s="14">
        <f>COUNTIF($AG3:$OE3,"Unpaid leave")</f>
        <v>0</v>
      </c>
      <c r="Y3" s="38">
        <f t="shared" ref="Y3:Y29" si="8">COUNTIF($AG3:$BB3,"Unpaid leave")</f>
        <v>0</v>
      </c>
      <c r="Z3" s="14">
        <f t="shared" ref="Z3:Z29" si="9">COUNTIF($AG3:$OE3,"Personal reason")</f>
        <v>0</v>
      </c>
      <c r="AA3" s="38">
        <f t="shared" ref="AA3:AA29" si="10">COUNTIF($AG3:$BC3,"Personal reason")</f>
        <v>0</v>
      </c>
      <c r="AB3" s="14">
        <f t="shared" ref="AB3:AB29" si="11">COUNTIF($AG3:$OE3,"Late")</f>
        <v>0</v>
      </c>
      <c r="AC3" s="38">
        <f t="shared" ref="AC3:AC29" si="12">COUNTIF($AG3:$BJ3,"Late")</f>
        <v>0</v>
      </c>
      <c r="AD3" s="119">
        <f>AB3/254</f>
        <v>0</v>
      </c>
      <c r="AE3" s="120">
        <f>COUNTIF($AG3:$CO3,"no log in")</f>
        <v>0</v>
      </c>
      <c r="AF3" s="119">
        <f>AE3/254</f>
        <v>0</v>
      </c>
      <c r="AG3" s="24" t="s">
        <v>49</v>
      </c>
      <c r="AH3" s="15"/>
      <c r="AI3" s="15"/>
      <c r="AJ3" s="23" t="s">
        <v>50</v>
      </c>
      <c r="AK3" s="23" t="s">
        <v>50</v>
      </c>
      <c r="AL3" s="15"/>
      <c r="AM3" s="15"/>
      <c r="AN3" s="15"/>
      <c r="AO3" s="15"/>
      <c r="AP3" s="15"/>
      <c r="AQ3" s="23" t="s">
        <v>50</v>
      </c>
      <c r="AR3" s="23" t="s">
        <v>50</v>
      </c>
      <c r="AS3" s="15"/>
      <c r="AT3" s="15"/>
      <c r="AU3" s="15"/>
      <c r="AV3" s="15"/>
      <c r="AW3" s="15"/>
      <c r="AX3" s="23" t="s">
        <v>50</v>
      </c>
      <c r="AY3" s="23" t="s">
        <v>50</v>
      </c>
      <c r="AZ3" s="15"/>
      <c r="BA3" s="15"/>
      <c r="BB3" s="15"/>
      <c r="BC3" s="15"/>
      <c r="BD3" s="15"/>
      <c r="BE3" s="23" t="s">
        <v>50</v>
      </c>
      <c r="BF3" s="23" t="s">
        <v>50</v>
      </c>
      <c r="BG3" s="15"/>
      <c r="BH3" s="15"/>
      <c r="BI3" s="15"/>
      <c r="BJ3" s="15"/>
      <c r="BK3" s="15"/>
      <c r="BL3" s="23" t="s">
        <v>50</v>
      </c>
      <c r="BM3" s="23" t="s">
        <v>50</v>
      </c>
      <c r="BN3" s="15"/>
      <c r="BO3" s="15"/>
      <c r="BP3" s="15"/>
      <c r="BQ3" s="15"/>
      <c r="BR3" s="15"/>
      <c r="BS3" s="23" t="s">
        <v>50</v>
      </c>
      <c r="BT3" s="23" t="s">
        <v>50</v>
      </c>
      <c r="BU3" s="15"/>
      <c r="BV3" s="15"/>
      <c r="BW3" s="15"/>
      <c r="BX3" s="15"/>
      <c r="BY3" s="15"/>
      <c r="BZ3" s="23" t="s">
        <v>50</v>
      </c>
      <c r="CA3" s="23" t="s">
        <v>50</v>
      </c>
      <c r="CB3" s="15"/>
      <c r="CC3" s="15"/>
      <c r="CD3" s="15"/>
      <c r="CE3" s="15"/>
      <c r="CF3" s="15"/>
      <c r="CG3" s="23" t="s">
        <v>50</v>
      </c>
      <c r="CH3" s="23" t="s">
        <v>50</v>
      </c>
      <c r="CI3" s="15"/>
      <c r="CJ3" s="15"/>
      <c r="CK3" s="15"/>
      <c r="CL3" s="15"/>
      <c r="CM3" s="15"/>
      <c r="CN3" s="23" t="s">
        <v>50</v>
      </c>
      <c r="CO3" s="23" t="s">
        <v>50</v>
      </c>
      <c r="CP3" s="15"/>
      <c r="CQ3" s="15"/>
      <c r="CR3" s="15"/>
      <c r="CS3" s="15"/>
      <c r="CT3" s="15"/>
      <c r="CU3" s="23" t="s">
        <v>50</v>
      </c>
      <c r="CV3" s="23" t="s">
        <v>50</v>
      </c>
      <c r="CW3" s="15"/>
      <c r="CX3" s="15"/>
      <c r="CY3" s="15"/>
      <c r="CZ3" s="15"/>
      <c r="DA3" s="15"/>
      <c r="DB3" s="23" t="s">
        <v>50</v>
      </c>
      <c r="DC3" s="23" t="s">
        <v>50</v>
      </c>
      <c r="DD3" s="15"/>
      <c r="DE3" s="15"/>
      <c r="DF3" s="15"/>
      <c r="DG3" s="15"/>
      <c r="DH3" s="15"/>
      <c r="DI3" s="23" t="s">
        <v>50</v>
      </c>
      <c r="DJ3" s="23" t="s">
        <v>50</v>
      </c>
      <c r="DK3" s="15"/>
      <c r="DL3" s="15"/>
      <c r="DM3" s="15"/>
      <c r="DN3" s="15"/>
      <c r="DO3" s="30"/>
      <c r="DP3" s="23" t="s">
        <v>50</v>
      </c>
      <c r="DQ3" s="23" t="s">
        <v>50</v>
      </c>
      <c r="DR3" s="35"/>
      <c r="DS3" s="15"/>
      <c r="DT3" s="15"/>
      <c r="DU3" s="15"/>
      <c r="DV3" s="15"/>
      <c r="DW3" s="23" t="s">
        <v>50</v>
      </c>
      <c r="DX3" s="23" t="s">
        <v>50</v>
      </c>
      <c r="DY3" s="15"/>
      <c r="DZ3" s="15"/>
      <c r="EA3" s="15"/>
      <c r="EB3" s="15"/>
      <c r="EC3" s="9" t="s">
        <v>29</v>
      </c>
      <c r="ED3" s="23" t="s">
        <v>50</v>
      </c>
      <c r="EE3" s="23" t="s">
        <v>50</v>
      </c>
      <c r="EF3" s="10" t="s">
        <v>30</v>
      </c>
      <c r="EG3" s="15"/>
      <c r="EH3" s="15"/>
      <c r="EI3" s="15"/>
      <c r="EK3" s="23" t="s">
        <v>50</v>
      </c>
      <c r="EL3" s="23" t="s">
        <v>50</v>
      </c>
      <c r="EN3" s="15"/>
      <c r="EO3" s="15"/>
      <c r="EP3" s="15"/>
      <c r="EQ3" s="15"/>
      <c r="ER3" s="23" t="s">
        <v>50</v>
      </c>
      <c r="ES3" s="23" t="s">
        <v>50</v>
      </c>
      <c r="ET3" s="15"/>
      <c r="EU3" s="15"/>
      <c r="EV3" s="15"/>
      <c r="EW3" s="15"/>
      <c r="EX3" s="15"/>
      <c r="EY3" s="23" t="s">
        <v>50</v>
      </c>
      <c r="EZ3" s="23" t="s">
        <v>50</v>
      </c>
      <c r="FA3" s="15"/>
      <c r="FB3" s="15"/>
      <c r="FC3" s="15"/>
      <c r="FD3" s="15"/>
      <c r="FE3" s="9" t="s">
        <v>51</v>
      </c>
      <c r="FF3" s="23" t="s">
        <v>50</v>
      </c>
      <c r="FG3" s="23" t="s">
        <v>50</v>
      </c>
      <c r="FH3" s="15"/>
      <c r="FI3" s="15"/>
      <c r="FJ3" s="15"/>
      <c r="FK3" s="15"/>
      <c r="FL3" s="15"/>
      <c r="FM3" s="23" t="s">
        <v>50</v>
      </c>
      <c r="FN3" s="23" t="s">
        <v>50</v>
      </c>
      <c r="FO3" s="15"/>
      <c r="FP3" s="15"/>
      <c r="FQ3" s="15"/>
      <c r="FR3" s="15"/>
      <c r="FS3" s="15"/>
      <c r="FT3" s="23" t="s">
        <v>50</v>
      </c>
      <c r="FU3" s="23" t="s">
        <v>50</v>
      </c>
      <c r="FV3" s="9" t="s">
        <v>52</v>
      </c>
      <c r="FW3" s="15"/>
      <c r="FX3" s="15"/>
      <c r="FY3" s="15"/>
      <c r="FZ3" s="15"/>
      <c r="GA3" s="23" t="s">
        <v>50</v>
      </c>
      <c r="GB3" s="23" t="s">
        <v>50</v>
      </c>
      <c r="GC3" s="15"/>
      <c r="GD3" s="15"/>
      <c r="GE3" s="15"/>
      <c r="GF3" s="15"/>
      <c r="GG3" s="15"/>
      <c r="GH3" s="23" t="s">
        <v>50</v>
      </c>
      <c r="GI3" s="23" t="s">
        <v>50</v>
      </c>
      <c r="GJ3" s="15"/>
      <c r="GK3" s="15"/>
      <c r="GL3" s="15"/>
      <c r="GM3" s="15"/>
      <c r="GN3" s="15"/>
      <c r="GO3" s="23" t="s">
        <v>50</v>
      </c>
      <c r="GP3" s="23" t="s">
        <v>50</v>
      </c>
      <c r="GQ3" s="15"/>
      <c r="GR3" s="15"/>
      <c r="GS3" s="15"/>
      <c r="GT3" s="15"/>
      <c r="GU3" s="15"/>
      <c r="GV3" s="23" t="s">
        <v>50</v>
      </c>
      <c r="GW3" s="23" t="s">
        <v>50</v>
      </c>
      <c r="GX3" s="15"/>
      <c r="GY3" s="15"/>
      <c r="GZ3" s="15"/>
      <c r="HA3" s="15"/>
      <c r="HB3" s="15"/>
      <c r="HC3" s="23" t="s">
        <v>50</v>
      </c>
      <c r="HD3" s="23" t="s">
        <v>50</v>
      </c>
      <c r="HE3" s="15"/>
      <c r="HF3" s="15"/>
      <c r="HG3" s="15"/>
      <c r="HH3" s="15"/>
      <c r="HI3" s="15"/>
      <c r="HJ3" s="23" t="s">
        <v>50</v>
      </c>
      <c r="HK3" s="23" t="s">
        <v>50</v>
      </c>
      <c r="HL3" s="15"/>
      <c r="HM3" s="15"/>
      <c r="HN3" s="15"/>
      <c r="HO3" s="15"/>
      <c r="HP3" s="15"/>
      <c r="HQ3" s="23" t="s">
        <v>50</v>
      </c>
      <c r="HR3" s="23" t="s">
        <v>50</v>
      </c>
      <c r="HS3" s="15"/>
      <c r="HT3" s="15"/>
      <c r="HU3" s="15"/>
      <c r="HV3" s="15"/>
      <c r="HW3" s="15"/>
      <c r="HX3" s="23" t="s">
        <v>50</v>
      </c>
      <c r="HY3" s="23" t="s">
        <v>50</v>
      </c>
      <c r="HZ3" s="15"/>
      <c r="IA3" s="15"/>
      <c r="IB3" s="15"/>
      <c r="IC3" s="15"/>
      <c r="ID3" s="15"/>
      <c r="IE3" s="23" t="s">
        <v>50</v>
      </c>
      <c r="IF3" s="23" t="s">
        <v>50</v>
      </c>
      <c r="IG3" s="15"/>
      <c r="IH3" s="15"/>
      <c r="II3" s="15"/>
      <c r="IJ3" s="15"/>
      <c r="IK3" s="15"/>
      <c r="IL3" s="23" t="s">
        <v>50</v>
      </c>
      <c r="IM3" s="23" t="s">
        <v>50</v>
      </c>
      <c r="IN3" s="15"/>
      <c r="IO3" s="15"/>
      <c r="IP3" s="15"/>
      <c r="IQ3" s="15"/>
      <c r="IR3" s="15"/>
      <c r="IS3" s="23" t="s">
        <v>50</v>
      </c>
      <c r="IT3" s="23" t="s">
        <v>50</v>
      </c>
      <c r="IU3" s="15"/>
      <c r="IV3" s="15"/>
      <c r="IW3" s="15"/>
      <c r="IX3" s="15"/>
      <c r="IY3" s="15"/>
      <c r="IZ3" s="23" t="s">
        <v>50</v>
      </c>
      <c r="JA3" s="23" t="s">
        <v>50</v>
      </c>
      <c r="JB3" s="15"/>
      <c r="JC3" s="15"/>
      <c r="JD3" s="15"/>
      <c r="JE3" s="15"/>
      <c r="JF3" s="15"/>
      <c r="JG3" s="23" t="s">
        <v>50</v>
      </c>
      <c r="JH3" s="23" t="s">
        <v>50</v>
      </c>
      <c r="JJ3" s="15"/>
      <c r="JK3" s="15"/>
      <c r="JL3" s="15"/>
      <c r="JM3" s="15"/>
      <c r="JN3" s="23" t="s">
        <v>50</v>
      </c>
      <c r="JO3" s="23" t="s">
        <v>50</v>
      </c>
      <c r="JP3" s="10" t="s">
        <v>53</v>
      </c>
      <c r="JQ3" s="15"/>
      <c r="JR3" s="15"/>
      <c r="JS3" s="15"/>
      <c r="JT3" s="15"/>
      <c r="JU3" s="23" t="s">
        <v>50</v>
      </c>
      <c r="JV3" s="23" t="s">
        <v>50</v>
      </c>
      <c r="JW3" s="15"/>
      <c r="JX3" s="15"/>
      <c r="JY3" s="15"/>
      <c r="JZ3" s="15"/>
      <c r="KA3" s="15"/>
      <c r="KB3" s="23" t="s">
        <v>50</v>
      </c>
      <c r="KC3" s="23" t="s">
        <v>50</v>
      </c>
      <c r="KD3" s="15"/>
      <c r="KE3" s="15"/>
      <c r="KF3" s="15"/>
      <c r="KG3" s="15"/>
      <c r="KH3" s="15"/>
      <c r="KI3" s="23" t="s">
        <v>50</v>
      </c>
      <c r="KJ3" s="23" t="s">
        <v>50</v>
      </c>
      <c r="KK3" s="15"/>
      <c r="KL3" s="15"/>
      <c r="KM3" s="15"/>
      <c r="KN3" s="15"/>
      <c r="KO3" s="15"/>
      <c r="KP3" s="23" t="s">
        <v>50</v>
      </c>
      <c r="KQ3" s="23" t="s">
        <v>50</v>
      </c>
      <c r="KR3" s="15"/>
      <c r="KS3" s="15"/>
      <c r="KT3" s="15"/>
      <c r="KU3" s="15"/>
      <c r="KV3" s="15"/>
      <c r="KW3" s="23" t="s">
        <v>50</v>
      </c>
      <c r="KX3" s="23" t="s">
        <v>50</v>
      </c>
      <c r="KY3" s="15"/>
      <c r="KZ3" s="15"/>
      <c r="LA3" s="15"/>
      <c r="LB3" s="15"/>
      <c r="LC3" s="15"/>
      <c r="LD3" s="23" t="s">
        <v>50</v>
      </c>
      <c r="LE3" s="23" t="s">
        <v>50</v>
      </c>
      <c r="LF3" s="15"/>
      <c r="LG3" s="15"/>
      <c r="LH3" s="15"/>
      <c r="LI3" s="15"/>
      <c r="LJ3" s="15"/>
      <c r="LK3" s="23" t="s">
        <v>50</v>
      </c>
      <c r="LL3" s="23" t="s">
        <v>50</v>
      </c>
      <c r="LM3" s="15"/>
      <c r="LN3" s="15"/>
      <c r="LO3" s="15"/>
      <c r="LP3" s="15"/>
      <c r="LQ3" s="15"/>
      <c r="LR3" s="23" t="s">
        <v>50</v>
      </c>
      <c r="LS3" s="23" t="s">
        <v>50</v>
      </c>
      <c r="LT3" s="15"/>
      <c r="LU3" s="15"/>
      <c r="LV3" s="15"/>
      <c r="LW3" s="15"/>
      <c r="LX3" s="15"/>
      <c r="LY3" s="23" t="s">
        <v>50</v>
      </c>
      <c r="LZ3" s="23" t="s">
        <v>50</v>
      </c>
      <c r="MA3" s="15"/>
      <c r="MB3" s="15"/>
      <c r="MC3" s="15"/>
      <c r="MD3" s="15"/>
      <c r="ME3" s="15"/>
      <c r="MF3" s="23" t="s">
        <v>50</v>
      </c>
      <c r="MG3" s="23" t="s">
        <v>50</v>
      </c>
      <c r="MH3" s="15"/>
      <c r="MI3" s="15"/>
      <c r="MJ3" s="15"/>
      <c r="MK3" s="15"/>
      <c r="ML3" s="15"/>
      <c r="MM3" s="23" t="s">
        <v>50</v>
      </c>
      <c r="MN3" s="23" t="s">
        <v>50</v>
      </c>
      <c r="MO3" s="15"/>
      <c r="MP3" s="15"/>
      <c r="MQ3" s="15"/>
      <c r="MR3" s="15"/>
      <c r="MS3" s="15"/>
      <c r="MT3" s="23" t="s">
        <v>50</v>
      </c>
      <c r="MU3" s="23" t="s">
        <v>50</v>
      </c>
      <c r="MV3" s="15"/>
      <c r="MW3" s="15"/>
      <c r="MX3" s="15"/>
      <c r="MY3" s="15"/>
      <c r="MZ3" s="15"/>
      <c r="NA3" s="23" t="s">
        <v>50</v>
      </c>
      <c r="NB3" s="23" t="s">
        <v>50</v>
      </c>
      <c r="NC3" s="15"/>
      <c r="ND3" s="15"/>
      <c r="NE3" s="15"/>
      <c r="NF3" s="15"/>
      <c r="NG3" s="15"/>
      <c r="NH3" s="23" t="s">
        <v>50</v>
      </c>
      <c r="NI3" s="23" t="s">
        <v>50</v>
      </c>
      <c r="NJ3" s="15"/>
      <c r="NK3" s="15"/>
      <c r="NL3" s="15"/>
      <c r="NM3" s="15"/>
      <c r="NN3" s="15"/>
      <c r="NO3" s="23" t="s">
        <v>50</v>
      </c>
      <c r="NP3" s="23" t="s">
        <v>50</v>
      </c>
      <c r="NQ3" s="15"/>
      <c r="NR3" s="15"/>
      <c r="NS3" s="15"/>
      <c r="NT3" s="15"/>
      <c r="NU3" s="15"/>
      <c r="NV3" s="23" t="s">
        <v>50</v>
      </c>
      <c r="NW3" s="23" t="s">
        <v>50</v>
      </c>
      <c r="NX3" s="30"/>
      <c r="OB3" s="31" t="s">
        <v>54</v>
      </c>
      <c r="OC3" s="23" t="s">
        <v>50</v>
      </c>
      <c r="OD3" s="23" t="s">
        <v>50</v>
      </c>
      <c r="OE3" s="9" t="s">
        <v>55</v>
      </c>
    </row>
    <row r="4" spans="1:398" ht="18.75" customHeight="1" thickBot="1">
      <c r="A4" s="8" t="s">
        <v>56</v>
      </c>
      <c r="B4" s="12" t="s">
        <v>48</v>
      </c>
      <c r="C4" s="38">
        <f t="shared" ref="C4:C34" si="13">D4+E4/2</f>
        <v>0</v>
      </c>
      <c r="D4" s="28">
        <f t="shared" si="0"/>
        <v>0</v>
      </c>
      <c r="E4" s="28">
        <f t="shared" si="1"/>
        <v>0</v>
      </c>
      <c r="F4" s="14">
        <f t="shared" ref="F4:F38" si="14">G4+H4/2</f>
        <v>0</v>
      </c>
      <c r="G4" s="28">
        <f t="shared" ref="G4:G52" si="15">COUNTIF($AG4:$OH4,"Annual leave")</f>
        <v>0</v>
      </c>
      <c r="H4" s="28">
        <f t="shared" ref="H4:H52" si="16">COUNTIF($AG4:$OH4,"1/2 Annual leave")</f>
        <v>0</v>
      </c>
      <c r="I4" s="12" t="s">
        <v>48</v>
      </c>
      <c r="J4" s="14">
        <f t="shared" ref="J4:J52" si="17">K4+L4/2</f>
        <v>0</v>
      </c>
      <c r="K4" s="28">
        <f t="shared" si="2"/>
        <v>0</v>
      </c>
      <c r="L4" s="28">
        <f t="shared" si="3"/>
        <v>0</v>
      </c>
      <c r="M4" s="38">
        <f t="shared" ref="M4:M17" si="18">N4+O4/2</f>
        <v>0</v>
      </c>
      <c r="N4" s="28">
        <f t="shared" si="4"/>
        <v>0</v>
      </c>
      <c r="O4" s="28">
        <f t="shared" si="5"/>
        <v>0</v>
      </c>
      <c r="P4" s="119">
        <f t="shared" ref="P4:P52" si="19">J4/254</f>
        <v>0</v>
      </c>
      <c r="Q4" s="14">
        <f t="shared" ref="Q4:Q45" si="20">R4+S4/2</f>
        <v>0</v>
      </c>
      <c r="R4" s="28">
        <f>COUNTIF($AG4:$OE4,"Sick leave")</f>
        <v>0</v>
      </c>
      <c r="S4" s="28">
        <f>COUNTIF($AG4:$OE4,"1/2 sick leave")</f>
        <v>0</v>
      </c>
      <c r="T4" s="38">
        <f t="shared" ref="T4:T17" si="21">U4+V4/2</f>
        <v>0</v>
      </c>
      <c r="U4" s="28">
        <f t="shared" si="6"/>
        <v>0</v>
      </c>
      <c r="V4" s="28">
        <f t="shared" si="7"/>
        <v>0</v>
      </c>
      <c r="W4" s="119">
        <f t="shared" ref="W4:W52" si="22">Q4/254</f>
        <v>0</v>
      </c>
      <c r="X4" s="14">
        <f>COUNTIF($AG4:$OE4,"Unpaid leave")</f>
        <v>0</v>
      </c>
      <c r="Y4" s="38">
        <f t="shared" si="8"/>
        <v>0</v>
      </c>
      <c r="Z4" s="14">
        <f t="shared" si="9"/>
        <v>0</v>
      </c>
      <c r="AA4" s="38">
        <f t="shared" si="10"/>
        <v>0</v>
      </c>
      <c r="AB4" s="14">
        <f t="shared" si="11"/>
        <v>0</v>
      </c>
      <c r="AC4" s="38">
        <f t="shared" si="12"/>
        <v>0</v>
      </c>
      <c r="AD4" s="119">
        <f t="shared" ref="AD4:AD52" si="23">AB4/254</f>
        <v>0</v>
      </c>
      <c r="AE4" s="120">
        <f t="shared" ref="AE4:AE52" si="24">COUNTIF($AG4:$CO4,"no log in")</f>
        <v>0</v>
      </c>
      <c r="AF4" s="119">
        <f t="shared" ref="AF4:AF52" si="25">AE4/254</f>
        <v>0</v>
      </c>
      <c r="AG4" s="24" t="s">
        <v>49</v>
      </c>
      <c r="AH4" s="15"/>
      <c r="AI4" s="15"/>
      <c r="AJ4" s="23" t="s">
        <v>50</v>
      </c>
      <c r="AK4" s="23" t="s">
        <v>50</v>
      </c>
      <c r="AL4" s="15"/>
      <c r="AM4" s="15"/>
      <c r="AN4" s="15"/>
      <c r="AO4" s="15"/>
      <c r="AP4" s="15"/>
      <c r="AQ4" s="23" t="s">
        <v>50</v>
      </c>
      <c r="AR4" s="23" t="s">
        <v>50</v>
      </c>
      <c r="AS4" s="15"/>
      <c r="AT4" s="15"/>
      <c r="AU4" s="15"/>
      <c r="AV4" s="15"/>
      <c r="AW4" s="15"/>
      <c r="AX4" s="23" t="s">
        <v>50</v>
      </c>
      <c r="AY4" s="23" t="s">
        <v>50</v>
      </c>
      <c r="AZ4" s="15"/>
      <c r="BA4" s="15"/>
      <c r="BB4" s="15"/>
      <c r="BC4" s="15"/>
      <c r="BD4" s="15"/>
      <c r="BE4" s="23" t="s">
        <v>50</v>
      </c>
      <c r="BF4" s="23" t="s">
        <v>50</v>
      </c>
      <c r="BG4" s="15"/>
      <c r="BH4" s="15"/>
      <c r="BI4" s="15"/>
      <c r="BJ4" s="15"/>
      <c r="BK4" s="15"/>
      <c r="BL4" s="23" t="s">
        <v>50</v>
      </c>
      <c r="BM4" s="23" t="s">
        <v>50</v>
      </c>
      <c r="BN4" s="15"/>
      <c r="BO4" s="15"/>
      <c r="BP4" s="15"/>
      <c r="BQ4" s="15"/>
      <c r="BR4" s="15"/>
      <c r="BS4" s="23" t="s">
        <v>50</v>
      </c>
      <c r="BT4" s="23" t="s">
        <v>50</v>
      </c>
      <c r="BU4" s="15"/>
      <c r="BV4" s="15"/>
      <c r="BW4" s="15"/>
      <c r="BX4" s="15"/>
      <c r="BY4" s="15"/>
      <c r="BZ4" s="23" t="s">
        <v>50</v>
      </c>
      <c r="CA4" s="23" t="s">
        <v>50</v>
      </c>
      <c r="CB4" s="15"/>
      <c r="CC4" s="15"/>
      <c r="CD4" s="15"/>
      <c r="CE4" s="15"/>
      <c r="CF4" s="15"/>
      <c r="CG4" s="23" t="s">
        <v>50</v>
      </c>
      <c r="CH4" s="23" t="s">
        <v>50</v>
      </c>
      <c r="CI4" s="15"/>
      <c r="CJ4" s="15"/>
      <c r="CK4" s="15"/>
      <c r="CL4" s="15"/>
      <c r="CM4" s="15"/>
      <c r="CN4" s="23" t="s">
        <v>50</v>
      </c>
      <c r="CO4" s="23" t="s">
        <v>50</v>
      </c>
      <c r="CP4" s="15"/>
      <c r="CQ4" s="15"/>
      <c r="CR4" s="15"/>
      <c r="CS4" s="15"/>
      <c r="CT4" s="15"/>
      <c r="CU4" s="23" t="s">
        <v>50</v>
      </c>
      <c r="CV4" s="23" t="s">
        <v>50</v>
      </c>
      <c r="CW4" s="15"/>
      <c r="CX4" s="15"/>
      <c r="CY4" s="15"/>
      <c r="CZ4" s="15"/>
      <c r="DA4" s="15"/>
      <c r="DB4" s="23" t="s">
        <v>50</v>
      </c>
      <c r="DC4" s="23" t="s">
        <v>50</v>
      </c>
      <c r="DD4" s="15"/>
      <c r="DE4" s="15"/>
      <c r="DF4" s="15"/>
      <c r="DG4" s="15"/>
      <c r="DH4" s="15"/>
      <c r="DI4" s="23" t="s">
        <v>50</v>
      </c>
      <c r="DJ4" s="23" t="s">
        <v>50</v>
      </c>
      <c r="DK4" s="15"/>
      <c r="DL4" s="15"/>
      <c r="DM4" s="15"/>
      <c r="DN4" s="15"/>
      <c r="DO4" s="30"/>
      <c r="DP4" s="23" t="s">
        <v>50</v>
      </c>
      <c r="DQ4" s="23" t="s">
        <v>50</v>
      </c>
      <c r="DR4" s="35"/>
      <c r="DS4" s="15"/>
      <c r="DT4" s="15"/>
      <c r="DU4" s="15"/>
      <c r="DV4" s="15"/>
      <c r="DW4" s="23" t="s">
        <v>50</v>
      </c>
      <c r="DX4" s="23" t="s">
        <v>50</v>
      </c>
      <c r="DY4" s="15"/>
      <c r="DZ4" s="15"/>
      <c r="EA4" s="15"/>
      <c r="EB4" s="15"/>
      <c r="EC4" s="9" t="s">
        <v>29</v>
      </c>
      <c r="ED4" s="23" t="s">
        <v>50</v>
      </c>
      <c r="EE4" s="23" t="s">
        <v>50</v>
      </c>
      <c r="EF4" s="10" t="s">
        <v>30</v>
      </c>
      <c r="EG4" s="15"/>
      <c r="EH4" s="15"/>
      <c r="EI4" s="15"/>
      <c r="EK4" s="23" t="s">
        <v>50</v>
      </c>
      <c r="EL4" s="23" t="s">
        <v>50</v>
      </c>
      <c r="EN4" s="15"/>
      <c r="EO4" s="15"/>
      <c r="EP4" s="15"/>
      <c r="EQ4" s="15"/>
      <c r="ER4" s="23" t="s">
        <v>50</v>
      </c>
      <c r="ES4" s="23" t="s">
        <v>50</v>
      </c>
      <c r="ET4" s="15"/>
      <c r="EU4" s="15"/>
      <c r="EV4" s="15"/>
      <c r="EW4" s="15"/>
      <c r="EX4" s="15"/>
      <c r="EY4" s="23" t="s">
        <v>50</v>
      </c>
      <c r="EZ4" s="23" t="s">
        <v>50</v>
      </c>
      <c r="FA4" s="15"/>
      <c r="FB4" s="15"/>
      <c r="FC4" s="15"/>
      <c r="FD4" s="15"/>
      <c r="FE4" s="9" t="s">
        <v>51</v>
      </c>
      <c r="FF4" s="23" t="s">
        <v>50</v>
      </c>
      <c r="FG4" s="23" t="s">
        <v>50</v>
      </c>
      <c r="FH4" s="15"/>
      <c r="FI4" s="15"/>
      <c r="FJ4" s="15"/>
      <c r="FK4" s="15"/>
      <c r="FL4" s="15"/>
      <c r="FM4" s="23" t="s">
        <v>50</v>
      </c>
      <c r="FN4" s="23" t="s">
        <v>50</v>
      </c>
      <c r="FO4" s="15"/>
      <c r="FP4" s="15"/>
      <c r="FQ4" s="15"/>
      <c r="FR4" s="15"/>
      <c r="FS4" s="15"/>
      <c r="FT4" s="23" t="s">
        <v>50</v>
      </c>
      <c r="FU4" s="23" t="s">
        <v>50</v>
      </c>
      <c r="FV4" s="9" t="s">
        <v>52</v>
      </c>
      <c r="FW4" s="15"/>
      <c r="FX4" s="15"/>
      <c r="FY4" s="15"/>
      <c r="FZ4" s="15"/>
      <c r="GA4" s="23" t="s">
        <v>50</v>
      </c>
      <c r="GB4" s="23" t="s">
        <v>50</v>
      </c>
      <c r="GC4" s="15"/>
      <c r="GD4" s="15"/>
      <c r="GE4" s="15"/>
      <c r="GF4" s="15"/>
      <c r="GG4" s="15"/>
      <c r="GH4" s="23" t="s">
        <v>50</v>
      </c>
      <c r="GI4" s="23" t="s">
        <v>50</v>
      </c>
      <c r="GJ4" s="15"/>
      <c r="GK4" s="15"/>
      <c r="GL4" s="15"/>
      <c r="GM4" s="15"/>
      <c r="GN4" s="15"/>
      <c r="GO4" s="23" t="s">
        <v>50</v>
      </c>
      <c r="GP4" s="23" t="s">
        <v>50</v>
      </c>
      <c r="GQ4" s="15"/>
      <c r="GR4" s="15"/>
      <c r="GS4" s="15"/>
      <c r="GT4" s="15"/>
      <c r="GU4" s="15"/>
      <c r="GV4" s="23" t="s">
        <v>50</v>
      </c>
      <c r="GW4" s="23" t="s">
        <v>50</v>
      </c>
      <c r="GX4" s="15"/>
      <c r="GY4" s="15"/>
      <c r="GZ4" s="15"/>
      <c r="HA4" s="15"/>
      <c r="HB4" s="15"/>
      <c r="HC4" s="23" t="s">
        <v>50</v>
      </c>
      <c r="HD4" s="23" t="s">
        <v>50</v>
      </c>
      <c r="HE4" s="15"/>
      <c r="HF4" s="15"/>
      <c r="HG4" s="15"/>
      <c r="HH4" s="15"/>
      <c r="HI4" s="15"/>
      <c r="HJ4" s="23" t="s">
        <v>50</v>
      </c>
      <c r="HK4" s="23" t="s">
        <v>50</v>
      </c>
      <c r="HL4" s="15"/>
      <c r="HM4" s="15"/>
      <c r="HN4" s="15"/>
      <c r="HO4" s="15"/>
      <c r="HP4" s="15"/>
      <c r="HQ4" s="23" t="s">
        <v>50</v>
      </c>
      <c r="HR4" s="23" t="s">
        <v>50</v>
      </c>
      <c r="HS4" s="15"/>
      <c r="HT4" s="15"/>
      <c r="HU4" s="15"/>
      <c r="HV4" s="15"/>
      <c r="HW4" s="15"/>
      <c r="HX4" s="23" t="s">
        <v>50</v>
      </c>
      <c r="HY4" s="23" t="s">
        <v>50</v>
      </c>
      <c r="HZ4" s="15"/>
      <c r="IA4" s="15"/>
      <c r="IB4" s="15"/>
      <c r="IC4" s="15"/>
      <c r="ID4" s="15"/>
      <c r="IE4" s="23" t="s">
        <v>50</v>
      </c>
      <c r="IF4" s="23" t="s">
        <v>50</v>
      </c>
      <c r="IG4" s="15"/>
      <c r="IH4" s="15"/>
      <c r="II4" s="15"/>
      <c r="IJ4" s="15"/>
      <c r="IK4" s="15"/>
      <c r="IL4" s="23" t="s">
        <v>50</v>
      </c>
      <c r="IM4" s="23" t="s">
        <v>50</v>
      </c>
      <c r="IN4" s="15"/>
      <c r="IO4" s="15"/>
      <c r="IP4" s="15"/>
      <c r="IQ4" s="15"/>
      <c r="IR4" s="15"/>
      <c r="IS4" s="23" t="s">
        <v>50</v>
      </c>
      <c r="IT4" s="23" t="s">
        <v>50</v>
      </c>
      <c r="IU4" s="15"/>
      <c r="IV4" s="15"/>
      <c r="IW4" s="15"/>
      <c r="IX4" s="15"/>
      <c r="IY4" s="15"/>
      <c r="IZ4" s="23" t="s">
        <v>50</v>
      </c>
      <c r="JA4" s="23" t="s">
        <v>50</v>
      </c>
      <c r="JB4" s="15"/>
      <c r="JC4" s="15"/>
      <c r="JD4" s="15"/>
      <c r="JE4" s="15"/>
      <c r="JF4" s="15"/>
      <c r="JG4" s="23" t="s">
        <v>50</v>
      </c>
      <c r="JH4" s="23" t="s">
        <v>50</v>
      </c>
      <c r="JJ4" s="15"/>
      <c r="JK4" s="15"/>
      <c r="JL4" s="15"/>
      <c r="JM4" s="15"/>
      <c r="JN4" s="23" t="s">
        <v>50</v>
      </c>
      <c r="JO4" s="23" t="s">
        <v>50</v>
      </c>
      <c r="JP4" s="10" t="s">
        <v>53</v>
      </c>
      <c r="JQ4" s="15"/>
      <c r="JR4" s="15"/>
      <c r="JS4" s="15"/>
      <c r="JT4" s="15"/>
      <c r="JU4" s="23" t="s">
        <v>50</v>
      </c>
      <c r="JV4" s="23" t="s">
        <v>50</v>
      </c>
      <c r="JW4" s="15"/>
      <c r="JX4" s="15"/>
      <c r="JY4" s="15"/>
      <c r="JZ4" s="15"/>
      <c r="KA4" s="15"/>
      <c r="KB4" s="23" t="s">
        <v>50</v>
      </c>
      <c r="KC4" s="23" t="s">
        <v>50</v>
      </c>
      <c r="KD4" s="15"/>
      <c r="KE4" s="15"/>
      <c r="KF4" s="15"/>
      <c r="KG4" s="15"/>
      <c r="KH4" s="15"/>
      <c r="KI4" s="23" t="s">
        <v>50</v>
      </c>
      <c r="KJ4" s="23" t="s">
        <v>50</v>
      </c>
      <c r="KK4" s="15"/>
      <c r="KL4" s="15"/>
      <c r="KM4" s="15"/>
      <c r="KN4" s="15"/>
      <c r="KO4" s="15"/>
      <c r="KP4" s="23" t="s">
        <v>50</v>
      </c>
      <c r="KQ4" s="23" t="s">
        <v>50</v>
      </c>
      <c r="KR4" s="15"/>
      <c r="KS4" s="15"/>
      <c r="KT4" s="15"/>
      <c r="KU4" s="15"/>
      <c r="KV4" s="15"/>
      <c r="KW4" s="23" t="s">
        <v>50</v>
      </c>
      <c r="KX4" s="23" t="s">
        <v>50</v>
      </c>
      <c r="KY4" s="15"/>
      <c r="KZ4" s="15"/>
      <c r="LA4" s="15"/>
      <c r="LB4" s="15"/>
      <c r="LC4" s="15"/>
      <c r="LD4" s="23" t="s">
        <v>50</v>
      </c>
      <c r="LE4" s="23" t="s">
        <v>50</v>
      </c>
      <c r="LF4" s="15"/>
      <c r="LG4" s="15"/>
      <c r="LH4" s="15"/>
      <c r="LI4" s="15"/>
      <c r="LJ4" s="15"/>
      <c r="LK4" s="23" t="s">
        <v>50</v>
      </c>
      <c r="LL4" s="23" t="s">
        <v>50</v>
      </c>
      <c r="LM4" s="15"/>
      <c r="LN4" s="15"/>
      <c r="LO4" s="15"/>
      <c r="LP4" s="15"/>
      <c r="LQ4" s="15"/>
      <c r="LR4" s="23" t="s">
        <v>50</v>
      </c>
      <c r="LS4" s="23" t="s">
        <v>50</v>
      </c>
      <c r="LT4" s="15"/>
      <c r="LU4" s="15"/>
      <c r="LV4" s="15"/>
      <c r="LW4" s="15"/>
      <c r="LX4" s="15"/>
      <c r="LY4" s="23" t="s">
        <v>50</v>
      </c>
      <c r="LZ4" s="23" t="s">
        <v>50</v>
      </c>
      <c r="MA4" s="15"/>
      <c r="MB4" s="15"/>
      <c r="MC4" s="15"/>
      <c r="MD4" s="15"/>
      <c r="ME4" s="15"/>
      <c r="MF4" s="23" t="s">
        <v>50</v>
      </c>
      <c r="MG4" s="23" t="s">
        <v>50</v>
      </c>
      <c r="MH4" s="15"/>
      <c r="MI4" s="15"/>
      <c r="MJ4" s="15"/>
      <c r="MK4" s="15"/>
      <c r="ML4" s="15"/>
      <c r="MM4" s="23" t="s">
        <v>50</v>
      </c>
      <c r="MN4" s="23" t="s">
        <v>50</v>
      </c>
      <c r="MO4" s="15"/>
      <c r="MP4" s="15"/>
      <c r="MQ4" s="15"/>
      <c r="MR4" s="15"/>
      <c r="MS4" s="15"/>
      <c r="MT4" s="23" t="s">
        <v>50</v>
      </c>
      <c r="MU4" s="23" t="s">
        <v>50</v>
      </c>
      <c r="MV4" s="15"/>
      <c r="MW4" s="15"/>
      <c r="MX4" s="15"/>
      <c r="MY4" s="15"/>
      <c r="MZ4" s="15"/>
      <c r="NA4" s="23" t="s">
        <v>50</v>
      </c>
      <c r="NB4" s="23" t="s">
        <v>50</v>
      </c>
      <c r="NC4" s="15"/>
      <c r="ND4" s="15"/>
      <c r="NE4" s="15"/>
      <c r="NF4" s="15"/>
      <c r="NG4" s="15"/>
      <c r="NH4" s="23" t="s">
        <v>50</v>
      </c>
      <c r="NI4" s="23" t="s">
        <v>50</v>
      </c>
      <c r="NJ4" s="15"/>
      <c r="NK4" s="15"/>
      <c r="NL4" s="15"/>
      <c r="NM4" s="15"/>
      <c r="NN4" s="15"/>
      <c r="NO4" s="23" t="s">
        <v>50</v>
      </c>
      <c r="NP4" s="23" t="s">
        <v>50</v>
      </c>
      <c r="NQ4" s="15"/>
      <c r="NR4" s="15"/>
      <c r="NS4" s="15"/>
      <c r="NT4" s="15"/>
      <c r="NU4" s="15"/>
      <c r="NV4" s="23" t="s">
        <v>50</v>
      </c>
      <c r="NW4" s="23" t="s">
        <v>50</v>
      </c>
      <c r="NX4" s="30"/>
      <c r="OB4" s="9" t="s">
        <v>54</v>
      </c>
      <c r="OC4" s="23" t="s">
        <v>50</v>
      </c>
      <c r="OD4" s="23" t="s">
        <v>50</v>
      </c>
      <c r="OE4" s="9" t="s">
        <v>55</v>
      </c>
    </row>
    <row r="5" spans="1:398" ht="18.75" customHeight="1" thickBot="1">
      <c r="A5" s="8" t="s">
        <v>57</v>
      </c>
      <c r="B5" s="12" t="s">
        <v>48</v>
      </c>
      <c r="C5" s="38">
        <f t="shared" si="13"/>
        <v>2</v>
      </c>
      <c r="D5" s="28">
        <f t="shared" si="0"/>
        <v>2</v>
      </c>
      <c r="E5" s="28">
        <f t="shared" si="1"/>
        <v>0</v>
      </c>
      <c r="F5" s="14">
        <f t="shared" si="14"/>
        <v>2</v>
      </c>
      <c r="G5" s="28">
        <f t="shared" si="15"/>
        <v>2</v>
      </c>
      <c r="H5" s="28">
        <f t="shared" si="16"/>
        <v>0</v>
      </c>
      <c r="I5" s="12" t="s">
        <v>48</v>
      </c>
      <c r="J5" s="14">
        <f t="shared" si="17"/>
        <v>0</v>
      </c>
      <c r="K5" s="28">
        <f t="shared" si="2"/>
        <v>0</v>
      </c>
      <c r="L5" s="28">
        <f t="shared" si="3"/>
        <v>0</v>
      </c>
      <c r="M5" s="38">
        <f t="shared" si="18"/>
        <v>0</v>
      </c>
      <c r="N5" s="28">
        <f t="shared" si="4"/>
        <v>0</v>
      </c>
      <c r="O5" s="28">
        <f t="shared" si="5"/>
        <v>0</v>
      </c>
      <c r="P5" s="119">
        <f t="shared" si="19"/>
        <v>0</v>
      </c>
      <c r="Q5" s="14">
        <f t="shared" si="20"/>
        <v>0</v>
      </c>
      <c r="R5" s="28">
        <f>COUNTIF($AG5:$OE5,"Sick leave")</f>
        <v>0</v>
      </c>
      <c r="S5" s="28">
        <f>COUNTIF($AG5:$OE5,"1/2 sick leave")</f>
        <v>0</v>
      </c>
      <c r="T5" s="38">
        <f t="shared" si="21"/>
        <v>0</v>
      </c>
      <c r="U5" s="28">
        <f t="shared" si="6"/>
        <v>0</v>
      </c>
      <c r="V5" s="28">
        <f t="shared" si="7"/>
        <v>0</v>
      </c>
      <c r="W5" s="119">
        <f t="shared" si="22"/>
        <v>0</v>
      </c>
      <c r="X5" s="14">
        <f>COUNTIF($AG5:$OE5,"Unpaid leave")</f>
        <v>0</v>
      </c>
      <c r="Y5" s="38">
        <f t="shared" si="8"/>
        <v>0</v>
      </c>
      <c r="Z5" s="14">
        <f t="shared" si="9"/>
        <v>0</v>
      </c>
      <c r="AA5" s="38">
        <f t="shared" si="10"/>
        <v>0</v>
      </c>
      <c r="AB5" s="14">
        <f t="shared" si="11"/>
        <v>0</v>
      </c>
      <c r="AC5" s="38">
        <f t="shared" si="12"/>
        <v>0</v>
      </c>
      <c r="AD5" s="119">
        <f t="shared" si="23"/>
        <v>0</v>
      </c>
      <c r="AE5" s="120">
        <f t="shared" si="24"/>
        <v>0</v>
      </c>
      <c r="AF5" s="119">
        <f t="shared" si="25"/>
        <v>0</v>
      </c>
      <c r="AG5" s="24" t="s">
        <v>49</v>
      </c>
      <c r="AH5" s="15" t="s">
        <v>12</v>
      </c>
      <c r="AI5" s="15" t="s">
        <v>12</v>
      </c>
      <c r="AJ5" s="23" t="s">
        <v>50</v>
      </c>
      <c r="AK5" s="23" t="s">
        <v>50</v>
      </c>
      <c r="AL5" s="15"/>
      <c r="AM5" s="15"/>
      <c r="AN5" s="15"/>
      <c r="AO5" s="15"/>
      <c r="AP5" s="15"/>
      <c r="AQ5" s="23" t="s">
        <v>50</v>
      </c>
      <c r="AR5" s="23" t="s">
        <v>50</v>
      </c>
      <c r="AS5" s="15"/>
      <c r="AT5" s="15"/>
      <c r="AU5" s="15"/>
      <c r="AV5" s="15"/>
      <c r="AW5" s="15"/>
      <c r="AX5" s="23" t="s">
        <v>50</v>
      </c>
      <c r="AY5" s="23" t="s">
        <v>50</v>
      </c>
      <c r="AZ5" s="15"/>
      <c r="BA5" s="15"/>
      <c r="BB5" s="15"/>
      <c r="BC5" s="15"/>
      <c r="BD5" s="15"/>
      <c r="BE5" s="23" t="s">
        <v>50</v>
      </c>
      <c r="BF5" s="23" t="s">
        <v>50</v>
      </c>
      <c r="BG5" s="15"/>
      <c r="BH5" s="15"/>
      <c r="BI5" s="15"/>
      <c r="BJ5" s="15"/>
      <c r="BK5" s="15"/>
      <c r="BL5" s="23" t="s">
        <v>50</v>
      </c>
      <c r="BM5" s="23" t="s">
        <v>50</v>
      </c>
      <c r="BN5" s="15"/>
      <c r="BO5" s="15"/>
      <c r="BP5" s="15"/>
      <c r="BQ5" s="15"/>
      <c r="BR5" s="15"/>
      <c r="BS5" s="23" t="s">
        <v>50</v>
      </c>
      <c r="BT5" s="23" t="s">
        <v>50</v>
      </c>
      <c r="BU5" s="15"/>
      <c r="BV5" s="15"/>
      <c r="BW5" s="15"/>
      <c r="BX5" s="15"/>
      <c r="BY5" s="15"/>
      <c r="BZ5" s="23" t="s">
        <v>50</v>
      </c>
      <c r="CA5" s="23" t="s">
        <v>50</v>
      </c>
      <c r="CB5" s="15"/>
      <c r="CC5" s="15"/>
      <c r="CD5" s="15"/>
      <c r="CE5" s="15"/>
      <c r="CF5" s="15"/>
      <c r="CG5" s="23" t="s">
        <v>50</v>
      </c>
      <c r="CH5" s="23" t="s">
        <v>50</v>
      </c>
      <c r="CI5" s="15"/>
      <c r="CJ5" s="15"/>
      <c r="CK5" s="15"/>
      <c r="CL5" s="15"/>
      <c r="CM5" s="15"/>
      <c r="CN5" s="23" t="s">
        <v>50</v>
      </c>
      <c r="CO5" s="23" t="s">
        <v>50</v>
      </c>
      <c r="CP5" s="15"/>
      <c r="CQ5" s="15"/>
      <c r="CR5" s="15"/>
      <c r="CS5" s="15"/>
      <c r="CT5" s="15"/>
      <c r="CU5" s="23" t="s">
        <v>50</v>
      </c>
      <c r="CV5" s="23" t="s">
        <v>50</v>
      </c>
      <c r="CW5" s="15"/>
      <c r="CX5" s="15"/>
      <c r="CY5" s="15"/>
      <c r="CZ5" s="15"/>
      <c r="DA5" s="15"/>
      <c r="DB5" s="23" t="s">
        <v>50</v>
      </c>
      <c r="DC5" s="23" t="s">
        <v>50</v>
      </c>
      <c r="DD5" s="15"/>
      <c r="DE5" s="15"/>
      <c r="DF5" s="15"/>
      <c r="DG5" s="15"/>
      <c r="DH5" s="15"/>
      <c r="DI5" s="23" t="s">
        <v>50</v>
      </c>
      <c r="DJ5" s="23" t="s">
        <v>50</v>
      </c>
      <c r="DK5" s="15"/>
      <c r="DL5" s="15"/>
      <c r="DM5" s="15"/>
      <c r="DN5" s="15"/>
      <c r="DO5" s="15"/>
      <c r="DP5" s="23" t="s">
        <v>50</v>
      </c>
      <c r="DQ5" s="23" t="s">
        <v>50</v>
      </c>
      <c r="DR5" s="35"/>
      <c r="DS5" s="15"/>
      <c r="DT5" s="15"/>
      <c r="DU5" s="15"/>
      <c r="DV5" s="15"/>
      <c r="DW5" s="23" t="s">
        <v>50</v>
      </c>
      <c r="DX5" s="23" t="s">
        <v>50</v>
      </c>
      <c r="DY5" s="15"/>
      <c r="DZ5" s="15"/>
      <c r="EA5" s="15"/>
      <c r="EB5" s="15"/>
      <c r="EC5" s="9" t="s">
        <v>29</v>
      </c>
      <c r="ED5" s="23" t="s">
        <v>50</v>
      </c>
      <c r="EE5" s="23" t="s">
        <v>50</v>
      </c>
      <c r="EF5" s="10" t="s">
        <v>30</v>
      </c>
      <c r="EG5" s="15"/>
      <c r="EH5" s="15"/>
      <c r="EI5" s="15"/>
      <c r="EK5" s="23" t="s">
        <v>50</v>
      </c>
      <c r="EL5" s="23" t="s">
        <v>50</v>
      </c>
      <c r="EN5" s="15"/>
      <c r="EO5" s="15"/>
      <c r="EP5" s="15"/>
      <c r="EQ5" s="15"/>
      <c r="ER5" s="23" t="s">
        <v>50</v>
      </c>
      <c r="ES5" s="23" t="s">
        <v>50</v>
      </c>
      <c r="ET5" s="15"/>
      <c r="EU5" s="15"/>
      <c r="EV5" s="15"/>
      <c r="EW5" s="15"/>
      <c r="EX5" s="15"/>
      <c r="EY5" s="23" t="s">
        <v>50</v>
      </c>
      <c r="EZ5" s="23" t="s">
        <v>50</v>
      </c>
      <c r="FA5" s="15"/>
      <c r="FB5" s="15"/>
      <c r="FC5" s="15"/>
      <c r="FD5" s="15"/>
      <c r="FE5" s="9" t="s">
        <v>51</v>
      </c>
      <c r="FF5" s="23" t="s">
        <v>50</v>
      </c>
      <c r="FG5" s="23" t="s">
        <v>50</v>
      </c>
      <c r="FH5" s="15"/>
      <c r="FI5" s="15"/>
      <c r="FJ5" s="15"/>
      <c r="FK5" s="15"/>
      <c r="FL5" s="15"/>
      <c r="FM5" s="23" t="s">
        <v>50</v>
      </c>
      <c r="FN5" s="23" t="s">
        <v>50</v>
      </c>
      <c r="FO5" s="15"/>
      <c r="FP5" s="15"/>
      <c r="FQ5" s="15"/>
      <c r="FR5" s="15"/>
      <c r="FS5" s="15"/>
      <c r="FT5" s="23" t="s">
        <v>50</v>
      </c>
      <c r="FU5" s="23" t="s">
        <v>50</v>
      </c>
      <c r="FV5" s="9" t="s">
        <v>52</v>
      </c>
      <c r="FW5" s="15"/>
      <c r="FX5" s="15"/>
      <c r="FY5" s="15"/>
      <c r="FZ5" s="15"/>
      <c r="GA5" s="23" t="s">
        <v>50</v>
      </c>
      <c r="GB5" s="23" t="s">
        <v>50</v>
      </c>
      <c r="GC5" s="15"/>
      <c r="GD5" s="15"/>
      <c r="GE5" s="15"/>
      <c r="GF5" s="15"/>
      <c r="GG5" s="15"/>
      <c r="GH5" s="23" t="s">
        <v>50</v>
      </c>
      <c r="GI5" s="23" t="s">
        <v>50</v>
      </c>
      <c r="GJ5" s="15"/>
      <c r="GK5" s="15"/>
      <c r="GL5" s="15"/>
      <c r="GM5" s="15"/>
      <c r="GN5" s="15"/>
      <c r="GO5" s="23" t="s">
        <v>50</v>
      </c>
      <c r="GP5" s="23" t="s">
        <v>50</v>
      </c>
      <c r="GQ5" s="15"/>
      <c r="GR5" s="15"/>
      <c r="GS5" s="15"/>
      <c r="GT5" s="15"/>
      <c r="GU5" s="15"/>
      <c r="GV5" s="23" t="s">
        <v>50</v>
      </c>
      <c r="GW5" s="23" t="s">
        <v>50</v>
      </c>
      <c r="GX5" s="15"/>
      <c r="GY5" s="15"/>
      <c r="GZ5" s="15"/>
      <c r="HA5" s="15"/>
      <c r="HB5" s="15"/>
      <c r="HC5" s="23" t="s">
        <v>50</v>
      </c>
      <c r="HD5" s="23" t="s">
        <v>50</v>
      </c>
      <c r="HE5" s="15"/>
      <c r="HF5" s="15"/>
      <c r="HG5" s="15"/>
      <c r="HH5" s="15"/>
      <c r="HI5" s="15"/>
      <c r="HJ5" s="23" t="s">
        <v>50</v>
      </c>
      <c r="HK5" s="23" t="s">
        <v>50</v>
      </c>
      <c r="HL5" s="15"/>
      <c r="HM5" s="15"/>
      <c r="HN5" s="15"/>
      <c r="HO5" s="15"/>
      <c r="HP5" s="15"/>
      <c r="HQ5" s="23" t="s">
        <v>50</v>
      </c>
      <c r="HR5" s="23" t="s">
        <v>50</v>
      </c>
      <c r="HS5" s="15"/>
      <c r="HT5" s="15"/>
      <c r="HU5" s="15"/>
      <c r="HV5" s="15"/>
      <c r="HW5" s="15"/>
      <c r="HX5" s="23" t="s">
        <v>50</v>
      </c>
      <c r="HY5" s="23" t="s">
        <v>50</v>
      </c>
      <c r="HZ5" s="15"/>
      <c r="IA5" s="15"/>
      <c r="IB5" s="15"/>
      <c r="IC5" s="15"/>
      <c r="ID5" s="15"/>
      <c r="IE5" s="23" t="s">
        <v>50</v>
      </c>
      <c r="IF5" s="23" t="s">
        <v>50</v>
      </c>
      <c r="IG5" s="15"/>
      <c r="IH5" s="15"/>
      <c r="II5" s="15"/>
      <c r="IJ5" s="15"/>
      <c r="IK5" s="15"/>
      <c r="IL5" s="23" t="s">
        <v>50</v>
      </c>
      <c r="IM5" s="23" t="s">
        <v>50</v>
      </c>
      <c r="IN5" s="15"/>
      <c r="IO5" s="15"/>
      <c r="IP5" s="15"/>
      <c r="IQ5" s="15"/>
      <c r="IR5" s="15"/>
      <c r="IS5" s="23" t="s">
        <v>50</v>
      </c>
      <c r="IT5" s="23" t="s">
        <v>50</v>
      </c>
      <c r="IU5" s="15"/>
      <c r="IV5" s="15"/>
      <c r="IW5" s="15"/>
      <c r="IX5" s="15"/>
      <c r="IY5" s="15"/>
      <c r="IZ5" s="23" t="s">
        <v>50</v>
      </c>
      <c r="JA5" s="23" t="s">
        <v>50</v>
      </c>
      <c r="JB5" s="15"/>
      <c r="JC5" s="15"/>
      <c r="JD5" s="15"/>
      <c r="JE5" s="15"/>
      <c r="JF5" s="15"/>
      <c r="JG5" s="23" t="s">
        <v>50</v>
      </c>
      <c r="JH5" s="23" t="s">
        <v>50</v>
      </c>
      <c r="JJ5" s="15"/>
      <c r="JK5" s="15"/>
      <c r="JL5" s="15"/>
      <c r="JM5" s="15"/>
      <c r="JN5" s="23" t="s">
        <v>50</v>
      </c>
      <c r="JO5" s="23" t="s">
        <v>50</v>
      </c>
      <c r="JP5" s="10" t="s">
        <v>53</v>
      </c>
      <c r="JQ5" s="15"/>
      <c r="JR5" s="15"/>
      <c r="JS5" s="15"/>
      <c r="JT5" s="15"/>
      <c r="JU5" s="23" t="s">
        <v>50</v>
      </c>
      <c r="JV5" s="23" t="s">
        <v>50</v>
      </c>
      <c r="JW5" s="15"/>
      <c r="JX5" s="15"/>
      <c r="JY5" s="15"/>
      <c r="JZ5" s="15"/>
      <c r="KA5" s="15"/>
      <c r="KB5" s="23" t="s">
        <v>50</v>
      </c>
      <c r="KC5" s="23" t="s">
        <v>50</v>
      </c>
      <c r="KD5" s="15"/>
      <c r="KE5" s="15"/>
      <c r="KF5" s="15"/>
      <c r="KG5" s="15"/>
      <c r="KH5" s="15"/>
      <c r="KI5" s="23" t="s">
        <v>50</v>
      </c>
      <c r="KJ5" s="23" t="s">
        <v>50</v>
      </c>
      <c r="KK5" s="15"/>
      <c r="KL5" s="15"/>
      <c r="KM5" s="15"/>
      <c r="KN5" s="15"/>
      <c r="KO5" s="15"/>
      <c r="KP5" s="23" t="s">
        <v>50</v>
      </c>
      <c r="KQ5" s="23" t="s">
        <v>50</v>
      </c>
      <c r="KR5" s="15"/>
      <c r="KS5" s="15"/>
      <c r="KT5" s="15"/>
      <c r="KU5" s="15"/>
      <c r="KV5" s="15"/>
      <c r="KW5" s="23" t="s">
        <v>50</v>
      </c>
      <c r="KX5" s="23" t="s">
        <v>50</v>
      </c>
      <c r="KY5" s="15"/>
      <c r="KZ5" s="15"/>
      <c r="LA5" s="15"/>
      <c r="LB5" s="15"/>
      <c r="LC5" s="15"/>
      <c r="LD5" s="23" t="s">
        <v>50</v>
      </c>
      <c r="LE5" s="23" t="s">
        <v>50</v>
      </c>
      <c r="LF5" s="15"/>
      <c r="LG5" s="15"/>
      <c r="LH5" s="15"/>
      <c r="LI5" s="15"/>
      <c r="LJ5" s="15"/>
      <c r="LK5" s="23" t="s">
        <v>50</v>
      </c>
      <c r="LL5" s="23" t="s">
        <v>50</v>
      </c>
      <c r="LM5" s="15"/>
      <c r="LN5" s="15"/>
      <c r="LO5" s="15"/>
      <c r="LP5" s="15"/>
      <c r="LQ5" s="15"/>
      <c r="LR5" s="23" t="s">
        <v>50</v>
      </c>
      <c r="LS5" s="23" t="s">
        <v>50</v>
      </c>
      <c r="LT5" s="15"/>
      <c r="LU5" s="15"/>
      <c r="LV5" s="15"/>
      <c r="LW5" s="15"/>
      <c r="LX5" s="15"/>
      <c r="LY5" s="23" t="s">
        <v>50</v>
      </c>
      <c r="LZ5" s="23" t="s">
        <v>50</v>
      </c>
      <c r="MA5" s="15"/>
      <c r="MB5" s="15"/>
      <c r="MC5" s="15"/>
      <c r="MD5" s="15"/>
      <c r="ME5" s="15"/>
      <c r="MF5" s="23" t="s">
        <v>50</v>
      </c>
      <c r="MG5" s="23" t="s">
        <v>50</v>
      </c>
      <c r="MH5" s="15"/>
      <c r="MI5" s="15"/>
      <c r="MJ5" s="15"/>
      <c r="MK5" s="15"/>
      <c r="ML5" s="15"/>
      <c r="MM5" s="23" t="s">
        <v>50</v>
      </c>
      <c r="MN5" s="23" t="s">
        <v>50</v>
      </c>
      <c r="MO5" s="15"/>
      <c r="MP5" s="15"/>
      <c r="MQ5" s="15"/>
      <c r="MR5" s="15"/>
      <c r="MS5" s="15"/>
      <c r="MT5" s="23" t="s">
        <v>50</v>
      </c>
      <c r="MU5" s="23" t="s">
        <v>50</v>
      </c>
      <c r="MV5" s="15"/>
      <c r="MW5" s="15"/>
      <c r="MX5" s="15"/>
      <c r="MY5" s="15"/>
      <c r="MZ5" s="15"/>
      <c r="NA5" s="23" t="s">
        <v>50</v>
      </c>
      <c r="NB5" s="23" t="s">
        <v>50</v>
      </c>
      <c r="NC5" s="15"/>
      <c r="ND5" s="15"/>
      <c r="NE5" s="15"/>
      <c r="NF5" s="15"/>
      <c r="NG5" s="15"/>
      <c r="NH5" s="23" t="s">
        <v>50</v>
      </c>
      <c r="NI5" s="23" t="s">
        <v>50</v>
      </c>
      <c r="NJ5" s="15"/>
      <c r="NK5" s="15"/>
      <c r="NL5" s="15"/>
      <c r="NM5" s="15"/>
      <c r="NN5" s="15"/>
      <c r="NO5" s="23" t="s">
        <v>50</v>
      </c>
      <c r="NP5" s="23" t="s">
        <v>50</v>
      </c>
      <c r="NQ5" s="15"/>
      <c r="NR5" s="15"/>
      <c r="NS5" s="15"/>
      <c r="NT5" s="15"/>
      <c r="NU5" s="15"/>
      <c r="NV5" s="23" t="s">
        <v>50</v>
      </c>
      <c r="NW5" s="23" t="s">
        <v>50</v>
      </c>
      <c r="NX5" s="30"/>
      <c r="OB5" s="9" t="s">
        <v>54</v>
      </c>
      <c r="OC5" s="23" t="s">
        <v>50</v>
      </c>
      <c r="OD5" s="23" t="s">
        <v>50</v>
      </c>
      <c r="OE5" s="9" t="s">
        <v>55</v>
      </c>
    </row>
    <row r="6" spans="1:398" s="92" customFormat="1" ht="18.75" hidden="1" customHeight="1" thickBot="1">
      <c r="A6" s="90" t="s">
        <v>58</v>
      </c>
      <c r="B6" s="91">
        <v>20</v>
      </c>
      <c r="C6" s="92">
        <f>D6+E6/2</f>
        <v>2</v>
      </c>
      <c r="D6" s="92">
        <f t="shared" si="0"/>
        <v>2</v>
      </c>
      <c r="E6" s="92">
        <f t="shared" si="1"/>
        <v>0</v>
      </c>
      <c r="F6" s="92">
        <f>G6+H6/2</f>
        <v>2</v>
      </c>
      <c r="G6" s="92">
        <f t="shared" si="15"/>
        <v>2</v>
      </c>
      <c r="H6" s="92">
        <f t="shared" si="16"/>
        <v>0</v>
      </c>
      <c r="I6" s="93">
        <f>B6-F6</f>
        <v>18</v>
      </c>
      <c r="J6" s="92">
        <f>K6+L6/2</f>
        <v>0</v>
      </c>
      <c r="K6" s="92">
        <f t="shared" si="2"/>
        <v>0</v>
      </c>
      <c r="L6" s="92">
        <f t="shared" si="3"/>
        <v>0</v>
      </c>
      <c r="M6" s="92">
        <f>N6+O6/2</f>
        <v>0</v>
      </c>
      <c r="N6" s="92">
        <f t="shared" si="4"/>
        <v>0</v>
      </c>
      <c r="O6" s="92">
        <f t="shared" si="5"/>
        <v>0</v>
      </c>
      <c r="P6" s="119">
        <f t="shared" si="19"/>
        <v>0</v>
      </c>
      <c r="Q6" s="92">
        <f t="shared" si="20"/>
        <v>0</v>
      </c>
      <c r="R6" s="92">
        <f>COUNTIF($AG8:$OE8,"Sick leave")</f>
        <v>0</v>
      </c>
      <c r="S6" s="92">
        <f>COUNTIF($AG8:$OE8,"1/2 sick leave")</f>
        <v>0</v>
      </c>
      <c r="T6" s="92">
        <f t="shared" si="21"/>
        <v>2</v>
      </c>
      <c r="U6" s="92">
        <f t="shared" si="6"/>
        <v>2</v>
      </c>
      <c r="V6" s="92">
        <f t="shared" si="7"/>
        <v>0</v>
      </c>
      <c r="W6" s="119">
        <f t="shared" si="22"/>
        <v>0</v>
      </c>
      <c r="X6" s="92">
        <f>COUNTIF($AG8:$OE8,"Unpaid leave")</f>
        <v>0</v>
      </c>
      <c r="Y6" s="92">
        <f t="shared" si="8"/>
        <v>0</v>
      </c>
      <c r="Z6" s="92">
        <f t="shared" si="9"/>
        <v>0</v>
      </c>
      <c r="AA6" s="92">
        <f t="shared" si="10"/>
        <v>0</v>
      </c>
      <c r="AB6" s="92">
        <f t="shared" si="11"/>
        <v>0</v>
      </c>
      <c r="AC6" s="92">
        <f t="shared" si="12"/>
        <v>0</v>
      </c>
      <c r="AD6" s="119">
        <f t="shared" si="23"/>
        <v>0</v>
      </c>
      <c r="AE6" s="120">
        <f t="shared" si="24"/>
        <v>0</v>
      </c>
      <c r="AF6" s="119">
        <f t="shared" si="25"/>
        <v>0</v>
      </c>
      <c r="AG6" s="94" t="s">
        <v>49</v>
      </c>
      <c r="AH6" s="95" t="s">
        <v>12</v>
      </c>
      <c r="AI6" s="95" t="s">
        <v>12</v>
      </c>
      <c r="AJ6" s="95" t="s">
        <v>50</v>
      </c>
      <c r="AK6" s="95" t="s">
        <v>50</v>
      </c>
      <c r="AL6" s="95"/>
      <c r="AM6" s="95" t="s">
        <v>39</v>
      </c>
      <c r="AN6" s="95" t="s">
        <v>39</v>
      </c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6"/>
      <c r="DP6" s="95"/>
      <c r="DQ6" s="95"/>
      <c r="DR6" s="97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6"/>
      <c r="ED6" s="95"/>
      <c r="EE6" s="95"/>
      <c r="EF6" s="97"/>
      <c r="EG6" s="95"/>
      <c r="EH6" s="95"/>
      <c r="EI6" s="95"/>
      <c r="EJ6" s="98"/>
      <c r="EK6" s="95"/>
      <c r="EL6" s="95"/>
      <c r="EM6" s="98"/>
      <c r="EN6" s="95"/>
      <c r="EO6" s="95"/>
      <c r="EP6" s="95"/>
      <c r="EQ6" s="95"/>
      <c r="ER6" s="95"/>
      <c r="ES6" s="95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6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5"/>
      <c r="FV6" s="96"/>
      <c r="FW6" s="95"/>
      <c r="FX6" s="95"/>
      <c r="FY6" s="95"/>
      <c r="FZ6" s="95"/>
      <c r="GA6" s="95"/>
      <c r="GB6" s="95"/>
      <c r="GC6" s="95"/>
      <c r="GD6" s="95"/>
      <c r="GE6" s="95"/>
      <c r="GF6" s="95"/>
      <c r="GG6" s="95"/>
      <c r="GH6" s="95"/>
      <c r="GI6" s="95"/>
      <c r="GJ6" s="95"/>
      <c r="GK6" s="95"/>
      <c r="GL6" s="95"/>
      <c r="GM6" s="95"/>
      <c r="GN6" s="95"/>
      <c r="GO6" s="95"/>
      <c r="GP6" s="95"/>
      <c r="GQ6" s="95"/>
      <c r="GR6" s="95"/>
      <c r="GS6" s="95"/>
      <c r="GT6" s="95"/>
      <c r="GU6" s="95"/>
      <c r="GV6" s="95"/>
      <c r="GW6" s="95"/>
      <c r="GX6" s="95"/>
      <c r="GY6" s="95"/>
      <c r="GZ6" s="95"/>
      <c r="HA6" s="95"/>
      <c r="HB6" s="95"/>
      <c r="HC6" s="95"/>
      <c r="HD6" s="95"/>
      <c r="HE6" s="95"/>
      <c r="HF6" s="95"/>
      <c r="HG6" s="95"/>
      <c r="HH6" s="95"/>
      <c r="HI6" s="95"/>
      <c r="HJ6" s="95"/>
      <c r="HK6" s="95"/>
      <c r="HL6" s="95"/>
      <c r="HM6" s="95"/>
      <c r="HN6" s="95"/>
      <c r="HO6" s="95"/>
      <c r="HP6" s="95"/>
      <c r="HQ6" s="95" t="s">
        <v>50</v>
      </c>
      <c r="HR6" s="95" t="s">
        <v>50</v>
      </c>
      <c r="HS6" s="95"/>
      <c r="HT6" s="95"/>
      <c r="HU6" s="95"/>
      <c r="HV6" s="95"/>
      <c r="HW6" s="95"/>
      <c r="HX6" s="95" t="s">
        <v>50</v>
      </c>
      <c r="HY6" s="95" t="s">
        <v>50</v>
      </c>
      <c r="HZ6" s="95"/>
      <c r="IA6" s="95"/>
      <c r="IB6" s="95"/>
      <c r="IC6" s="95"/>
      <c r="ID6" s="95"/>
      <c r="IE6" s="95"/>
      <c r="IF6" s="95"/>
      <c r="IG6" s="95"/>
      <c r="IH6" s="95"/>
      <c r="II6" s="95"/>
      <c r="IJ6" s="95"/>
      <c r="IK6" s="95"/>
      <c r="IL6" s="95" t="s">
        <v>50</v>
      </c>
      <c r="IM6" s="95" t="s">
        <v>50</v>
      </c>
      <c r="IN6" s="95"/>
      <c r="IO6" s="95"/>
      <c r="IP6" s="95"/>
      <c r="IQ6" s="95"/>
      <c r="IR6" s="95"/>
      <c r="IS6" s="95" t="s">
        <v>50</v>
      </c>
      <c r="IT6" s="95" t="s">
        <v>50</v>
      </c>
      <c r="IU6" s="95"/>
      <c r="IV6" s="95"/>
      <c r="IW6" s="95"/>
      <c r="IX6" s="95"/>
      <c r="IY6" s="95"/>
      <c r="IZ6" s="95" t="s">
        <v>50</v>
      </c>
      <c r="JA6" s="95" t="s">
        <v>50</v>
      </c>
      <c r="JB6" s="95"/>
      <c r="JC6" s="95"/>
      <c r="JD6" s="95"/>
      <c r="JE6" s="95"/>
      <c r="JF6" s="95"/>
      <c r="JG6" s="95" t="s">
        <v>50</v>
      </c>
      <c r="JH6" s="95" t="s">
        <v>50</v>
      </c>
      <c r="JI6" s="98"/>
      <c r="JJ6" s="95"/>
      <c r="JK6" s="95"/>
      <c r="JL6" s="95"/>
      <c r="JM6" s="95"/>
      <c r="JN6" s="95" t="s">
        <v>50</v>
      </c>
      <c r="JO6" s="95" t="s">
        <v>50</v>
      </c>
      <c r="JP6" s="99" t="s">
        <v>53</v>
      </c>
      <c r="JQ6" s="95"/>
      <c r="JR6" s="95"/>
      <c r="JS6" s="95"/>
      <c r="JT6" s="95"/>
      <c r="JU6" s="95" t="s">
        <v>50</v>
      </c>
      <c r="JV6" s="95" t="s">
        <v>50</v>
      </c>
      <c r="JW6" s="95"/>
      <c r="JX6" s="95"/>
      <c r="JY6" s="95"/>
      <c r="JZ6" s="95"/>
      <c r="KA6" s="95"/>
      <c r="KB6" s="95"/>
      <c r="KC6" s="95"/>
      <c r="KD6" s="95"/>
      <c r="KE6" s="95"/>
      <c r="KF6" s="95"/>
      <c r="KG6" s="95"/>
      <c r="KH6" s="95"/>
      <c r="KI6" s="95"/>
      <c r="KJ6" s="95"/>
      <c r="KK6" s="95"/>
      <c r="KL6" s="95"/>
      <c r="KM6" s="95"/>
      <c r="KN6" s="95"/>
      <c r="KO6" s="95"/>
      <c r="KP6" s="95"/>
      <c r="KQ6" s="95"/>
      <c r="KR6" s="95"/>
      <c r="KS6" s="95"/>
      <c r="KT6" s="95"/>
      <c r="KU6" s="95"/>
      <c r="KV6" s="95"/>
      <c r="KW6" s="95"/>
      <c r="KX6" s="95"/>
      <c r="KY6" s="95"/>
      <c r="KZ6" s="95"/>
      <c r="LA6" s="95"/>
      <c r="LB6" s="95"/>
      <c r="LC6" s="95"/>
      <c r="LD6" s="95" t="s">
        <v>50</v>
      </c>
      <c r="LE6" s="95" t="s">
        <v>50</v>
      </c>
      <c r="LF6" s="95"/>
      <c r="LG6" s="95"/>
      <c r="LH6" s="95"/>
      <c r="LI6" s="95"/>
      <c r="LJ6" s="95"/>
      <c r="LK6" s="95" t="s">
        <v>50</v>
      </c>
      <c r="LL6" s="95" t="s">
        <v>50</v>
      </c>
      <c r="LM6" s="95"/>
      <c r="LN6" s="95"/>
      <c r="LO6" s="95"/>
      <c r="LP6" s="95"/>
      <c r="LQ6" s="95"/>
      <c r="LR6" s="95" t="s">
        <v>50</v>
      </c>
      <c r="LS6" s="95" t="s">
        <v>50</v>
      </c>
      <c r="LT6" s="95"/>
      <c r="LU6" s="95"/>
      <c r="LV6" s="95"/>
      <c r="LW6" s="95"/>
      <c r="LX6" s="95"/>
      <c r="LY6" s="95"/>
      <c r="LZ6" s="95"/>
      <c r="MA6" s="95"/>
      <c r="MB6" s="95"/>
      <c r="MC6" s="95"/>
      <c r="MD6" s="95"/>
      <c r="ME6" s="95"/>
      <c r="MF6" s="95"/>
      <c r="MG6" s="95"/>
      <c r="MH6" s="95"/>
      <c r="MI6" s="95"/>
      <c r="MJ6" s="95"/>
      <c r="MK6" s="95"/>
      <c r="ML6" s="95"/>
      <c r="MM6" s="95"/>
      <c r="MN6" s="95"/>
      <c r="MO6" s="95"/>
      <c r="MP6" s="95"/>
      <c r="MQ6" s="95"/>
      <c r="MR6" s="95"/>
      <c r="MS6" s="95"/>
      <c r="MT6" s="95"/>
      <c r="MU6" s="95"/>
      <c r="MV6" s="95"/>
      <c r="MW6" s="95"/>
      <c r="MX6" s="95"/>
      <c r="MY6" s="95"/>
      <c r="MZ6" s="95"/>
      <c r="NA6" s="95"/>
      <c r="NB6" s="95"/>
      <c r="NC6" s="95"/>
      <c r="ND6" s="95"/>
      <c r="NE6" s="95"/>
      <c r="NF6" s="95"/>
      <c r="NG6" s="95"/>
      <c r="NH6" s="95"/>
      <c r="NI6" s="95"/>
      <c r="NJ6" s="95"/>
      <c r="NK6" s="95"/>
      <c r="NL6" s="95"/>
      <c r="NM6" s="95"/>
      <c r="NN6" s="95"/>
      <c r="NO6" s="95"/>
      <c r="NP6" s="95"/>
      <c r="NQ6" s="95"/>
      <c r="NR6" s="95"/>
      <c r="NS6" s="95"/>
      <c r="NT6" s="95"/>
      <c r="NU6" s="95"/>
      <c r="NV6" s="95"/>
      <c r="NW6" s="95"/>
      <c r="NX6" s="96"/>
      <c r="NZ6" s="100"/>
      <c r="OA6" s="100"/>
      <c r="OB6" s="96"/>
      <c r="OC6" s="95"/>
      <c r="OD6" s="95"/>
      <c r="OE6" s="96"/>
    </row>
    <row r="7" spans="1:398" ht="18.75" customHeight="1" thickBot="1">
      <c r="A7" s="8" t="s">
        <v>59</v>
      </c>
      <c r="B7" s="12">
        <v>20</v>
      </c>
      <c r="C7" s="38">
        <f>D7+E7/2</f>
        <v>0</v>
      </c>
      <c r="D7" s="28">
        <f t="shared" si="0"/>
        <v>0</v>
      </c>
      <c r="E7" s="28">
        <f t="shared" si="1"/>
        <v>0</v>
      </c>
      <c r="F7" s="14">
        <f>G7+H7/2</f>
        <v>0.5</v>
      </c>
      <c r="G7" s="28">
        <f t="shared" si="15"/>
        <v>0</v>
      </c>
      <c r="H7" s="28">
        <f t="shared" si="16"/>
        <v>1</v>
      </c>
      <c r="I7" s="26">
        <f>B7-F7</f>
        <v>19.5</v>
      </c>
      <c r="J7" s="14">
        <f>K7+L7/2</f>
        <v>3.5</v>
      </c>
      <c r="K7" s="28">
        <f t="shared" si="2"/>
        <v>3</v>
      </c>
      <c r="L7" s="28">
        <f t="shared" si="3"/>
        <v>1</v>
      </c>
      <c r="M7" s="38">
        <f>N7+O7/2</f>
        <v>0.5</v>
      </c>
      <c r="N7" s="28">
        <f t="shared" si="4"/>
        <v>0</v>
      </c>
      <c r="O7" s="28">
        <f t="shared" si="5"/>
        <v>1</v>
      </c>
      <c r="P7" s="119">
        <f t="shared" si="19"/>
        <v>1.3779527559055118E-2</v>
      </c>
      <c r="Q7" s="14">
        <f t="shared" si="20"/>
        <v>0</v>
      </c>
      <c r="R7" s="28">
        <f t="shared" ref="R7:R17" si="26">COUNTIF($AG7:$OE7,"Sick leave")</f>
        <v>0</v>
      </c>
      <c r="S7" s="28">
        <f t="shared" ref="S7:S17" si="27">COUNTIF($AG7:$OE7,"1/2 sick leave")</f>
        <v>0</v>
      </c>
      <c r="T7" s="38">
        <f t="shared" si="21"/>
        <v>0</v>
      </c>
      <c r="U7" s="28">
        <f t="shared" si="6"/>
        <v>0</v>
      </c>
      <c r="V7" s="28">
        <f t="shared" si="7"/>
        <v>0</v>
      </c>
      <c r="W7" s="119">
        <f t="shared" si="22"/>
        <v>0</v>
      </c>
      <c r="X7" s="14">
        <f>COUNTIF($AG7:$OE7,"Unpaid leave")</f>
        <v>0</v>
      </c>
      <c r="Y7" s="38">
        <f t="shared" si="8"/>
        <v>0</v>
      </c>
      <c r="Z7" s="14">
        <f t="shared" si="9"/>
        <v>0</v>
      </c>
      <c r="AA7" s="38">
        <f t="shared" si="10"/>
        <v>0</v>
      </c>
      <c r="AB7" s="14">
        <f t="shared" si="11"/>
        <v>0</v>
      </c>
      <c r="AC7" s="38">
        <f t="shared" si="12"/>
        <v>0</v>
      </c>
      <c r="AD7" s="119">
        <f t="shared" si="23"/>
        <v>0</v>
      </c>
      <c r="AE7" s="120">
        <f t="shared" si="24"/>
        <v>37</v>
      </c>
      <c r="AF7" s="119">
        <f t="shared" si="25"/>
        <v>0.14566929133858267</v>
      </c>
      <c r="AG7" s="24" t="s">
        <v>49</v>
      </c>
      <c r="AH7" s="15" t="s">
        <v>16</v>
      </c>
      <c r="AI7" s="15" t="s">
        <v>16</v>
      </c>
      <c r="AJ7" s="23" t="s">
        <v>50</v>
      </c>
      <c r="AK7" s="23" t="s">
        <v>50</v>
      </c>
      <c r="AL7" s="15" t="s">
        <v>16</v>
      </c>
      <c r="AM7" s="15" t="s">
        <v>16</v>
      </c>
      <c r="AN7" s="15" t="s">
        <v>16</v>
      </c>
      <c r="AO7" s="15" t="s">
        <v>16</v>
      </c>
      <c r="AP7" s="15" t="s">
        <v>16</v>
      </c>
      <c r="AQ7" s="23" t="s">
        <v>50</v>
      </c>
      <c r="AR7" s="23" t="s">
        <v>50</v>
      </c>
      <c r="AS7" s="15" t="s">
        <v>16</v>
      </c>
      <c r="AT7" s="15" t="s">
        <v>16</v>
      </c>
      <c r="AU7" s="15" t="s">
        <v>16</v>
      </c>
      <c r="AV7" s="15" t="s">
        <v>16</v>
      </c>
      <c r="AW7" s="15" t="s">
        <v>16</v>
      </c>
      <c r="AX7" s="23" t="s">
        <v>50</v>
      </c>
      <c r="AY7" s="23" t="s">
        <v>50</v>
      </c>
      <c r="AZ7" s="15" t="s">
        <v>16</v>
      </c>
      <c r="BA7" s="15" t="s">
        <v>16</v>
      </c>
      <c r="BB7" s="15" t="s">
        <v>60</v>
      </c>
      <c r="BC7" s="15" t="s">
        <v>16</v>
      </c>
      <c r="BD7" s="15" t="s">
        <v>16</v>
      </c>
      <c r="BE7" s="23" t="s">
        <v>50</v>
      </c>
      <c r="BF7" s="23" t="s">
        <v>50</v>
      </c>
      <c r="BG7" s="15" t="s">
        <v>61</v>
      </c>
      <c r="BH7" s="15" t="s">
        <v>16</v>
      </c>
      <c r="BI7" s="15" t="s">
        <v>16</v>
      </c>
      <c r="BJ7" s="15" t="s">
        <v>16</v>
      </c>
      <c r="BK7" s="15" t="s">
        <v>16</v>
      </c>
      <c r="BL7" s="23" t="s">
        <v>50</v>
      </c>
      <c r="BM7" s="23" t="s">
        <v>50</v>
      </c>
      <c r="BN7" s="15" t="s">
        <v>16</v>
      </c>
      <c r="BO7" s="15" t="s">
        <v>16</v>
      </c>
      <c r="BP7" s="15" t="s">
        <v>16</v>
      </c>
      <c r="BQ7" s="15" t="s">
        <v>16</v>
      </c>
      <c r="BR7" s="15" t="s">
        <v>16</v>
      </c>
      <c r="BS7" s="23" t="s">
        <v>50</v>
      </c>
      <c r="BT7" s="23" t="s">
        <v>50</v>
      </c>
      <c r="BU7" s="15" t="s">
        <v>16</v>
      </c>
      <c r="BV7" s="15" t="s">
        <v>115</v>
      </c>
      <c r="BW7" s="15" t="s">
        <v>16</v>
      </c>
      <c r="BX7" s="15" t="s">
        <v>16</v>
      </c>
      <c r="BY7" s="15" t="s">
        <v>61</v>
      </c>
      <c r="BZ7" s="23" t="s">
        <v>50</v>
      </c>
      <c r="CA7" s="23" t="s">
        <v>50</v>
      </c>
      <c r="CB7" s="15" t="s">
        <v>16</v>
      </c>
      <c r="CC7" s="15" t="s">
        <v>16</v>
      </c>
      <c r="CD7" s="15" t="s">
        <v>16</v>
      </c>
      <c r="CE7" s="15" t="s">
        <v>16</v>
      </c>
      <c r="CF7" s="15" t="s">
        <v>16</v>
      </c>
      <c r="CG7" s="23" t="s">
        <v>50</v>
      </c>
      <c r="CH7" s="23" t="s">
        <v>50</v>
      </c>
      <c r="CI7" s="15" t="s">
        <v>61</v>
      </c>
      <c r="CJ7" s="15" t="s">
        <v>16</v>
      </c>
      <c r="CK7" s="15" t="s">
        <v>16</v>
      </c>
      <c r="CL7" s="15" t="s">
        <v>16</v>
      </c>
      <c r="CM7" s="15" t="s">
        <v>16</v>
      </c>
      <c r="CN7" s="23" t="s">
        <v>50</v>
      </c>
      <c r="CO7" s="23" t="s">
        <v>50</v>
      </c>
      <c r="CP7" s="15"/>
      <c r="CQ7" s="15"/>
      <c r="CR7" s="15"/>
      <c r="CS7" s="15"/>
      <c r="CT7" s="15"/>
      <c r="CU7" s="23" t="s">
        <v>50</v>
      </c>
      <c r="CV7" s="23" t="s">
        <v>50</v>
      </c>
      <c r="CW7" s="15"/>
      <c r="CX7" s="15"/>
      <c r="CY7" s="15"/>
      <c r="CZ7" s="15"/>
      <c r="DA7" s="15"/>
      <c r="DB7" s="23" t="s">
        <v>50</v>
      </c>
      <c r="DC7" s="23" t="s">
        <v>50</v>
      </c>
      <c r="DD7" s="15"/>
      <c r="DE7" s="15"/>
      <c r="DF7" s="15"/>
      <c r="DG7" s="15"/>
      <c r="DH7" s="15"/>
      <c r="DI7" s="23" t="s">
        <v>50</v>
      </c>
      <c r="DJ7" s="23" t="s">
        <v>50</v>
      </c>
      <c r="DK7" s="15"/>
      <c r="DL7" s="15"/>
      <c r="DM7" s="15"/>
      <c r="DN7" s="15"/>
      <c r="DO7" s="15"/>
      <c r="DP7" s="23" t="s">
        <v>50</v>
      </c>
      <c r="DQ7" s="23" t="s">
        <v>50</v>
      </c>
      <c r="DR7" s="15"/>
      <c r="DS7" s="15"/>
      <c r="DT7" s="15"/>
      <c r="DU7" s="15"/>
      <c r="DV7" s="15"/>
      <c r="DW7" s="23" t="s">
        <v>50</v>
      </c>
      <c r="DX7" s="23" t="s">
        <v>50</v>
      </c>
      <c r="DY7" s="15"/>
      <c r="DZ7" s="15"/>
      <c r="EA7" s="15"/>
      <c r="EB7" s="15"/>
      <c r="EC7" s="9" t="s">
        <v>29</v>
      </c>
      <c r="ED7" s="23" t="s">
        <v>50</v>
      </c>
      <c r="EE7" s="23" t="s">
        <v>50</v>
      </c>
      <c r="EF7" s="10" t="s">
        <v>30</v>
      </c>
      <c r="EG7" s="15"/>
      <c r="EH7" s="15"/>
      <c r="EI7" s="15"/>
      <c r="EK7" s="23" t="s">
        <v>50</v>
      </c>
      <c r="EL7" s="23" t="s">
        <v>50</v>
      </c>
      <c r="EN7" s="15"/>
      <c r="EO7" s="15"/>
      <c r="EP7" s="15"/>
      <c r="EQ7" s="15"/>
      <c r="ER7" s="23" t="s">
        <v>50</v>
      </c>
      <c r="ES7" s="23" t="s">
        <v>50</v>
      </c>
      <c r="ET7" s="15"/>
      <c r="EU7" s="15"/>
      <c r="EV7" s="15"/>
      <c r="EW7" s="15"/>
      <c r="EX7" s="15"/>
      <c r="EY7" s="23" t="s">
        <v>50</v>
      </c>
      <c r="EZ7" s="23" t="s">
        <v>50</v>
      </c>
      <c r="FA7" s="15"/>
      <c r="FB7" s="15"/>
      <c r="FC7" s="15"/>
      <c r="FD7" s="15"/>
      <c r="FE7" s="9" t="s">
        <v>51</v>
      </c>
      <c r="FF7" s="23" t="s">
        <v>50</v>
      </c>
      <c r="FG7" s="23" t="s">
        <v>50</v>
      </c>
      <c r="FH7" s="15"/>
      <c r="FI7" s="15"/>
      <c r="FJ7" s="15"/>
      <c r="FK7" s="15"/>
      <c r="FL7" s="15"/>
      <c r="FM7" s="23" t="s">
        <v>50</v>
      </c>
      <c r="FN7" s="23" t="s">
        <v>50</v>
      </c>
      <c r="FO7" s="15"/>
      <c r="FP7" s="15"/>
      <c r="FQ7" s="15"/>
      <c r="FR7" s="15"/>
      <c r="FS7" s="15"/>
      <c r="FT7" s="23" t="s">
        <v>50</v>
      </c>
      <c r="FU7" s="23" t="s">
        <v>50</v>
      </c>
      <c r="FV7" s="9" t="s">
        <v>52</v>
      </c>
      <c r="FW7" s="15"/>
      <c r="FX7" s="15"/>
      <c r="FY7" s="15"/>
      <c r="FZ7" s="15"/>
      <c r="GA7" s="23" t="s">
        <v>50</v>
      </c>
      <c r="GB7" s="23" t="s">
        <v>50</v>
      </c>
      <c r="GC7" s="15"/>
      <c r="GD7" s="15"/>
      <c r="GE7" s="15"/>
      <c r="GF7" s="15"/>
      <c r="GG7" s="15"/>
      <c r="GH7" s="23" t="s">
        <v>50</v>
      </c>
      <c r="GI7" s="23" t="s">
        <v>50</v>
      </c>
      <c r="GJ7" s="15"/>
      <c r="GK7" s="15"/>
      <c r="GL7" s="15"/>
      <c r="GM7" s="15"/>
      <c r="GN7" s="15"/>
      <c r="GO7" s="23" t="s">
        <v>50</v>
      </c>
      <c r="GP7" s="23" t="s">
        <v>50</v>
      </c>
      <c r="GQ7" s="15"/>
      <c r="GR7" s="15"/>
      <c r="GS7" s="15"/>
      <c r="GT7" s="15"/>
      <c r="GU7" s="15"/>
      <c r="GV7" s="23" t="s">
        <v>50</v>
      </c>
      <c r="GW7" s="23" t="s">
        <v>50</v>
      </c>
      <c r="GX7" s="15"/>
      <c r="GY7" s="15"/>
      <c r="GZ7" s="15"/>
      <c r="HA7" s="15"/>
      <c r="HB7" s="15"/>
      <c r="HC7" s="23" t="s">
        <v>50</v>
      </c>
      <c r="HD7" s="23" t="s">
        <v>50</v>
      </c>
      <c r="HE7" s="15"/>
      <c r="HF7" s="15"/>
      <c r="HG7" s="15"/>
      <c r="HH7" s="15"/>
      <c r="HI7" s="15"/>
      <c r="HJ7" s="23" t="s">
        <v>50</v>
      </c>
      <c r="HK7" s="23" t="s">
        <v>50</v>
      </c>
      <c r="HL7" s="15"/>
      <c r="HM7" s="15"/>
      <c r="HN7" s="15"/>
      <c r="HO7" s="15"/>
      <c r="HP7" s="15"/>
      <c r="HQ7" s="23" t="s">
        <v>50</v>
      </c>
      <c r="HR7" s="23" t="s">
        <v>50</v>
      </c>
      <c r="HS7" s="15"/>
      <c r="HT7" s="15"/>
      <c r="HU7" s="15"/>
      <c r="HV7" s="15"/>
      <c r="HW7" s="15"/>
      <c r="HX7" s="23" t="s">
        <v>50</v>
      </c>
      <c r="HY7" s="23" t="s">
        <v>50</v>
      </c>
      <c r="HZ7" s="15"/>
      <c r="IA7" s="15"/>
      <c r="IB7" s="15"/>
      <c r="IC7" s="15"/>
      <c r="ID7" s="15"/>
      <c r="IE7" s="23" t="s">
        <v>50</v>
      </c>
      <c r="IF7" s="23" t="s">
        <v>50</v>
      </c>
      <c r="IG7" s="15"/>
      <c r="IH7" s="15"/>
      <c r="II7" s="15"/>
      <c r="IJ7" s="15"/>
      <c r="IK7" s="15"/>
      <c r="IL7" s="23" t="s">
        <v>50</v>
      </c>
      <c r="IM7" s="23" t="s">
        <v>50</v>
      </c>
      <c r="IN7" s="15"/>
      <c r="IO7" s="15"/>
      <c r="IP7" s="15"/>
      <c r="IQ7" s="15"/>
      <c r="IR7" s="15"/>
      <c r="IS7" s="23" t="s">
        <v>50</v>
      </c>
      <c r="IT7" s="23" t="s">
        <v>50</v>
      </c>
      <c r="IU7" s="15"/>
      <c r="IV7" s="15"/>
      <c r="IW7" s="15"/>
      <c r="IX7" s="15"/>
      <c r="IY7" s="15"/>
      <c r="IZ7" s="23" t="s">
        <v>50</v>
      </c>
      <c r="JA7" s="23" t="s">
        <v>50</v>
      </c>
      <c r="JB7" s="15"/>
      <c r="JC7" s="15"/>
      <c r="JD7" s="15"/>
      <c r="JE7" s="15"/>
      <c r="JF7" s="15"/>
      <c r="JG7" s="23" t="s">
        <v>50</v>
      </c>
      <c r="JH7" s="23" t="s">
        <v>50</v>
      </c>
      <c r="JJ7" s="15"/>
      <c r="JK7" s="15"/>
      <c r="JL7" s="15"/>
      <c r="JM7" s="15"/>
      <c r="JN7" s="23" t="s">
        <v>50</v>
      </c>
      <c r="JO7" s="23" t="s">
        <v>50</v>
      </c>
      <c r="JP7" s="10" t="s">
        <v>53</v>
      </c>
      <c r="JQ7" s="15"/>
      <c r="JR7" s="15"/>
      <c r="JS7" s="15"/>
      <c r="JT7" s="15"/>
      <c r="JU7" s="23" t="s">
        <v>50</v>
      </c>
      <c r="JV7" s="23" t="s">
        <v>50</v>
      </c>
      <c r="JW7" s="15"/>
      <c r="JX7" s="15"/>
      <c r="JY7" s="15"/>
      <c r="JZ7" s="15"/>
      <c r="KA7" s="15"/>
      <c r="KB7" s="23" t="s">
        <v>50</v>
      </c>
      <c r="KC7" s="23" t="s">
        <v>50</v>
      </c>
      <c r="KD7" s="15"/>
      <c r="KE7" s="15"/>
      <c r="KF7" s="15"/>
      <c r="KG7" s="15"/>
      <c r="KH7" s="15"/>
      <c r="KI7" s="23" t="s">
        <v>50</v>
      </c>
      <c r="KJ7" s="23" t="s">
        <v>50</v>
      </c>
      <c r="KK7" s="15"/>
      <c r="KL7" s="15"/>
      <c r="KM7" s="15"/>
      <c r="KN7" s="15"/>
      <c r="KO7" s="15"/>
      <c r="KP7" s="23" t="s">
        <v>50</v>
      </c>
      <c r="KQ7" s="23" t="s">
        <v>50</v>
      </c>
      <c r="KR7" s="15"/>
      <c r="KS7" s="15"/>
      <c r="KT7" s="15"/>
      <c r="KU7" s="15"/>
      <c r="KV7" s="15"/>
      <c r="KW7" s="23" t="s">
        <v>50</v>
      </c>
      <c r="KX7" s="23" t="s">
        <v>50</v>
      </c>
      <c r="KY7" s="15"/>
      <c r="KZ7" s="15"/>
      <c r="LA7" s="15"/>
      <c r="LB7" s="15"/>
      <c r="LC7" s="15"/>
      <c r="LD7" s="23" t="s">
        <v>50</v>
      </c>
      <c r="LE7" s="23" t="s">
        <v>50</v>
      </c>
      <c r="LF7" s="15"/>
      <c r="LG7" s="15"/>
      <c r="LH7" s="15"/>
      <c r="LI7" s="15"/>
      <c r="LJ7" s="15"/>
      <c r="LK7" s="23" t="s">
        <v>50</v>
      </c>
      <c r="LL7" s="23" t="s">
        <v>50</v>
      </c>
      <c r="LM7" s="15"/>
      <c r="LN7" s="15"/>
      <c r="LO7" s="15"/>
      <c r="LP7" s="15"/>
      <c r="LQ7" s="15"/>
      <c r="LR7" s="23" t="s">
        <v>50</v>
      </c>
      <c r="LS7" s="23" t="s">
        <v>50</v>
      </c>
      <c r="LT7" s="15"/>
      <c r="LU7" s="15"/>
      <c r="LV7" s="15"/>
      <c r="LW7" s="15"/>
      <c r="LX7" s="15"/>
      <c r="LY7" s="23" t="s">
        <v>50</v>
      </c>
      <c r="LZ7" s="23" t="s">
        <v>50</v>
      </c>
      <c r="MA7" s="15"/>
      <c r="MB7" s="15"/>
      <c r="MC7" s="15"/>
      <c r="MD7" s="15"/>
      <c r="ME7" s="15"/>
      <c r="MF7" s="23" t="s">
        <v>50</v>
      </c>
      <c r="MG7" s="23" t="s">
        <v>50</v>
      </c>
      <c r="MH7" s="15"/>
      <c r="MI7" s="15"/>
      <c r="MJ7" s="15"/>
      <c r="MK7" s="15"/>
      <c r="ML7" s="15"/>
      <c r="MM7" s="23" t="s">
        <v>50</v>
      </c>
      <c r="MN7" s="23" t="s">
        <v>50</v>
      </c>
      <c r="MO7" s="15"/>
      <c r="MP7" s="15"/>
      <c r="MQ7" s="15"/>
      <c r="MR7" s="15"/>
      <c r="MS7" s="15"/>
      <c r="MT7" s="23" t="s">
        <v>50</v>
      </c>
      <c r="MU7" s="23" t="s">
        <v>50</v>
      </c>
      <c r="MV7" s="15"/>
      <c r="MW7" s="15"/>
      <c r="MX7" s="15"/>
      <c r="MY7" s="15"/>
      <c r="MZ7" s="15"/>
      <c r="NA7" s="23" t="s">
        <v>50</v>
      </c>
      <c r="NB7" s="23" t="s">
        <v>50</v>
      </c>
      <c r="NC7" s="15"/>
      <c r="ND7" s="15"/>
      <c r="NE7" s="15"/>
      <c r="NF7" s="15"/>
      <c r="NG7" s="15"/>
      <c r="NH7" s="23" t="s">
        <v>50</v>
      </c>
      <c r="NI7" s="23" t="s">
        <v>50</v>
      </c>
      <c r="NJ7" s="15"/>
      <c r="NK7" s="15"/>
      <c r="NL7" s="15"/>
      <c r="NM7" s="15"/>
      <c r="NN7" s="15"/>
      <c r="NO7" s="23" t="s">
        <v>50</v>
      </c>
      <c r="NP7" s="23" t="s">
        <v>50</v>
      </c>
      <c r="NQ7" s="15"/>
      <c r="NR7" s="15"/>
      <c r="NS7" s="15"/>
      <c r="NT7" s="15"/>
      <c r="NU7" s="15"/>
      <c r="NV7" s="23" t="s">
        <v>50</v>
      </c>
      <c r="NW7" s="23" t="s">
        <v>50</v>
      </c>
      <c r="NX7" s="15"/>
      <c r="OB7" s="9" t="s">
        <v>54</v>
      </c>
      <c r="OC7" s="23" t="s">
        <v>50</v>
      </c>
      <c r="OD7" s="23" t="s">
        <v>50</v>
      </c>
      <c r="OE7" s="9" t="s">
        <v>55</v>
      </c>
    </row>
    <row r="8" spans="1:398" ht="26.25" customHeight="1" thickBot="1">
      <c r="A8" s="13" t="s">
        <v>62</v>
      </c>
      <c r="B8" s="12">
        <v>20</v>
      </c>
      <c r="C8" s="38">
        <f>D8+E8/2</f>
        <v>0</v>
      </c>
      <c r="D8" s="28">
        <f t="shared" si="0"/>
        <v>0</v>
      </c>
      <c r="E8" s="28">
        <f t="shared" si="1"/>
        <v>0</v>
      </c>
      <c r="F8" s="14">
        <f>G8+H8/2</f>
        <v>1</v>
      </c>
      <c r="G8" s="28">
        <f t="shared" si="15"/>
        <v>1</v>
      </c>
      <c r="H8" s="28">
        <f t="shared" si="16"/>
        <v>0</v>
      </c>
      <c r="I8" s="26">
        <f>B8-F8</f>
        <v>19</v>
      </c>
      <c r="J8" s="14">
        <f>K8+L8/2</f>
        <v>7</v>
      </c>
      <c r="K8" s="28">
        <f t="shared" si="2"/>
        <v>7</v>
      </c>
      <c r="L8" s="28">
        <f t="shared" si="3"/>
        <v>0</v>
      </c>
      <c r="M8" s="38">
        <f>N8+O8/2</f>
        <v>3</v>
      </c>
      <c r="N8" s="28">
        <f t="shared" si="4"/>
        <v>3</v>
      </c>
      <c r="O8" s="28">
        <f t="shared" si="5"/>
        <v>0</v>
      </c>
      <c r="P8" s="119">
        <f t="shared" si="19"/>
        <v>2.7559055118110236E-2</v>
      </c>
      <c r="Q8" s="14">
        <f t="shared" si="20"/>
        <v>0</v>
      </c>
      <c r="R8" s="43">
        <f t="shared" si="26"/>
        <v>0</v>
      </c>
      <c r="S8" s="43">
        <f t="shared" si="27"/>
        <v>0</v>
      </c>
      <c r="T8" s="38">
        <f t="shared" si="21"/>
        <v>0</v>
      </c>
      <c r="U8" s="28">
        <f t="shared" si="6"/>
        <v>0</v>
      </c>
      <c r="V8" s="28">
        <f t="shared" si="7"/>
        <v>0</v>
      </c>
      <c r="W8" s="119">
        <f t="shared" si="22"/>
        <v>0</v>
      </c>
      <c r="X8" s="14">
        <f>COUNTIF($AG8:$OE8,"Unpaid leave")</f>
        <v>0</v>
      </c>
      <c r="Y8" s="38">
        <f t="shared" si="8"/>
        <v>0</v>
      </c>
      <c r="Z8" s="14">
        <f t="shared" si="9"/>
        <v>0</v>
      </c>
      <c r="AA8" s="38">
        <f t="shared" si="10"/>
        <v>0</v>
      </c>
      <c r="AB8" s="14">
        <f t="shared" si="11"/>
        <v>0</v>
      </c>
      <c r="AC8" s="38">
        <f t="shared" si="12"/>
        <v>0</v>
      </c>
      <c r="AD8" s="119">
        <f t="shared" si="23"/>
        <v>0</v>
      </c>
      <c r="AE8" s="120">
        <f t="shared" si="24"/>
        <v>0</v>
      </c>
      <c r="AF8" s="119">
        <f t="shared" si="25"/>
        <v>0</v>
      </c>
      <c r="AG8" s="24" t="s">
        <v>49</v>
      </c>
      <c r="AH8" s="15"/>
      <c r="AI8" s="15"/>
      <c r="AJ8" s="23" t="s">
        <v>50</v>
      </c>
      <c r="AK8" s="23" t="s">
        <v>50</v>
      </c>
      <c r="AL8" s="15" t="s">
        <v>61</v>
      </c>
      <c r="AM8" s="15" t="s">
        <v>61</v>
      </c>
      <c r="AN8" s="15" t="s">
        <v>61</v>
      </c>
      <c r="AO8" s="15"/>
      <c r="AP8" s="15"/>
      <c r="AQ8" s="23"/>
      <c r="AR8" s="23"/>
      <c r="AS8" s="15"/>
      <c r="AT8" s="15"/>
      <c r="AU8" s="15"/>
      <c r="AV8" s="15"/>
      <c r="AW8" s="15"/>
      <c r="AX8" s="23"/>
      <c r="AY8" s="23"/>
      <c r="AZ8" s="15"/>
      <c r="BA8" s="15"/>
      <c r="BB8" s="15"/>
      <c r="BC8" s="15"/>
      <c r="BD8" s="15"/>
      <c r="BE8" s="23"/>
      <c r="BF8" s="23"/>
      <c r="BG8" s="15"/>
      <c r="BH8" s="15"/>
      <c r="BI8" s="15"/>
      <c r="BJ8" s="15"/>
      <c r="BK8" s="15"/>
      <c r="BL8" s="23"/>
      <c r="BM8" s="23"/>
      <c r="BN8" s="15"/>
      <c r="BO8" s="15"/>
      <c r="BP8" s="15"/>
      <c r="BQ8" s="15"/>
      <c r="BR8" s="15"/>
      <c r="BS8" s="23"/>
      <c r="BT8" s="23"/>
      <c r="BU8" s="15" t="s">
        <v>61</v>
      </c>
      <c r="BV8" s="15" t="s">
        <v>61</v>
      </c>
      <c r="BW8" s="15"/>
      <c r="BX8" s="15"/>
      <c r="BY8" s="15"/>
      <c r="BZ8" s="23"/>
      <c r="CA8" s="23"/>
      <c r="CB8" s="15"/>
      <c r="CC8" s="15"/>
      <c r="CD8" s="15"/>
      <c r="CE8" s="15"/>
      <c r="CF8" s="15"/>
      <c r="CG8" s="23"/>
      <c r="CH8" s="23"/>
      <c r="CI8" s="15" t="s">
        <v>12</v>
      </c>
      <c r="CJ8" s="15" t="s">
        <v>61</v>
      </c>
      <c r="CK8" s="15" t="s">
        <v>61</v>
      </c>
      <c r="CL8" s="15"/>
      <c r="CM8" s="15"/>
      <c r="CN8" s="23"/>
      <c r="CO8" s="23"/>
      <c r="CP8" s="15"/>
      <c r="CQ8" s="15"/>
      <c r="CR8" s="15"/>
      <c r="CS8" s="15"/>
      <c r="CT8" s="15"/>
      <c r="CU8" s="23"/>
      <c r="CV8" s="23"/>
      <c r="CW8" s="15"/>
      <c r="CX8" s="15"/>
      <c r="CY8" s="15"/>
      <c r="CZ8" s="15"/>
      <c r="DA8" s="15"/>
      <c r="DB8" s="23"/>
      <c r="DC8" s="23"/>
      <c r="DD8" s="15"/>
      <c r="DE8" s="15"/>
      <c r="DF8" s="15"/>
      <c r="DG8" s="15"/>
      <c r="DH8" s="15"/>
      <c r="DI8" s="23"/>
      <c r="DJ8" s="23"/>
      <c r="DK8" s="15"/>
      <c r="DL8" s="15"/>
      <c r="DM8" s="15"/>
      <c r="DN8" s="15"/>
      <c r="DO8" s="30"/>
      <c r="DP8" s="23"/>
      <c r="DQ8" s="23"/>
      <c r="DR8" s="36"/>
      <c r="DS8" s="15"/>
      <c r="DT8" s="15"/>
      <c r="DU8" s="15"/>
      <c r="DV8" s="15"/>
      <c r="DW8" s="23"/>
      <c r="DX8" s="23"/>
      <c r="DY8" s="15"/>
      <c r="DZ8" s="15"/>
      <c r="EA8" s="15"/>
      <c r="EB8" s="15"/>
      <c r="EC8" s="9"/>
      <c r="ED8" s="23"/>
      <c r="EE8" s="23"/>
      <c r="EF8" s="29"/>
      <c r="EG8" s="15"/>
      <c r="EH8" s="15"/>
      <c r="EI8" s="15"/>
      <c r="EK8" s="23"/>
      <c r="EL8" s="23"/>
      <c r="EN8" s="15"/>
      <c r="EO8" s="15"/>
      <c r="EP8" s="15"/>
      <c r="EQ8" s="15"/>
      <c r="ER8" s="23"/>
      <c r="ES8" s="23"/>
      <c r="ET8" s="15"/>
      <c r="EU8" s="15"/>
      <c r="EV8" s="15"/>
      <c r="EW8" s="15"/>
      <c r="EX8" s="15"/>
      <c r="EY8" s="23"/>
      <c r="EZ8" s="23"/>
      <c r="FA8" s="15"/>
      <c r="FB8" s="15"/>
      <c r="FC8" s="15"/>
      <c r="FD8" s="15"/>
      <c r="FE8" s="9"/>
      <c r="FF8" s="23"/>
      <c r="FG8" s="23"/>
      <c r="FH8" s="15"/>
      <c r="FI8" s="15"/>
      <c r="FJ8" s="15"/>
      <c r="FK8" s="15"/>
      <c r="FL8" s="15"/>
      <c r="FM8" s="23"/>
      <c r="FN8" s="23"/>
      <c r="FO8" s="15"/>
      <c r="FP8" s="15"/>
      <c r="FQ8" s="15"/>
      <c r="FR8" s="15"/>
      <c r="FS8" s="15"/>
      <c r="FT8" s="23" t="s">
        <v>50</v>
      </c>
      <c r="FU8" s="23" t="s">
        <v>50</v>
      </c>
      <c r="FV8" s="9" t="s">
        <v>52</v>
      </c>
      <c r="FW8" s="15"/>
      <c r="FX8" s="15"/>
      <c r="FY8" s="15"/>
      <c r="FZ8" s="15"/>
      <c r="GA8" s="23"/>
      <c r="GB8" s="23"/>
      <c r="GC8" s="15"/>
      <c r="GD8" s="15"/>
      <c r="GE8" s="15"/>
      <c r="GF8" s="15"/>
      <c r="GG8" s="15"/>
      <c r="GH8" s="23"/>
      <c r="GI8" s="23"/>
      <c r="GJ8" s="15"/>
      <c r="GK8" s="15"/>
      <c r="GL8" s="15"/>
      <c r="GM8" s="15"/>
      <c r="GN8" s="15"/>
      <c r="GO8" s="23"/>
      <c r="GP8" s="23"/>
      <c r="GQ8" s="15"/>
      <c r="GR8" s="15"/>
      <c r="GS8" s="15"/>
      <c r="GT8" s="15"/>
      <c r="GU8" s="15"/>
      <c r="GV8" s="23"/>
      <c r="GW8" s="23"/>
      <c r="GX8" s="15"/>
      <c r="GY8" s="15"/>
      <c r="GZ8" s="15"/>
      <c r="HA8" s="15"/>
      <c r="HB8" s="15"/>
      <c r="HC8" s="23"/>
      <c r="HD8" s="23"/>
      <c r="HE8" s="15"/>
      <c r="HF8" s="15"/>
      <c r="HG8" s="15"/>
      <c r="HH8" s="15"/>
      <c r="HI8" s="15"/>
      <c r="HJ8" s="23"/>
      <c r="HK8" s="23"/>
      <c r="HL8" s="15"/>
      <c r="HM8" s="15"/>
      <c r="HN8" s="15"/>
      <c r="HO8" s="15"/>
      <c r="HP8" s="15"/>
      <c r="HQ8" s="23" t="s">
        <v>50</v>
      </c>
      <c r="HR8" s="23" t="s">
        <v>50</v>
      </c>
      <c r="HS8" s="15"/>
      <c r="HT8" s="15"/>
      <c r="HU8" s="15"/>
      <c r="HV8" s="15"/>
      <c r="HW8" s="15"/>
      <c r="HX8" s="23" t="s">
        <v>50</v>
      </c>
      <c r="HY8" s="23" t="s">
        <v>50</v>
      </c>
      <c r="HZ8" s="15"/>
      <c r="IA8" s="15"/>
      <c r="IB8" s="15"/>
      <c r="IC8" s="15"/>
      <c r="ID8" s="15"/>
      <c r="IE8" s="23"/>
      <c r="IF8" s="23"/>
      <c r="IG8" s="15"/>
      <c r="IH8" s="15"/>
      <c r="II8" s="15"/>
      <c r="IJ8" s="15"/>
      <c r="IK8" s="15"/>
      <c r="IL8" s="23" t="s">
        <v>50</v>
      </c>
      <c r="IM8" s="23" t="s">
        <v>50</v>
      </c>
      <c r="IN8" s="15"/>
      <c r="IO8" s="15"/>
      <c r="IP8" s="15"/>
      <c r="IQ8" s="15"/>
      <c r="IR8" s="15"/>
      <c r="IS8" s="23" t="s">
        <v>50</v>
      </c>
      <c r="IT8" s="23" t="s">
        <v>50</v>
      </c>
      <c r="IU8" s="15"/>
      <c r="IV8" s="15"/>
      <c r="IW8" s="15"/>
      <c r="IX8" s="15"/>
      <c r="IY8" s="15"/>
      <c r="IZ8" s="23" t="s">
        <v>50</v>
      </c>
      <c r="JA8" s="23" t="s">
        <v>50</v>
      </c>
      <c r="JB8" s="15"/>
      <c r="JC8" s="15"/>
      <c r="JD8" s="15"/>
      <c r="JE8" s="15"/>
      <c r="JF8" s="15"/>
      <c r="JG8" s="23" t="s">
        <v>50</v>
      </c>
      <c r="JH8" s="23" t="s">
        <v>50</v>
      </c>
      <c r="JJ8" s="15"/>
      <c r="JK8" s="15"/>
      <c r="JL8" s="15"/>
      <c r="JM8" s="15"/>
      <c r="JN8" s="23" t="s">
        <v>50</v>
      </c>
      <c r="JO8" s="23" t="s">
        <v>50</v>
      </c>
      <c r="JP8" s="10" t="s">
        <v>53</v>
      </c>
      <c r="JQ8" s="15"/>
      <c r="JR8" s="15"/>
      <c r="JS8" s="15"/>
      <c r="JT8" s="15"/>
      <c r="JU8" s="23" t="s">
        <v>50</v>
      </c>
      <c r="JV8" s="23" t="s">
        <v>50</v>
      </c>
      <c r="JW8" s="15"/>
      <c r="JX8" s="15"/>
      <c r="JY8" s="15"/>
      <c r="JZ8" s="15"/>
      <c r="KA8" s="15"/>
      <c r="KB8" s="23" t="s">
        <v>50</v>
      </c>
      <c r="KC8" s="23" t="s">
        <v>50</v>
      </c>
      <c r="KD8" s="15"/>
      <c r="KE8" s="15"/>
      <c r="KF8" s="15"/>
      <c r="KG8" s="15"/>
      <c r="KH8" s="15"/>
      <c r="KI8" s="23" t="s">
        <v>50</v>
      </c>
      <c r="KJ8" s="23" t="s">
        <v>50</v>
      </c>
      <c r="KK8" s="15"/>
      <c r="KL8" s="15"/>
      <c r="KM8" s="15"/>
      <c r="KN8" s="15"/>
      <c r="KO8" s="15"/>
      <c r="KP8" s="23" t="s">
        <v>50</v>
      </c>
      <c r="KQ8" s="23" t="s">
        <v>50</v>
      </c>
      <c r="KR8" s="15"/>
      <c r="KS8" s="15"/>
      <c r="KT8" s="15"/>
      <c r="KU8" s="15"/>
      <c r="KV8" s="15"/>
      <c r="KW8" s="23"/>
      <c r="KX8" s="23"/>
      <c r="KY8" s="15"/>
      <c r="KZ8" s="15"/>
      <c r="LA8" s="15"/>
      <c r="LB8" s="15"/>
      <c r="LC8" s="15"/>
      <c r="LD8" s="23" t="s">
        <v>50</v>
      </c>
      <c r="LE8" s="23" t="s">
        <v>50</v>
      </c>
      <c r="LF8" s="15"/>
      <c r="LG8" s="15"/>
      <c r="LH8" s="15"/>
      <c r="LI8" s="15"/>
      <c r="LJ8" s="15"/>
      <c r="LK8" s="23" t="s">
        <v>50</v>
      </c>
      <c r="LL8" s="23" t="s">
        <v>50</v>
      </c>
      <c r="LM8" s="15"/>
      <c r="LN8" s="15"/>
      <c r="LO8" s="15"/>
      <c r="LP8" s="15"/>
      <c r="LQ8" s="15"/>
      <c r="LR8" s="23" t="s">
        <v>50</v>
      </c>
      <c r="LS8" s="23" t="s">
        <v>50</v>
      </c>
      <c r="LT8" s="15"/>
      <c r="LU8" s="15"/>
      <c r="LV8" s="15"/>
      <c r="LW8" s="15"/>
      <c r="LX8" s="15"/>
      <c r="LY8" s="23"/>
      <c r="LZ8" s="23"/>
      <c r="MA8" s="15"/>
      <c r="MB8" s="15"/>
      <c r="MC8" s="15"/>
      <c r="MD8" s="15"/>
      <c r="ME8" s="15"/>
      <c r="MF8" s="23"/>
      <c r="MG8" s="23"/>
      <c r="MH8" s="15"/>
      <c r="MI8" s="15"/>
      <c r="MJ8" s="15"/>
      <c r="MK8" s="15"/>
      <c r="ML8" s="15"/>
      <c r="MM8" s="23"/>
      <c r="MN8" s="23"/>
      <c r="MO8" s="15"/>
      <c r="MP8" s="15"/>
      <c r="MQ8" s="15"/>
      <c r="MR8" s="15"/>
      <c r="MS8" s="15"/>
      <c r="MT8" s="23"/>
      <c r="MU8" s="23"/>
      <c r="MV8" s="15"/>
      <c r="MW8" s="15"/>
      <c r="MX8" s="15"/>
      <c r="MY8" s="15"/>
      <c r="MZ8" s="15"/>
      <c r="NA8" s="23"/>
      <c r="NB8" s="23"/>
      <c r="NC8" s="15"/>
      <c r="ND8" s="15"/>
      <c r="NE8" s="15"/>
      <c r="NF8" s="15"/>
      <c r="NG8" s="15"/>
      <c r="NH8" s="23"/>
      <c r="NI8" s="23"/>
      <c r="NJ8" s="15"/>
      <c r="NK8" s="15"/>
      <c r="NL8" s="15"/>
      <c r="NM8" s="15"/>
      <c r="NN8" s="15"/>
      <c r="NO8" s="23"/>
      <c r="NP8" s="23"/>
      <c r="NQ8" s="15"/>
      <c r="NR8" s="15"/>
      <c r="NS8" s="15"/>
      <c r="NT8" s="15"/>
      <c r="NU8" s="15"/>
      <c r="NV8" s="23"/>
      <c r="NW8" s="23"/>
      <c r="NX8" s="30"/>
      <c r="NY8" s="30"/>
      <c r="OB8" s="9"/>
      <c r="OC8" s="23" t="s">
        <v>50</v>
      </c>
      <c r="OD8" s="23" t="s">
        <v>50</v>
      </c>
      <c r="OE8" s="9"/>
    </row>
    <row r="9" spans="1:398" s="92" customFormat="1" ht="18.75" hidden="1" customHeight="1" thickBot="1">
      <c r="A9" s="101" t="s">
        <v>63</v>
      </c>
      <c r="B9" s="91">
        <v>20</v>
      </c>
      <c r="C9" s="92">
        <f>D9+E9/2</f>
        <v>0</v>
      </c>
      <c r="D9" s="92">
        <f t="shared" si="0"/>
        <v>0</v>
      </c>
      <c r="E9" s="92">
        <f t="shared" si="1"/>
        <v>0</v>
      </c>
      <c r="F9" s="92">
        <f>G9+H9/2</f>
        <v>0</v>
      </c>
      <c r="G9" s="92">
        <f t="shared" si="15"/>
        <v>0</v>
      </c>
      <c r="H9" s="92">
        <f t="shared" si="16"/>
        <v>0</v>
      </c>
      <c r="I9" s="93">
        <f>B9-F9</f>
        <v>20</v>
      </c>
      <c r="J9" s="92">
        <f>K9+L9/2</f>
        <v>22</v>
      </c>
      <c r="K9" s="92">
        <f t="shared" si="2"/>
        <v>22</v>
      </c>
      <c r="L9" s="92">
        <f t="shared" si="3"/>
        <v>0</v>
      </c>
      <c r="M9" s="102">
        <f>F9-J9</f>
        <v>-22</v>
      </c>
      <c r="N9" s="98">
        <f t="shared" si="4"/>
        <v>17</v>
      </c>
      <c r="O9" s="92">
        <f t="shared" si="5"/>
        <v>0</v>
      </c>
      <c r="P9" s="119">
        <f t="shared" si="19"/>
        <v>8.6614173228346455E-2</v>
      </c>
      <c r="Q9" s="98">
        <f t="shared" si="20"/>
        <v>0</v>
      </c>
      <c r="R9" s="98">
        <f t="shared" si="26"/>
        <v>0</v>
      </c>
      <c r="S9" s="98">
        <f t="shared" si="27"/>
        <v>0</v>
      </c>
      <c r="T9" s="98">
        <f t="shared" si="21"/>
        <v>0</v>
      </c>
      <c r="U9" s="92">
        <f t="shared" si="6"/>
        <v>0</v>
      </c>
      <c r="V9" s="98">
        <f t="shared" si="7"/>
        <v>0</v>
      </c>
      <c r="W9" s="119">
        <f t="shared" si="22"/>
        <v>0</v>
      </c>
      <c r="X9" s="92">
        <f>Y9+Z9/2</f>
        <v>0</v>
      </c>
      <c r="Y9" s="98">
        <f t="shared" si="8"/>
        <v>0</v>
      </c>
      <c r="Z9" s="98">
        <f t="shared" si="9"/>
        <v>0</v>
      </c>
      <c r="AA9" s="98">
        <f t="shared" si="10"/>
        <v>0</v>
      </c>
      <c r="AB9" s="92">
        <f t="shared" si="11"/>
        <v>0</v>
      </c>
      <c r="AC9" s="92">
        <f t="shared" si="12"/>
        <v>0</v>
      </c>
      <c r="AD9" s="119">
        <f t="shared" si="23"/>
        <v>0</v>
      </c>
      <c r="AE9" s="120">
        <f t="shared" si="24"/>
        <v>0</v>
      </c>
      <c r="AF9" s="119">
        <f t="shared" si="25"/>
        <v>0</v>
      </c>
      <c r="AG9" s="94" t="s">
        <v>49</v>
      </c>
      <c r="AH9" s="95" t="s">
        <v>61</v>
      </c>
      <c r="AI9" s="95" t="s">
        <v>61</v>
      </c>
      <c r="AJ9" s="95" t="s">
        <v>50</v>
      </c>
      <c r="AK9" s="95" t="s">
        <v>50</v>
      </c>
      <c r="AL9" s="95" t="s">
        <v>61</v>
      </c>
      <c r="AM9" s="95" t="s">
        <v>61</v>
      </c>
      <c r="AN9" s="95" t="s">
        <v>61</v>
      </c>
      <c r="AO9" s="95" t="s">
        <v>61</v>
      </c>
      <c r="AP9" s="95" t="s">
        <v>61</v>
      </c>
      <c r="AQ9" s="95" t="s">
        <v>50</v>
      </c>
      <c r="AR9" s="95" t="s">
        <v>50</v>
      </c>
      <c r="AS9" s="95" t="s">
        <v>61</v>
      </c>
      <c r="AT9" s="95" t="s">
        <v>61</v>
      </c>
      <c r="AU9" s="95" t="s">
        <v>61</v>
      </c>
      <c r="AV9" s="95" t="s">
        <v>61</v>
      </c>
      <c r="AW9" s="95" t="s">
        <v>61</v>
      </c>
      <c r="AX9" s="95" t="s">
        <v>50</v>
      </c>
      <c r="AY9" s="95" t="s">
        <v>50</v>
      </c>
      <c r="AZ9" s="95" t="s">
        <v>61</v>
      </c>
      <c r="BA9" s="95" t="s">
        <v>61</v>
      </c>
      <c r="BB9" s="95" t="s">
        <v>61</v>
      </c>
      <c r="BC9" s="95" t="s">
        <v>61</v>
      </c>
      <c r="BD9" s="95" t="s">
        <v>61</v>
      </c>
      <c r="BE9" s="95" t="s">
        <v>50</v>
      </c>
      <c r="BF9" s="95" t="s">
        <v>50</v>
      </c>
      <c r="BG9" s="95" t="s">
        <v>61</v>
      </c>
      <c r="BH9" s="95" t="s">
        <v>61</v>
      </c>
      <c r="BI9" s="95" t="s">
        <v>61</v>
      </c>
      <c r="BJ9" s="95" t="s">
        <v>61</v>
      </c>
      <c r="BK9" s="95" t="s">
        <v>61</v>
      </c>
      <c r="BL9" s="95" t="s">
        <v>50</v>
      </c>
      <c r="BM9" s="95" t="s">
        <v>50</v>
      </c>
      <c r="BN9" s="95"/>
      <c r="BO9" s="95"/>
      <c r="BP9" s="95"/>
      <c r="BQ9" s="95"/>
      <c r="BR9" s="95"/>
      <c r="BS9" s="95" t="s">
        <v>50</v>
      </c>
      <c r="BT9" s="95" t="s">
        <v>50</v>
      </c>
      <c r="BU9" s="95"/>
      <c r="BV9" s="95"/>
      <c r="BW9" s="95"/>
      <c r="BX9" s="95"/>
      <c r="BY9" s="95"/>
      <c r="BZ9" s="95" t="s">
        <v>50</v>
      </c>
      <c r="CA9" s="95" t="s">
        <v>50</v>
      </c>
      <c r="CB9" s="95"/>
      <c r="CC9" s="95"/>
      <c r="CD9" s="95"/>
      <c r="CE9" s="95"/>
      <c r="CF9" s="95"/>
      <c r="CG9" s="95" t="s">
        <v>50</v>
      </c>
      <c r="CH9" s="95" t="s">
        <v>50</v>
      </c>
      <c r="CI9" s="95"/>
      <c r="CJ9" s="95"/>
      <c r="CK9" s="95"/>
      <c r="CL9" s="95"/>
      <c r="CM9" s="95"/>
      <c r="CN9" s="95" t="s">
        <v>50</v>
      </c>
      <c r="CO9" s="95" t="s">
        <v>50</v>
      </c>
      <c r="CP9" s="95"/>
      <c r="CQ9" s="95"/>
      <c r="CR9" s="95"/>
      <c r="CS9" s="95"/>
      <c r="CT9" s="95"/>
      <c r="CU9" s="95" t="s">
        <v>50</v>
      </c>
      <c r="CV9" s="95" t="s">
        <v>50</v>
      </c>
      <c r="CW9" s="95"/>
      <c r="CX9" s="95"/>
      <c r="CY9" s="95"/>
      <c r="CZ9" s="95"/>
      <c r="DA9" s="95"/>
      <c r="DB9" s="95" t="s">
        <v>50</v>
      </c>
      <c r="DC9" s="95" t="s">
        <v>50</v>
      </c>
      <c r="DD9" s="95"/>
      <c r="DE9" s="95"/>
      <c r="DF9" s="95"/>
      <c r="DG9" s="95"/>
      <c r="DH9" s="95"/>
      <c r="DI9" s="95" t="s">
        <v>50</v>
      </c>
      <c r="DJ9" s="95" t="s">
        <v>50</v>
      </c>
      <c r="DK9" s="95"/>
      <c r="DL9" s="95"/>
      <c r="DM9" s="95"/>
      <c r="DN9" s="95"/>
      <c r="DO9" s="96"/>
      <c r="DP9" s="95" t="s">
        <v>50</v>
      </c>
      <c r="DQ9" s="95" t="s">
        <v>50</v>
      </c>
      <c r="DR9" s="99"/>
      <c r="DS9" s="95"/>
      <c r="DT9" s="95"/>
      <c r="DU9" s="95"/>
      <c r="DV9" s="95"/>
      <c r="DW9" s="95" t="s">
        <v>50</v>
      </c>
      <c r="DX9" s="95" t="s">
        <v>50</v>
      </c>
      <c r="DY9" s="95"/>
      <c r="DZ9" s="95"/>
      <c r="EA9" s="95"/>
      <c r="EB9" s="95"/>
      <c r="EC9" s="96" t="s">
        <v>29</v>
      </c>
      <c r="ED9" s="95" t="s">
        <v>50</v>
      </c>
      <c r="EE9" s="95" t="s">
        <v>50</v>
      </c>
      <c r="EF9" s="99" t="s">
        <v>30</v>
      </c>
      <c r="EG9" s="95"/>
      <c r="EH9" s="95"/>
      <c r="EI9" s="95"/>
      <c r="EJ9" s="98"/>
      <c r="EK9" s="95" t="s">
        <v>50</v>
      </c>
      <c r="EL9" s="95" t="s">
        <v>50</v>
      </c>
      <c r="EM9" s="98"/>
      <c r="EN9" s="95"/>
      <c r="EO9" s="95"/>
      <c r="EP9" s="95"/>
      <c r="EQ9" s="95"/>
      <c r="ER9" s="95" t="s">
        <v>50</v>
      </c>
      <c r="ES9" s="95" t="s">
        <v>50</v>
      </c>
      <c r="ET9" s="95"/>
      <c r="EU9" s="95"/>
      <c r="EV9" s="95"/>
      <c r="EW9" s="95"/>
      <c r="EX9" s="95"/>
      <c r="EY9" s="95" t="s">
        <v>50</v>
      </c>
      <c r="EZ9" s="95" t="s">
        <v>50</v>
      </c>
      <c r="FA9" s="95"/>
      <c r="FB9" s="95"/>
      <c r="FC9" s="95"/>
      <c r="FD9" s="95"/>
      <c r="FE9" s="96" t="s">
        <v>51</v>
      </c>
      <c r="FF9" s="95" t="s">
        <v>50</v>
      </c>
      <c r="FG9" s="95" t="s">
        <v>50</v>
      </c>
      <c r="FH9" s="95"/>
      <c r="FI9" s="95"/>
      <c r="FJ9" s="95"/>
      <c r="FK9" s="95"/>
      <c r="FL9" s="95"/>
      <c r="FM9" s="95" t="s">
        <v>50</v>
      </c>
      <c r="FN9" s="95" t="s">
        <v>50</v>
      </c>
      <c r="FO9" s="95"/>
      <c r="FP9" s="95"/>
      <c r="FQ9" s="95"/>
      <c r="FR9" s="95"/>
      <c r="FS9" s="95"/>
      <c r="FT9" s="95" t="s">
        <v>50</v>
      </c>
      <c r="FU9" s="95" t="s">
        <v>50</v>
      </c>
      <c r="FV9" s="96" t="s">
        <v>52</v>
      </c>
      <c r="FW9" s="95"/>
      <c r="FX9" s="95"/>
      <c r="FY9" s="95"/>
      <c r="FZ9" s="95"/>
      <c r="GA9" s="95" t="s">
        <v>50</v>
      </c>
      <c r="GB9" s="95" t="s">
        <v>50</v>
      </c>
      <c r="GC9" s="95"/>
      <c r="GD9" s="95"/>
      <c r="GE9" s="95"/>
      <c r="GF9" s="95"/>
      <c r="GG9" s="95"/>
      <c r="GH9" s="95" t="s">
        <v>50</v>
      </c>
      <c r="GI9" s="95" t="s">
        <v>50</v>
      </c>
      <c r="GJ9" s="95"/>
      <c r="GK9" s="95"/>
      <c r="GL9" s="95"/>
      <c r="GM9" s="95"/>
      <c r="GN9" s="95"/>
      <c r="GO9" s="95" t="s">
        <v>50</v>
      </c>
      <c r="GP9" s="95" t="s">
        <v>50</v>
      </c>
      <c r="GQ9" s="95"/>
      <c r="GR9" s="95"/>
      <c r="GS9" s="95"/>
      <c r="GT9" s="95"/>
      <c r="GU9" s="95"/>
      <c r="GV9" s="95" t="s">
        <v>50</v>
      </c>
      <c r="GW9" s="95" t="s">
        <v>50</v>
      </c>
      <c r="GX9" s="95"/>
      <c r="GY9" s="95"/>
      <c r="GZ9" s="95"/>
      <c r="HA9" s="95"/>
      <c r="HB9" s="95"/>
      <c r="HC9" s="95" t="s">
        <v>50</v>
      </c>
      <c r="HD9" s="95" t="s">
        <v>50</v>
      </c>
      <c r="HE9" s="95"/>
      <c r="HF9" s="95"/>
      <c r="HG9" s="95"/>
      <c r="HH9" s="95"/>
      <c r="HI9" s="95"/>
      <c r="HJ9" s="95" t="s">
        <v>50</v>
      </c>
      <c r="HK9" s="95" t="s">
        <v>50</v>
      </c>
      <c r="HL9" s="95"/>
      <c r="HM9" s="95"/>
      <c r="HN9" s="95"/>
      <c r="HO9" s="95"/>
      <c r="HP9" s="95"/>
      <c r="HQ9" s="95" t="s">
        <v>50</v>
      </c>
      <c r="HR9" s="95" t="s">
        <v>50</v>
      </c>
      <c r="HS9" s="95"/>
      <c r="HT9" s="95"/>
      <c r="HU9" s="95"/>
      <c r="HV9" s="95"/>
      <c r="HW9" s="95"/>
      <c r="HX9" s="95" t="s">
        <v>50</v>
      </c>
      <c r="HY9" s="95" t="s">
        <v>50</v>
      </c>
      <c r="HZ9" s="95"/>
      <c r="IA9" s="95"/>
      <c r="IB9" s="95"/>
      <c r="IC9" s="95"/>
      <c r="ID9" s="95"/>
      <c r="IE9" s="95" t="s">
        <v>50</v>
      </c>
      <c r="IF9" s="95" t="s">
        <v>50</v>
      </c>
      <c r="II9" s="95"/>
      <c r="IJ9" s="95"/>
      <c r="IK9" s="95"/>
      <c r="IL9" s="95" t="s">
        <v>50</v>
      </c>
      <c r="IM9" s="95" t="s">
        <v>50</v>
      </c>
      <c r="IN9" s="95"/>
      <c r="IO9" s="95"/>
      <c r="IP9" s="95"/>
      <c r="IQ9" s="95"/>
      <c r="IR9" s="95"/>
      <c r="IS9" s="95" t="s">
        <v>50</v>
      </c>
      <c r="IT9" s="95" t="s">
        <v>50</v>
      </c>
      <c r="IU9" s="95"/>
      <c r="IV9" s="95"/>
      <c r="IW9" s="95"/>
      <c r="IX9" s="95"/>
      <c r="IY9" s="95"/>
      <c r="IZ9" s="95" t="s">
        <v>50</v>
      </c>
      <c r="JA9" s="95" t="s">
        <v>50</v>
      </c>
      <c r="JB9" s="95"/>
      <c r="JC9" s="95"/>
      <c r="JD9" s="95"/>
      <c r="JE9" s="95"/>
      <c r="JF9" s="95"/>
      <c r="JG9" s="95" t="s">
        <v>50</v>
      </c>
      <c r="JH9" s="95" t="s">
        <v>50</v>
      </c>
      <c r="JI9" s="98"/>
      <c r="JJ9" s="95"/>
      <c r="JK9" s="95"/>
      <c r="JL9" s="95"/>
      <c r="JM9" s="95"/>
      <c r="JN9" s="95" t="s">
        <v>50</v>
      </c>
      <c r="JO9" s="95" t="s">
        <v>50</v>
      </c>
      <c r="JP9" s="99" t="s">
        <v>53</v>
      </c>
      <c r="JQ9" s="95"/>
      <c r="JR9" s="95"/>
      <c r="JS9" s="95"/>
      <c r="JT9" s="95"/>
      <c r="JU9" s="95" t="s">
        <v>50</v>
      </c>
      <c r="JV9" s="95" t="s">
        <v>50</v>
      </c>
      <c r="JW9" s="95"/>
      <c r="JX9" s="95"/>
      <c r="JY9" s="95"/>
      <c r="JZ9" s="95"/>
      <c r="KA9" s="95"/>
      <c r="KB9" s="95" t="s">
        <v>50</v>
      </c>
      <c r="KC9" s="95" t="s">
        <v>50</v>
      </c>
      <c r="KD9" s="95"/>
      <c r="KE9" s="95"/>
      <c r="KF9" s="95"/>
      <c r="KG9" s="95"/>
      <c r="KH9" s="95"/>
      <c r="KI9" s="95" t="s">
        <v>50</v>
      </c>
      <c r="KJ9" s="95" t="s">
        <v>50</v>
      </c>
      <c r="KK9" s="95"/>
      <c r="KL9" s="95"/>
      <c r="KM9" s="95"/>
      <c r="KN9" s="95"/>
      <c r="KO9" s="95"/>
      <c r="KP9" s="95" t="s">
        <v>50</v>
      </c>
      <c r="KQ9" s="95" t="s">
        <v>50</v>
      </c>
      <c r="KR9" s="95"/>
      <c r="KS9" s="95"/>
      <c r="KT9" s="95"/>
      <c r="KU9" s="95"/>
      <c r="KV9" s="95"/>
      <c r="KW9" s="95" t="s">
        <v>50</v>
      </c>
      <c r="KX9" s="95" t="s">
        <v>50</v>
      </c>
      <c r="KY9" s="95"/>
      <c r="KZ9" s="95"/>
      <c r="LA9" s="95"/>
      <c r="LB9" s="95"/>
      <c r="LC9" s="95"/>
      <c r="LD9" s="95" t="s">
        <v>50</v>
      </c>
      <c r="LE9" s="95" t="s">
        <v>50</v>
      </c>
      <c r="LF9" s="95"/>
      <c r="LG9" s="95"/>
      <c r="LH9" s="95"/>
      <c r="LI9" s="95"/>
      <c r="LJ9" s="95"/>
      <c r="LK9" s="95" t="s">
        <v>50</v>
      </c>
      <c r="LL9" s="95" t="s">
        <v>50</v>
      </c>
      <c r="LM9" s="95"/>
      <c r="LN9" s="95"/>
      <c r="LO9" s="95"/>
      <c r="LP9" s="95"/>
      <c r="LQ9" s="95"/>
      <c r="LR9" s="95" t="s">
        <v>50</v>
      </c>
      <c r="LS9" s="95" t="s">
        <v>50</v>
      </c>
      <c r="LT9" s="95"/>
      <c r="LU9" s="95"/>
      <c r="LV9" s="95"/>
      <c r="LW9" s="95"/>
      <c r="LX9" s="95"/>
      <c r="LY9" s="95" t="s">
        <v>50</v>
      </c>
      <c r="LZ9" s="95" t="s">
        <v>50</v>
      </c>
      <c r="MA9" s="95"/>
      <c r="MB9" s="95"/>
      <c r="MC9" s="95"/>
      <c r="MD9" s="95"/>
      <c r="ME9" s="95"/>
      <c r="MF9" s="95" t="s">
        <v>50</v>
      </c>
      <c r="MG9" s="95" t="s">
        <v>50</v>
      </c>
      <c r="MH9" s="95"/>
      <c r="MI9" s="95"/>
      <c r="MJ9" s="95"/>
      <c r="MK9" s="95"/>
      <c r="ML9" s="95"/>
      <c r="MM9" s="95" t="s">
        <v>50</v>
      </c>
      <c r="MN9" s="95" t="s">
        <v>50</v>
      </c>
      <c r="MO9" s="95"/>
      <c r="MP9" s="95"/>
      <c r="MQ9" s="95"/>
      <c r="MR9" s="95"/>
      <c r="MS9" s="95"/>
      <c r="MT9" s="95" t="s">
        <v>50</v>
      </c>
      <c r="MU9" s="95" t="s">
        <v>50</v>
      </c>
      <c r="MV9" s="95"/>
      <c r="MW9" s="95"/>
      <c r="MX9" s="95"/>
      <c r="MY9" s="95"/>
      <c r="MZ9" s="95"/>
      <c r="NA9" s="95" t="s">
        <v>50</v>
      </c>
      <c r="NB9" s="95" t="s">
        <v>50</v>
      </c>
      <c r="NC9" s="95"/>
      <c r="ND9" s="95"/>
      <c r="NE9" s="95"/>
      <c r="NF9" s="95"/>
      <c r="NG9" s="95"/>
      <c r="NH9" s="95" t="s">
        <v>50</v>
      </c>
      <c r="NI9" s="95" t="s">
        <v>50</v>
      </c>
      <c r="NJ9" s="95"/>
      <c r="NK9" s="95"/>
      <c r="NL9" s="95"/>
      <c r="NM9" s="95"/>
      <c r="NN9" s="95"/>
      <c r="NO9" s="95" t="s">
        <v>50</v>
      </c>
      <c r="NP9" s="95" t="s">
        <v>50</v>
      </c>
      <c r="NQ9" s="95"/>
      <c r="NR9" s="95"/>
      <c r="NS9" s="95"/>
      <c r="NT9" s="95"/>
      <c r="NU9" s="95"/>
      <c r="NV9" s="95" t="s">
        <v>50</v>
      </c>
      <c r="NW9" s="95" t="s">
        <v>50</v>
      </c>
      <c r="NX9" s="96"/>
      <c r="NZ9" s="100"/>
      <c r="OA9" s="100"/>
      <c r="OB9" s="96" t="s">
        <v>54</v>
      </c>
      <c r="OC9" s="95" t="s">
        <v>50</v>
      </c>
      <c r="OD9" s="95" t="s">
        <v>50</v>
      </c>
      <c r="OE9" s="96" t="s">
        <v>55</v>
      </c>
    </row>
    <row r="10" spans="1:398" ht="18.75" customHeight="1" thickBot="1">
      <c r="A10" s="8" t="s">
        <v>64</v>
      </c>
      <c r="B10" s="12">
        <v>20</v>
      </c>
      <c r="C10" s="38">
        <f t="shared" si="13"/>
        <v>2</v>
      </c>
      <c r="D10" s="28">
        <f t="shared" si="0"/>
        <v>2</v>
      </c>
      <c r="E10" s="28">
        <f t="shared" si="1"/>
        <v>0</v>
      </c>
      <c r="F10" s="14">
        <f t="shared" ref="F10" si="28">G10+H10/2</f>
        <v>4</v>
      </c>
      <c r="G10" s="28">
        <f t="shared" si="15"/>
        <v>4</v>
      </c>
      <c r="H10" s="28">
        <f t="shared" si="16"/>
        <v>0</v>
      </c>
      <c r="I10" s="26">
        <f t="shared" ref="I10" si="29">B10-F10</f>
        <v>16</v>
      </c>
      <c r="J10" s="14">
        <f t="shared" si="17"/>
        <v>15</v>
      </c>
      <c r="K10" s="28">
        <f t="shared" si="2"/>
        <v>15</v>
      </c>
      <c r="L10" s="28">
        <f t="shared" si="3"/>
        <v>0</v>
      </c>
      <c r="M10" s="38">
        <f t="shared" si="18"/>
        <v>4</v>
      </c>
      <c r="N10" s="28">
        <f t="shared" si="4"/>
        <v>4</v>
      </c>
      <c r="O10" s="28">
        <f t="shared" si="5"/>
        <v>0</v>
      </c>
      <c r="P10" s="119">
        <f t="shared" si="19"/>
        <v>5.905511811023622E-2</v>
      </c>
      <c r="Q10" s="14">
        <f t="shared" si="20"/>
        <v>0</v>
      </c>
      <c r="R10" s="28">
        <f t="shared" si="26"/>
        <v>0</v>
      </c>
      <c r="S10" s="28">
        <f t="shared" si="27"/>
        <v>0</v>
      </c>
      <c r="T10" s="38">
        <f t="shared" si="21"/>
        <v>0</v>
      </c>
      <c r="U10" s="28">
        <f t="shared" si="6"/>
        <v>0</v>
      </c>
      <c r="V10" s="28">
        <f t="shared" si="7"/>
        <v>0</v>
      </c>
      <c r="W10" s="119">
        <f t="shared" si="22"/>
        <v>0</v>
      </c>
      <c r="X10" s="14">
        <f t="shared" ref="X10:X17" si="30">COUNTIF($AG10:$OE10,"Unpaid leave")</f>
        <v>0</v>
      </c>
      <c r="Y10" s="38">
        <f t="shared" si="8"/>
        <v>0</v>
      </c>
      <c r="Z10" s="14">
        <f t="shared" si="9"/>
        <v>0</v>
      </c>
      <c r="AA10" s="38">
        <f t="shared" si="10"/>
        <v>0</v>
      </c>
      <c r="AB10" s="14">
        <f t="shared" si="11"/>
        <v>0</v>
      </c>
      <c r="AC10" s="38">
        <f t="shared" si="12"/>
        <v>0</v>
      </c>
      <c r="AD10" s="119">
        <f t="shared" si="23"/>
        <v>0</v>
      </c>
      <c r="AE10" s="120">
        <f t="shared" si="24"/>
        <v>14</v>
      </c>
      <c r="AF10" s="119">
        <f t="shared" si="25"/>
        <v>5.5118110236220472E-2</v>
      </c>
      <c r="AG10" s="24" t="s">
        <v>49</v>
      </c>
      <c r="AH10" s="15"/>
      <c r="AI10" s="15"/>
      <c r="AJ10" s="23" t="s">
        <v>50</v>
      </c>
      <c r="AK10" s="23" t="s">
        <v>50</v>
      </c>
      <c r="AL10" s="15" t="s">
        <v>0</v>
      </c>
      <c r="AM10" s="15" t="s">
        <v>61</v>
      </c>
      <c r="AN10" s="15" t="s">
        <v>61</v>
      </c>
      <c r="AO10" s="15" t="s">
        <v>61</v>
      </c>
      <c r="AP10" s="15" t="s">
        <v>61</v>
      </c>
      <c r="AQ10" s="23" t="s">
        <v>50</v>
      </c>
      <c r="AR10" s="23" t="s">
        <v>50</v>
      </c>
      <c r="AS10" s="15" t="s">
        <v>16</v>
      </c>
      <c r="AT10" s="15" t="s">
        <v>16</v>
      </c>
      <c r="AU10" s="15" t="s">
        <v>16</v>
      </c>
      <c r="AV10" s="15" t="s">
        <v>16</v>
      </c>
      <c r="AW10" s="15" t="s">
        <v>16</v>
      </c>
      <c r="AX10" s="23" t="s">
        <v>50</v>
      </c>
      <c r="AY10" s="23" t="s">
        <v>50</v>
      </c>
      <c r="AZ10" s="15" t="s">
        <v>16</v>
      </c>
      <c r="BA10" s="15" t="s">
        <v>16</v>
      </c>
      <c r="BB10" s="15" t="s">
        <v>16</v>
      </c>
      <c r="BC10" s="15" t="s">
        <v>16</v>
      </c>
      <c r="BD10" s="15" t="s">
        <v>16</v>
      </c>
      <c r="BE10" s="23" t="s">
        <v>50</v>
      </c>
      <c r="BF10" s="23" t="s">
        <v>50</v>
      </c>
      <c r="BG10" s="15" t="s">
        <v>12</v>
      </c>
      <c r="BH10" s="15" t="s">
        <v>0</v>
      </c>
      <c r="BI10" s="15"/>
      <c r="BJ10" s="15" t="s">
        <v>12</v>
      </c>
      <c r="BK10" s="15" t="s">
        <v>12</v>
      </c>
      <c r="BL10" s="23" t="s">
        <v>50</v>
      </c>
      <c r="BM10" s="23" t="s">
        <v>50</v>
      </c>
      <c r="BN10" s="15"/>
      <c r="BO10" s="15" t="s">
        <v>61</v>
      </c>
      <c r="BP10" s="15" t="s">
        <v>0</v>
      </c>
      <c r="BQ10" s="15" t="s">
        <v>0</v>
      </c>
      <c r="BR10" s="15" t="s">
        <v>61</v>
      </c>
      <c r="BS10" s="23" t="s">
        <v>50</v>
      </c>
      <c r="BT10" s="23" t="s">
        <v>50</v>
      </c>
      <c r="BU10" s="15" t="s">
        <v>61</v>
      </c>
      <c r="BV10" s="15"/>
      <c r="BW10" s="15" t="s">
        <v>61</v>
      </c>
      <c r="BX10" s="15"/>
      <c r="BY10" s="15" t="s">
        <v>61</v>
      </c>
      <c r="BZ10" s="23" t="s">
        <v>50</v>
      </c>
      <c r="CA10" s="23" t="s">
        <v>50</v>
      </c>
      <c r="CB10" s="15" t="s">
        <v>61</v>
      </c>
      <c r="CC10" s="15" t="s">
        <v>61</v>
      </c>
      <c r="CD10" s="15" t="s">
        <v>61</v>
      </c>
      <c r="CE10" s="15" t="s">
        <v>61</v>
      </c>
      <c r="CF10" s="15" t="s">
        <v>61</v>
      </c>
      <c r="CG10" s="23" t="s">
        <v>50</v>
      </c>
      <c r="CH10" s="23" t="s">
        <v>50</v>
      </c>
      <c r="CI10" s="15" t="s">
        <v>16</v>
      </c>
      <c r="CJ10" s="15" t="s">
        <v>16</v>
      </c>
      <c r="CK10" s="15" t="s">
        <v>16</v>
      </c>
      <c r="CL10" s="15" t="s">
        <v>16</v>
      </c>
      <c r="CM10" s="15" t="s">
        <v>61</v>
      </c>
      <c r="CN10" s="23" t="s">
        <v>50</v>
      </c>
      <c r="CO10" s="23" t="s">
        <v>50</v>
      </c>
      <c r="CP10" s="15" t="s">
        <v>12</v>
      </c>
      <c r="CQ10" s="15"/>
      <c r="CR10" s="15"/>
      <c r="CS10" s="15"/>
      <c r="CT10" s="15"/>
      <c r="CU10" s="23" t="s">
        <v>50</v>
      </c>
      <c r="CV10" s="23" t="s">
        <v>50</v>
      </c>
      <c r="CW10" s="15"/>
      <c r="CX10" s="15"/>
      <c r="CY10" s="15"/>
      <c r="CZ10" s="15"/>
      <c r="DA10" s="15"/>
      <c r="DB10" s="23" t="s">
        <v>50</v>
      </c>
      <c r="DC10" s="23" t="s">
        <v>50</v>
      </c>
      <c r="DD10" s="15"/>
      <c r="DE10" s="15"/>
      <c r="DF10" s="15"/>
      <c r="DG10" s="15"/>
      <c r="DH10" s="15"/>
      <c r="DI10" s="23" t="s">
        <v>50</v>
      </c>
      <c r="DJ10" s="23" t="s">
        <v>50</v>
      </c>
      <c r="DK10" s="30"/>
      <c r="DL10" s="30"/>
      <c r="DM10" s="30"/>
      <c r="DN10" s="15"/>
      <c r="DO10" s="30"/>
      <c r="DP10" s="23" t="s">
        <v>50</v>
      </c>
      <c r="DQ10" s="23" t="s">
        <v>50</v>
      </c>
      <c r="DR10" s="15"/>
      <c r="DS10" s="15"/>
      <c r="DT10" s="15"/>
      <c r="DU10" s="15"/>
      <c r="DV10" s="15"/>
      <c r="DW10" s="23" t="s">
        <v>50</v>
      </c>
      <c r="DX10" s="23" t="s">
        <v>50</v>
      </c>
      <c r="DY10" s="15"/>
      <c r="DZ10" s="15"/>
      <c r="EA10" s="15"/>
      <c r="EB10" s="15"/>
      <c r="EC10" s="9" t="s">
        <v>29</v>
      </c>
      <c r="ED10" s="23" t="s">
        <v>50</v>
      </c>
      <c r="EE10" s="23" t="s">
        <v>50</v>
      </c>
      <c r="EF10" s="10" t="s">
        <v>30</v>
      </c>
      <c r="EG10" s="15"/>
      <c r="EH10" s="15"/>
      <c r="EI10" s="15"/>
      <c r="EK10" s="23" t="s">
        <v>50</v>
      </c>
      <c r="EL10" s="23" t="s">
        <v>50</v>
      </c>
      <c r="EN10" s="15"/>
      <c r="EO10" s="15"/>
      <c r="EP10" s="15"/>
      <c r="EQ10" s="15"/>
      <c r="ER10" s="23" t="s">
        <v>50</v>
      </c>
      <c r="ES10" s="23" t="s">
        <v>50</v>
      </c>
      <c r="ET10" s="15"/>
      <c r="EU10" s="15"/>
      <c r="EV10" s="15"/>
      <c r="EW10" s="15"/>
      <c r="EX10" s="15"/>
      <c r="EY10" s="23" t="s">
        <v>50</v>
      </c>
      <c r="EZ10" s="23" t="s">
        <v>50</v>
      </c>
      <c r="FA10" s="15"/>
      <c r="FB10" s="15"/>
      <c r="FC10" s="15"/>
      <c r="FD10" s="15"/>
      <c r="FE10" s="9" t="s">
        <v>51</v>
      </c>
      <c r="FF10" s="23" t="s">
        <v>50</v>
      </c>
      <c r="FG10" s="23" t="s">
        <v>50</v>
      </c>
      <c r="FH10" s="15"/>
      <c r="FI10" s="15"/>
      <c r="FJ10" s="15"/>
      <c r="FK10" s="15"/>
      <c r="FL10" s="15"/>
      <c r="FM10" s="23" t="s">
        <v>50</v>
      </c>
      <c r="FN10" s="23" t="s">
        <v>50</v>
      </c>
      <c r="FO10" s="15"/>
      <c r="FP10" s="15"/>
      <c r="FQ10" s="15"/>
      <c r="FR10" s="15"/>
      <c r="FS10" s="15"/>
      <c r="FT10" s="23" t="s">
        <v>50</v>
      </c>
      <c r="FU10" s="23" t="s">
        <v>50</v>
      </c>
      <c r="FV10" s="9" t="s">
        <v>52</v>
      </c>
      <c r="FW10" s="15"/>
      <c r="FX10" s="15"/>
      <c r="FY10" s="15"/>
      <c r="FZ10" s="15"/>
      <c r="GA10" s="23" t="s">
        <v>50</v>
      </c>
      <c r="GB10" s="23" t="s">
        <v>50</v>
      </c>
      <c r="GC10" s="15"/>
      <c r="GD10" s="15"/>
      <c r="GE10" s="15"/>
      <c r="GF10" s="15"/>
      <c r="GG10" s="15"/>
      <c r="GH10" s="23" t="s">
        <v>50</v>
      </c>
      <c r="GI10" s="23" t="s">
        <v>50</v>
      </c>
      <c r="GJ10" s="15"/>
      <c r="GK10" s="15"/>
      <c r="GL10" s="15"/>
      <c r="GM10" s="15"/>
      <c r="GN10" s="15"/>
      <c r="GO10" s="23" t="s">
        <v>50</v>
      </c>
      <c r="GP10" s="23" t="s">
        <v>50</v>
      </c>
      <c r="GQ10" s="15"/>
      <c r="GR10" s="15"/>
      <c r="GS10" s="15"/>
      <c r="GT10" s="15"/>
      <c r="GU10" s="15"/>
      <c r="GV10" s="23" t="s">
        <v>50</v>
      </c>
      <c r="GW10" s="23" t="s">
        <v>50</v>
      </c>
      <c r="GX10" s="15"/>
      <c r="GY10" s="15"/>
      <c r="GZ10" s="15"/>
      <c r="HA10" s="15"/>
      <c r="HB10" s="15"/>
      <c r="HC10" s="23" t="s">
        <v>50</v>
      </c>
      <c r="HD10" s="23" t="s">
        <v>50</v>
      </c>
      <c r="HE10" s="15"/>
      <c r="HF10" s="15"/>
      <c r="HG10" s="15"/>
      <c r="HH10" s="15"/>
      <c r="HI10" s="15"/>
      <c r="HJ10" s="23" t="s">
        <v>50</v>
      </c>
      <c r="HK10" s="23" t="s">
        <v>50</v>
      </c>
      <c r="HL10" s="15"/>
      <c r="HM10" s="15"/>
      <c r="HN10" s="15"/>
      <c r="HO10" s="15"/>
      <c r="HP10" s="15"/>
      <c r="HQ10" s="23" t="s">
        <v>50</v>
      </c>
      <c r="HR10" s="23" t="s">
        <v>50</v>
      </c>
      <c r="HS10" s="15"/>
      <c r="HT10" s="15"/>
      <c r="HU10" s="15"/>
      <c r="HV10" s="15"/>
      <c r="HW10" s="15"/>
      <c r="HX10" s="23" t="s">
        <v>50</v>
      </c>
      <c r="HY10" s="23" t="s">
        <v>50</v>
      </c>
      <c r="HZ10" s="15"/>
      <c r="IA10" s="15"/>
      <c r="IB10" s="15"/>
      <c r="IC10" s="15"/>
      <c r="ID10" s="15"/>
      <c r="IE10" s="23" t="s">
        <v>50</v>
      </c>
      <c r="IF10" s="23" t="s">
        <v>50</v>
      </c>
      <c r="IG10" s="15"/>
      <c r="IH10" s="15"/>
      <c r="II10" s="15"/>
      <c r="IJ10" s="15"/>
      <c r="IK10" s="15"/>
      <c r="IL10" s="23" t="s">
        <v>50</v>
      </c>
      <c r="IM10" s="23" t="s">
        <v>50</v>
      </c>
      <c r="IN10" s="15"/>
      <c r="IO10" s="15"/>
      <c r="IP10" s="15"/>
      <c r="IQ10" s="15"/>
      <c r="IR10" s="15"/>
      <c r="IS10" s="23" t="s">
        <v>50</v>
      </c>
      <c r="IT10" s="23" t="s">
        <v>50</v>
      </c>
      <c r="IU10" s="15"/>
      <c r="IV10" s="15"/>
      <c r="IW10" s="15"/>
      <c r="IX10" s="15"/>
      <c r="IY10" s="15"/>
      <c r="IZ10" s="23" t="s">
        <v>50</v>
      </c>
      <c r="JA10" s="23" t="s">
        <v>50</v>
      </c>
      <c r="JB10" s="15"/>
      <c r="JC10" s="15"/>
      <c r="JD10" s="15"/>
      <c r="JE10" s="15"/>
      <c r="JF10" s="15"/>
      <c r="JG10" s="23" t="s">
        <v>50</v>
      </c>
      <c r="JH10" s="23" t="s">
        <v>50</v>
      </c>
      <c r="JJ10" s="15"/>
      <c r="JK10" s="15"/>
      <c r="JL10" s="15"/>
      <c r="JM10" s="15"/>
      <c r="JN10" s="23" t="s">
        <v>50</v>
      </c>
      <c r="JO10" s="23" t="s">
        <v>50</v>
      </c>
      <c r="JP10" s="10" t="s">
        <v>53</v>
      </c>
      <c r="JQ10" s="15"/>
      <c r="JR10" s="15"/>
      <c r="JS10" s="15"/>
      <c r="JT10" s="15"/>
      <c r="JU10" s="23" t="s">
        <v>50</v>
      </c>
      <c r="JV10" s="23" t="s">
        <v>50</v>
      </c>
      <c r="JW10" s="15"/>
      <c r="JX10" s="15"/>
      <c r="JY10" s="15"/>
      <c r="JZ10" s="15"/>
      <c r="KA10" s="15"/>
      <c r="KB10" s="23" t="s">
        <v>50</v>
      </c>
      <c r="KC10" s="23" t="s">
        <v>50</v>
      </c>
      <c r="KD10" s="15"/>
      <c r="KE10" s="15"/>
      <c r="KF10" s="15"/>
      <c r="KG10" s="15"/>
      <c r="KH10" s="15"/>
      <c r="KI10" s="23" t="s">
        <v>50</v>
      </c>
      <c r="KJ10" s="23" t="s">
        <v>50</v>
      </c>
      <c r="KK10" s="15"/>
      <c r="KL10" s="15"/>
      <c r="KM10" s="15"/>
      <c r="KN10" s="15"/>
      <c r="KO10" s="15"/>
      <c r="KP10" s="23" t="s">
        <v>50</v>
      </c>
      <c r="KQ10" s="23" t="s">
        <v>50</v>
      </c>
      <c r="KR10" s="15"/>
      <c r="KS10" s="15"/>
      <c r="KT10" s="15"/>
      <c r="KU10" s="15"/>
      <c r="KV10" s="15"/>
      <c r="KW10" s="23" t="s">
        <v>50</v>
      </c>
      <c r="KX10" s="23" t="s">
        <v>50</v>
      </c>
      <c r="KY10" s="15"/>
      <c r="KZ10" s="15"/>
      <c r="LA10" s="15"/>
      <c r="LB10" s="15"/>
      <c r="LC10" s="15"/>
      <c r="LD10" s="23" t="s">
        <v>50</v>
      </c>
      <c r="LE10" s="23" t="s">
        <v>50</v>
      </c>
      <c r="LF10" s="15"/>
      <c r="LG10" s="15"/>
      <c r="LH10" s="15"/>
      <c r="LI10" s="15"/>
      <c r="LJ10" s="15"/>
      <c r="LK10" s="23" t="s">
        <v>50</v>
      </c>
      <c r="LL10" s="23" t="s">
        <v>50</v>
      </c>
      <c r="LM10" s="15"/>
      <c r="LN10" s="15"/>
      <c r="LO10" s="15"/>
      <c r="LP10" s="15"/>
      <c r="LQ10" s="15"/>
      <c r="LR10" s="23" t="s">
        <v>50</v>
      </c>
      <c r="LS10" s="23" t="s">
        <v>50</v>
      </c>
      <c r="LT10" s="15"/>
      <c r="LU10" s="15"/>
      <c r="LV10" s="15"/>
      <c r="LW10" s="15"/>
      <c r="LX10" s="15"/>
      <c r="LY10" s="23" t="s">
        <v>50</v>
      </c>
      <c r="LZ10" s="23" t="s">
        <v>50</v>
      </c>
      <c r="MA10" s="15"/>
      <c r="MB10" s="15"/>
      <c r="MC10" s="15"/>
      <c r="MD10" s="15"/>
      <c r="ME10" s="15"/>
      <c r="MF10" s="23" t="s">
        <v>50</v>
      </c>
      <c r="MG10" s="23" t="s">
        <v>50</v>
      </c>
      <c r="MH10" s="15"/>
      <c r="MI10" s="15"/>
      <c r="MJ10" s="15"/>
      <c r="MK10" s="15"/>
      <c r="ML10" s="15"/>
      <c r="MM10" s="23" t="s">
        <v>50</v>
      </c>
      <c r="MN10" s="23" t="s">
        <v>50</v>
      </c>
      <c r="MO10" s="15"/>
      <c r="MP10" s="15"/>
      <c r="MQ10" s="15"/>
      <c r="MR10" s="15"/>
      <c r="MS10" s="15"/>
      <c r="MT10" s="23" t="s">
        <v>50</v>
      </c>
      <c r="MU10" s="23" t="s">
        <v>50</v>
      </c>
      <c r="MV10" s="15"/>
      <c r="MW10" s="15"/>
      <c r="MX10" s="15"/>
      <c r="MY10" s="15"/>
      <c r="MZ10" s="15"/>
      <c r="NA10" s="23" t="s">
        <v>50</v>
      </c>
      <c r="NB10" s="23" t="s">
        <v>50</v>
      </c>
      <c r="NC10" s="15"/>
      <c r="ND10" s="15"/>
      <c r="NE10" s="15"/>
      <c r="NF10" s="15"/>
      <c r="NG10" s="15"/>
      <c r="NH10" s="23" t="s">
        <v>50</v>
      </c>
      <c r="NI10" s="23" t="s">
        <v>50</v>
      </c>
      <c r="NJ10" s="15"/>
      <c r="NK10" s="15"/>
      <c r="NL10" s="15"/>
      <c r="NM10" s="15"/>
      <c r="NN10" s="15"/>
      <c r="NO10" s="23" t="s">
        <v>50</v>
      </c>
      <c r="NP10" s="23" t="s">
        <v>50</v>
      </c>
      <c r="NQ10" s="15"/>
      <c r="NR10" s="15"/>
      <c r="NS10" s="15"/>
      <c r="NT10" s="15"/>
      <c r="NU10" s="15"/>
      <c r="NV10" s="23" t="s">
        <v>50</v>
      </c>
      <c r="NW10" s="23" t="s">
        <v>50</v>
      </c>
      <c r="NX10" s="30"/>
      <c r="OB10" s="9" t="s">
        <v>54</v>
      </c>
      <c r="OC10" s="23" t="s">
        <v>50</v>
      </c>
      <c r="OD10" s="23" t="s">
        <v>50</v>
      </c>
      <c r="OE10" s="9" t="s">
        <v>55</v>
      </c>
    </row>
    <row r="11" spans="1:398" ht="20.25" customHeight="1" thickBot="1">
      <c r="A11" s="13" t="s">
        <v>65</v>
      </c>
      <c r="B11" s="12">
        <v>20</v>
      </c>
      <c r="C11" s="38">
        <f>D11+E11/2</f>
        <v>10</v>
      </c>
      <c r="D11" s="28">
        <f t="shared" si="0"/>
        <v>10</v>
      </c>
      <c r="E11" s="28">
        <f t="shared" si="1"/>
        <v>0</v>
      </c>
      <c r="F11" s="14">
        <f>G11+H11/2</f>
        <v>10</v>
      </c>
      <c r="G11" s="28">
        <f t="shared" si="15"/>
        <v>10</v>
      </c>
      <c r="H11" s="28">
        <f t="shared" si="16"/>
        <v>0</v>
      </c>
      <c r="I11" s="26">
        <f>B11-F11</f>
        <v>10</v>
      </c>
      <c r="J11" s="14">
        <f>K11+L11/2</f>
        <v>13</v>
      </c>
      <c r="K11" s="28">
        <f t="shared" si="2"/>
        <v>13</v>
      </c>
      <c r="L11" s="28">
        <f t="shared" si="3"/>
        <v>0</v>
      </c>
      <c r="M11" s="38">
        <f>N11+O11/2</f>
        <v>1</v>
      </c>
      <c r="N11" s="28">
        <f t="shared" si="4"/>
        <v>1</v>
      </c>
      <c r="O11" s="28">
        <f t="shared" si="5"/>
        <v>0</v>
      </c>
      <c r="P11" s="119">
        <f t="shared" si="19"/>
        <v>5.1181102362204724E-2</v>
      </c>
      <c r="Q11" s="14">
        <f t="shared" si="20"/>
        <v>0</v>
      </c>
      <c r="R11" s="28">
        <f t="shared" si="26"/>
        <v>0</v>
      </c>
      <c r="S11" s="28">
        <f t="shared" si="27"/>
        <v>0</v>
      </c>
      <c r="T11" s="38">
        <f t="shared" si="21"/>
        <v>0</v>
      </c>
      <c r="U11" s="28">
        <f t="shared" si="6"/>
        <v>0</v>
      </c>
      <c r="V11" s="28">
        <f t="shared" si="7"/>
        <v>0</v>
      </c>
      <c r="W11" s="119">
        <f t="shared" si="22"/>
        <v>0</v>
      </c>
      <c r="X11" s="14">
        <f t="shared" si="30"/>
        <v>0</v>
      </c>
      <c r="Y11" s="38">
        <f t="shared" si="8"/>
        <v>0</v>
      </c>
      <c r="Z11" s="14">
        <f t="shared" si="9"/>
        <v>0</v>
      </c>
      <c r="AA11" s="38">
        <f t="shared" si="10"/>
        <v>0</v>
      </c>
      <c r="AB11" s="14">
        <f t="shared" si="11"/>
        <v>0</v>
      </c>
      <c r="AC11" s="38">
        <f t="shared" si="12"/>
        <v>0</v>
      </c>
      <c r="AD11" s="119">
        <f t="shared" si="23"/>
        <v>0</v>
      </c>
      <c r="AE11" s="120">
        <f t="shared" si="24"/>
        <v>0</v>
      </c>
      <c r="AF11" s="119">
        <f t="shared" si="25"/>
        <v>0</v>
      </c>
      <c r="AG11" s="24" t="s">
        <v>49</v>
      </c>
      <c r="AH11" s="15"/>
      <c r="AI11" s="15"/>
      <c r="AJ11" s="23" t="s">
        <v>50</v>
      </c>
      <c r="AK11" s="23" t="s">
        <v>50</v>
      </c>
      <c r="AL11" s="15" t="s">
        <v>0</v>
      </c>
      <c r="AM11" s="15" t="s">
        <v>0</v>
      </c>
      <c r="AN11" s="15" t="s">
        <v>0</v>
      </c>
      <c r="AO11" s="15" t="s">
        <v>0</v>
      </c>
      <c r="AP11" s="15" t="s">
        <v>61</v>
      </c>
      <c r="AQ11" s="23"/>
      <c r="AR11" s="23"/>
      <c r="AS11" s="15" t="s">
        <v>12</v>
      </c>
      <c r="AT11" s="15" t="s">
        <v>12</v>
      </c>
      <c r="AU11" s="15" t="s">
        <v>12</v>
      </c>
      <c r="AV11" s="15" t="s">
        <v>12</v>
      </c>
      <c r="AW11" s="15" t="s">
        <v>12</v>
      </c>
      <c r="AX11" s="23"/>
      <c r="AY11" s="23"/>
      <c r="AZ11" s="15" t="s">
        <v>12</v>
      </c>
      <c r="BA11" s="15" t="s">
        <v>12</v>
      </c>
      <c r="BB11" s="15" t="s">
        <v>12</v>
      </c>
      <c r="BC11" s="15" t="s">
        <v>12</v>
      </c>
      <c r="BE11" s="23"/>
      <c r="BF11" s="23"/>
      <c r="BG11" s="15" t="s">
        <v>12</v>
      </c>
      <c r="BH11" s="15" t="s">
        <v>61</v>
      </c>
      <c r="BI11" s="15" t="s">
        <v>61</v>
      </c>
      <c r="BJ11" s="15" t="s">
        <v>61</v>
      </c>
      <c r="BK11" s="15" t="s">
        <v>61</v>
      </c>
      <c r="BL11" s="23"/>
      <c r="BM11" s="23"/>
      <c r="BN11" s="15" t="s">
        <v>61</v>
      </c>
      <c r="BO11" s="15" t="s">
        <v>61</v>
      </c>
      <c r="BP11" s="15" t="s">
        <v>61</v>
      </c>
      <c r="BQ11" s="15" t="s">
        <v>61</v>
      </c>
      <c r="BR11" s="15" t="s">
        <v>61</v>
      </c>
      <c r="BS11" s="23"/>
      <c r="BT11" s="23"/>
      <c r="BU11" s="15" t="s">
        <v>61</v>
      </c>
      <c r="BV11" s="15"/>
      <c r="BW11" s="15" t="s">
        <v>61</v>
      </c>
      <c r="BX11" s="15"/>
      <c r="BY11" s="15"/>
      <c r="BZ11" s="23"/>
      <c r="CA11" s="23"/>
      <c r="CB11" s="15"/>
      <c r="CC11" s="15"/>
      <c r="CD11" s="15"/>
      <c r="CE11" s="15"/>
      <c r="CF11" s="15"/>
      <c r="CG11" s="23"/>
      <c r="CH11" s="23"/>
      <c r="CI11" s="15"/>
      <c r="CJ11" s="15"/>
      <c r="CK11" s="15"/>
      <c r="CL11" s="15"/>
      <c r="CM11" s="15"/>
      <c r="CN11" s="23"/>
      <c r="CO11" s="23"/>
      <c r="CP11" s="15" t="s">
        <v>61</v>
      </c>
      <c r="CQ11" s="15"/>
      <c r="CR11" s="15"/>
      <c r="CS11" s="15"/>
      <c r="CT11" s="15"/>
      <c r="CU11" s="23"/>
      <c r="CV11" s="23"/>
      <c r="CW11" s="15"/>
      <c r="CX11" s="15"/>
      <c r="CY11" s="15"/>
      <c r="CZ11" s="15"/>
      <c r="DA11" s="15"/>
      <c r="DB11" s="23"/>
      <c r="DC11" s="23"/>
      <c r="DD11" s="15"/>
      <c r="DE11" s="15"/>
      <c r="DF11" s="15"/>
      <c r="DG11" s="15"/>
      <c r="DH11" s="15"/>
      <c r="DI11" s="23"/>
      <c r="DJ11" s="23"/>
      <c r="DK11" s="15"/>
      <c r="DL11" s="15"/>
      <c r="DM11" s="15"/>
      <c r="DN11" s="15"/>
      <c r="DO11" s="30"/>
      <c r="DP11" s="23"/>
      <c r="DQ11" s="23"/>
      <c r="DR11" s="36"/>
      <c r="DS11" s="15"/>
      <c r="DT11" s="15"/>
      <c r="DU11" s="15"/>
      <c r="DV11" s="15"/>
      <c r="DW11" s="23"/>
      <c r="DX11" s="23"/>
      <c r="DY11" s="15"/>
      <c r="DZ11" s="15"/>
      <c r="EA11" s="15"/>
      <c r="EB11" s="15"/>
      <c r="EC11" s="9"/>
      <c r="ED11" s="23"/>
      <c r="EE11" s="23"/>
      <c r="EF11" s="29"/>
      <c r="EG11" s="15"/>
      <c r="EH11" s="15"/>
      <c r="EI11" s="15"/>
      <c r="EK11" s="23"/>
      <c r="EL11" s="23"/>
      <c r="EN11" s="15"/>
      <c r="EO11" s="15"/>
      <c r="EP11" s="15"/>
      <c r="EQ11" s="15"/>
      <c r="ER11" s="23"/>
      <c r="ES11" s="23"/>
      <c r="ET11" s="15"/>
      <c r="EU11" s="15"/>
      <c r="EV11" s="15"/>
      <c r="EW11" s="15"/>
      <c r="EX11" s="15"/>
      <c r="EY11" s="23"/>
      <c r="EZ11" s="23"/>
      <c r="FA11" s="15"/>
      <c r="FB11" s="15"/>
      <c r="FC11" s="15"/>
      <c r="FD11" s="15"/>
      <c r="FE11" s="9"/>
      <c r="FF11" s="23"/>
      <c r="FG11" s="23"/>
      <c r="FH11" s="15"/>
      <c r="FI11" s="15"/>
      <c r="FJ11" s="15"/>
      <c r="FK11" s="15"/>
      <c r="FL11" s="15"/>
      <c r="FM11" s="23"/>
      <c r="FN11" s="23"/>
      <c r="FO11" s="15"/>
      <c r="FP11" s="15"/>
      <c r="FQ11" s="15"/>
      <c r="FR11" s="15"/>
      <c r="FS11" s="15"/>
      <c r="FT11" s="23" t="s">
        <v>50</v>
      </c>
      <c r="FU11" s="23" t="s">
        <v>50</v>
      </c>
      <c r="FV11" s="9" t="s">
        <v>52</v>
      </c>
      <c r="FW11" s="15"/>
      <c r="FX11" s="15"/>
      <c r="FY11" s="15"/>
      <c r="FZ11" s="15"/>
      <c r="GA11" s="23"/>
      <c r="GB11" s="23"/>
      <c r="GC11" s="15"/>
      <c r="GD11" s="15"/>
      <c r="GE11" s="15"/>
      <c r="GF11" s="15"/>
      <c r="GG11" s="15"/>
      <c r="GH11" s="23" t="s">
        <v>50</v>
      </c>
      <c r="GI11" s="23" t="s">
        <v>50</v>
      </c>
      <c r="GJ11" s="15"/>
      <c r="GK11" s="15"/>
      <c r="GL11" s="15"/>
      <c r="GM11" s="15"/>
      <c r="GN11" s="15"/>
      <c r="GO11" s="23" t="s">
        <v>50</v>
      </c>
      <c r="GP11" s="23" t="s">
        <v>50</v>
      </c>
      <c r="GQ11" s="15"/>
      <c r="GR11" s="15"/>
      <c r="GS11" s="15"/>
      <c r="GT11" s="15"/>
      <c r="GU11" s="15"/>
      <c r="GV11" s="23"/>
      <c r="GW11" s="23"/>
      <c r="GX11" s="15"/>
      <c r="GY11" s="15"/>
      <c r="GZ11" s="15"/>
      <c r="HA11" s="15"/>
      <c r="HB11" s="15"/>
      <c r="HC11" s="23"/>
      <c r="HD11" s="23"/>
      <c r="HE11" s="15"/>
      <c r="HF11" s="15"/>
      <c r="HG11" s="15"/>
      <c r="HH11" s="15"/>
      <c r="HI11" s="15"/>
      <c r="HJ11" s="23"/>
      <c r="HK11" s="23"/>
      <c r="HL11" s="15"/>
      <c r="HM11" s="15"/>
      <c r="HN11" s="15"/>
      <c r="HO11" s="15"/>
      <c r="HP11" s="15"/>
      <c r="HQ11" s="23" t="s">
        <v>50</v>
      </c>
      <c r="HR11" s="23" t="s">
        <v>50</v>
      </c>
      <c r="HS11" s="15"/>
      <c r="HT11" s="15"/>
      <c r="HU11" s="15"/>
      <c r="HV11" s="15"/>
      <c r="HW11" s="15"/>
      <c r="HX11" s="23" t="s">
        <v>50</v>
      </c>
      <c r="HY11" s="23" t="s">
        <v>50</v>
      </c>
      <c r="HZ11" s="15"/>
      <c r="IA11" s="15"/>
      <c r="IB11" s="15"/>
      <c r="IC11" s="15"/>
      <c r="ID11" s="15"/>
      <c r="IE11" s="23"/>
      <c r="IF11" s="23"/>
      <c r="IG11" s="15"/>
      <c r="IH11" s="15"/>
      <c r="II11" s="15"/>
      <c r="IJ11" s="15"/>
      <c r="IK11" s="15"/>
      <c r="IL11" s="23" t="s">
        <v>50</v>
      </c>
      <c r="IM11" s="23" t="s">
        <v>50</v>
      </c>
      <c r="IN11" s="15"/>
      <c r="IO11" s="15"/>
      <c r="IP11" s="15"/>
      <c r="IQ11" s="15"/>
      <c r="IR11" s="15"/>
      <c r="IS11" s="23" t="s">
        <v>50</v>
      </c>
      <c r="IT11" s="23" t="s">
        <v>50</v>
      </c>
      <c r="IU11" s="15"/>
      <c r="IV11" s="15"/>
      <c r="IW11" s="15"/>
      <c r="IX11" s="15"/>
      <c r="IY11" s="15"/>
      <c r="IZ11" s="23" t="s">
        <v>50</v>
      </c>
      <c r="JA11" s="23" t="s">
        <v>50</v>
      </c>
      <c r="JB11" s="15"/>
      <c r="JC11" s="15"/>
      <c r="JD11" s="15"/>
      <c r="JE11" s="15"/>
      <c r="JF11" s="15"/>
      <c r="JG11" s="23" t="s">
        <v>50</v>
      </c>
      <c r="JH11" s="23" t="s">
        <v>50</v>
      </c>
      <c r="JJ11" s="15"/>
      <c r="JK11" s="15"/>
      <c r="JL11" s="15"/>
      <c r="JM11" s="15"/>
      <c r="JN11" s="23" t="s">
        <v>50</v>
      </c>
      <c r="JO11" s="23" t="s">
        <v>50</v>
      </c>
      <c r="JP11" s="10" t="s">
        <v>53</v>
      </c>
      <c r="JQ11" s="15"/>
      <c r="JR11" s="15"/>
      <c r="JS11" s="15"/>
      <c r="JT11" s="15"/>
      <c r="JU11" s="23" t="s">
        <v>50</v>
      </c>
      <c r="JV11" s="23" t="s">
        <v>50</v>
      </c>
      <c r="JW11" s="15"/>
      <c r="JX11" s="15"/>
      <c r="JY11" s="15"/>
      <c r="JZ11" s="15"/>
      <c r="KA11" s="15"/>
      <c r="KB11" s="23" t="s">
        <v>50</v>
      </c>
      <c r="KC11" s="23" t="s">
        <v>50</v>
      </c>
      <c r="KD11" s="15"/>
      <c r="KE11" s="15"/>
      <c r="KF11" s="15"/>
      <c r="KG11" s="15"/>
      <c r="KH11" s="15"/>
      <c r="KI11" s="23" t="s">
        <v>50</v>
      </c>
      <c r="KJ11" s="23" t="s">
        <v>50</v>
      </c>
      <c r="KK11" s="15"/>
      <c r="KL11" s="15"/>
      <c r="KM11" s="15"/>
      <c r="KN11" s="15"/>
      <c r="KO11" s="15"/>
      <c r="KP11" s="23" t="s">
        <v>50</v>
      </c>
      <c r="KQ11" s="23" t="s">
        <v>50</v>
      </c>
      <c r="KR11" s="15"/>
      <c r="KS11" s="15"/>
      <c r="KT11" s="15"/>
      <c r="KU11" s="15"/>
      <c r="KV11" s="15"/>
      <c r="KW11" s="23"/>
      <c r="KX11" s="23"/>
      <c r="KY11" s="15"/>
      <c r="KZ11" s="15"/>
      <c r="LA11" s="15"/>
      <c r="LB11" s="15"/>
      <c r="LC11" s="15"/>
      <c r="LD11" s="23" t="s">
        <v>50</v>
      </c>
      <c r="LE11" s="23" t="s">
        <v>50</v>
      </c>
      <c r="LF11" s="15"/>
      <c r="LG11" s="15"/>
      <c r="LH11" s="15"/>
      <c r="LI11" s="15"/>
      <c r="LJ11" s="15"/>
      <c r="LK11" s="23" t="s">
        <v>50</v>
      </c>
      <c r="LL11" s="23" t="s">
        <v>50</v>
      </c>
      <c r="LM11" s="15"/>
      <c r="LN11" s="15"/>
      <c r="LO11" s="15"/>
      <c r="LP11" s="15"/>
      <c r="LQ11" s="15"/>
      <c r="LR11" s="23" t="s">
        <v>50</v>
      </c>
      <c r="LS11" s="23" t="s">
        <v>50</v>
      </c>
      <c r="LT11" s="15"/>
      <c r="LU11" s="15"/>
      <c r="LV11" s="15"/>
      <c r="LW11" s="15"/>
      <c r="LX11" s="15"/>
      <c r="LY11" s="23"/>
      <c r="LZ11" s="23"/>
      <c r="MA11" s="15"/>
      <c r="MB11" s="15"/>
      <c r="MC11" s="15"/>
      <c r="MD11" s="15"/>
      <c r="ME11" s="15"/>
      <c r="MF11" s="23"/>
      <c r="MG11" s="23"/>
      <c r="MH11" s="15"/>
      <c r="MI11" s="15"/>
      <c r="MJ11" s="15"/>
      <c r="MK11" s="15"/>
      <c r="ML11" s="15"/>
      <c r="MM11" s="23"/>
      <c r="MN11" s="23"/>
      <c r="MO11" s="15"/>
      <c r="MP11" s="15"/>
      <c r="MQ11" s="15"/>
      <c r="MR11" s="15"/>
      <c r="MS11" s="15"/>
      <c r="MT11" s="23"/>
      <c r="MU11" s="23"/>
      <c r="MV11" s="15"/>
      <c r="MW11" s="15"/>
      <c r="MX11" s="15"/>
      <c r="MY11" s="15"/>
      <c r="MZ11" s="15"/>
      <c r="NA11" s="23"/>
      <c r="NB11" s="23"/>
      <c r="NC11" s="15"/>
      <c r="ND11" s="15"/>
      <c r="NE11" s="15"/>
      <c r="NF11" s="15"/>
      <c r="NG11" s="15"/>
      <c r="NH11" s="23"/>
      <c r="NI11" s="23"/>
      <c r="NJ11" s="15"/>
      <c r="NK11" s="15"/>
      <c r="NL11" s="15"/>
      <c r="NM11" s="15"/>
      <c r="NN11" s="15"/>
      <c r="NO11" s="23"/>
      <c r="NP11" s="23"/>
      <c r="NQ11" s="15"/>
      <c r="NR11" s="15"/>
      <c r="NS11" s="15"/>
      <c r="NT11" s="15"/>
      <c r="NU11" s="15"/>
      <c r="NV11" s="23"/>
      <c r="NW11" s="23"/>
      <c r="NX11" s="30"/>
      <c r="OB11" s="9"/>
      <c r="OC11" s="23" t="s">
        <v>50</v>
      </c>
      <c r="OD11" s="23" t="s">
        <v>50</v>
      </c>
      <c r="OE11" s="9"/>
    </row>
    <row r="12" spans="1:398" ht="18.75" customHeight="1" thickBot="1">
      <c r="A12" s="13" t="s">
        <v>66</v>
      </c>
      <c r="B12" s="12">
        <v>4.5</v>
      </c>
      <c r="C12" s="38">
        <f>D12+E12/2</f>
        <v>1</v>
      </c>
      <c r="D12" s="28">
        <f t="shared" si="0"/>
        <v>1</v>
      </c>
      <c r="E12" s="28">
        <f t="shared" si="1"/>
        <v>0</v>
      </c>
      <c r="F12" s="14">
        <f>G12+H12/2</f>
        <v>4</v>
      </c>
      <c r="G12" s="28">
        <f t="shared" si="15"/>
        <v>4</v>
      </c>
      <c r="H12" s="28">
        <f t="shared" si="16"/>
        <v>0</v>
      </c>
      <c r="I12" s="26">
        <f>B12-F12</f>
        <v>0.5</v>
      </c>
      <c r="J12" s="14">
        <f>K12+L12/2</f>
        <v>9</v>
      </c>
      <c r="K12" s="28">
        <f t="shared" si="2"/>
        <v>9</v>
      </c>
      <c r="L12" s="28">
        <f t="shared" si="3"/>
        <v>0</v>
      </c>
      <c r="M12" s="38">
        <f>N12+O12/2</f>
        <v>0</v>
      </c>
      <c r="N12" s="28">
        <f>COUNTIF($AG12:$BD12,"Working from home")</f>
        <v>0</v>
      </c>
      <c r="O12" s="28">
        <f>COUNTIF($AG12:$BD12,"1/2 working from home")</f>
        <v>0</v>
      </c>
      <c r="P12" s="119">
        <f t="shared" si="19"/>
        <v>3.5433070866141732E-2</v>
      </c>
      <c r="Q12" s="14">
        <f t="shared" si="20"/>
        <v>3</v>
      </c>
      <c r="R12" s="28">
        <f t="shared" si="26"/>
        <v>3</v>
      </c>
      <c r="S12" s="28">
        <f t="shared" si="27"/>
        <v>0</v>
      </c>
      <c r="T12" s="38">
        <f t="shared" si="21"/>
        <v>0</v>
      </c>
      <c r="U12" s="28">
        <f t="shared" si="6"/>
        <v>0</v>
      </c>
      <c r="V12" s="28">
        <f t="shared" si="7"/>
        <v>0</v>
      </c>
      <c r="W12" s="119">
        <f t="shared" si="22"/>
        <v>1.1811023622047244E-2</v>
      </c>
      <c r="X12" s="14">
        <f t="shared" si="30"/>
        <v>0</v>
      </c>
      <c r="Y12" s="38">
        <f t="shared" si="8"/>
        <v>0</v>
      </c>
      <c r="Z12" s="14">
        <f t="shared" si="9"/>
        <v>0</v>
      </c>
      <c r="AA12" s="38">
        <f t="shared" si="10"/>
        <v>0</v>
      </c>
      <c r="AB12" s="14">
        <f t="shared" si="11"/>
        <v>6</v>
      </c>
      <c r="AC12" s="38">
        <f t="shared" si="12"/>
        <v>1</v>
      </c>
      <c r="AD12" s="119">
        <f t="shared" si="23"/>
        <v>2.3622047244094488E-2</v>
      </c>
      <c r="AE12" s="120">
        <f t="shared" si="24"/>
        <v>0</v>
      </c>
      <c r="AF12" s="119">
        <f t="shared" si="25"/>
        <v>0</v>
      </c>
      <c r="AG12" s="24" t="s">
        <v>49</v>
      </c>
      <c r="AH12" s="15"/>
      <c r="AI12" s="15"/>
      <c r="AJ12" s="23" t="s">
        <v>50</v>
      </c>
      <c r="AK12" s="23" t="s">
        <v>50</v>
      </c>
      <c r="AL12" s="15" t="s">
        <v>0</v>
      </c>
      <c r="AM12" s="15" t="s">
        <v>0</v>
      </c>
      <c r="AN12" s="15" t="s">
        <v>0</v>
      </c>
      <c r="AO12" s="15" t="s">
        <v>0</v>
      </c>
      <c r="AP12" s="15"/>
      <c r="AQ12" s="23"/>
      <c r="AR12" s="23"/>
      <c r="AS12" s="15"/>
      <c r="AT12" s="15"/>
      <c r="AU12" s="15" t="s">
        <v>3</v>
      </c>
      <c r="AV12" s="15"/>
      <c r="AW12" s="15"/>
      <c r="AX12" s="23"/>
      <c r="AY12" s="23"/>
      <c r="AZ12" s="15"/>
      <c r="BA12" s="15"/>
      <c r="BB12" s="15"/>
      <c r="BC12" s="15"/>
      <c r="BD12" s="15" t="s">
        <v>12</v>
      </c>
      <c r="BE12" s="23"/>
      <c r="BF12" s="23"/>
      <c r="BG12" s="15"/>
      <c r="BH12" s="15" t="s">
        <v>0</v>
      </c>
      <c r="BI12" s="15"/>
      <c r="BJ12" s="15" t="s">
        <v>0</v>
      </c>
      <c r="BK12" s="15"/>
      <c r="BL12" s="23"/>
      <c r="BM12" s="23"/>
      <c r="BN12" s="15"/>
      <c r="BO12" s="15"/>
      <c r="BP12" s="15" t="s">
        <v>39</v>
      </c>
      <c r="BQ12" s="15" t="s">
        <v>0</v>
      </c>
      <c r="BR12" s="15"/>
      <c r="BS12" s="23"/>
      <c r="BT12" s="23"/>
      <c r="BU12" s="15" t="s">
        <v>39</v>
      </c>
      <c r="BV12" s="15" t="s">
        <v>39</v>
      </c>
      <c r="BW12" s="15" t="s">
        <v>61</v>
      </c>
      <c r="BX12" s="15" t="s">
        <v>61</v>
      </c>
      <c r="BY12" s="15" t="s">
        <v>61</v>
      </c>
      <c r="BZ12" s="23"/>
      <c r="CA12" s="23"/>
      <c r="CB12" s="15" t="s">
        <v>61</v>
      </c>
      <c r="CC12" s="15" t="s">
        <v>61</v>
      </c>
      <c r="CD12" s="15" t="s">
        <v>61</v>
      </c>
      <c r="CE12" s="15" t="s">
        <v>61</v>
      </c>
      <c r="CF12" s="15" t="s">
        <v>61</v>
      </c>
      <c r="CG12" s="23"/>
      <c r="CH12" s="23"/>
      <c r="CI12" s="15" t="s">
        <v>3</v>
      </c>
      <c r="CJ12" s="15" t="s">
        <v>3</v>
      </c>
      <c r="CK12" s="15" t="s">
        <v>3</v>
      </c>
      <c r="CL12" s="15" t="s">
        <v>3</v>
      </c>
      <c r="CM12" s="15" t="s">
        <v>3</v>
      </c>
      <c r="CN12" s="23"/>
      <c r="CO12" s="23"/>
      <c r="CP12" s="15" t="s">
        <v>61</v>
      </c>
      <c r="CQ12" s="15"/>
      <c r="CR12" s="15"/>
      <c r="CS12" s="15"/>
      <c r="CT12" s="15"/>
      <c r="CU12" s="23"/>
      <c r="CV12" s="23"/>
      <c r="CW12" s="15" t="s">
        <v>12</v>
      </c>
      <c r="CX12" s="15" t="s">
        <v>12</v>
      </c>
      <c r="CY12" s="15" t="s">
        <v>12</v>
      </c>
      <c r="CZ12" s="15" t="s">
        <v>14</v>
      </c>
      <c r="DA12" s="15" t="s">
        <v>14</v>
      </c>
      <c r="DB12" s="23"/>
      <c r="DC12" s="23"/>
      <c r="DD12" s="15"/>
      <c r="DE12" s="15"/>
      <c r="DF12" s="15"/>
      <c r="DG12" s="15"/>
      <c r="DH12" s="15"/>
      <c r="DI12" s="23"/>
      <c r="DJ12" s="23"/>
      <c r="DK12" s="15"/>
      <c r="DL12" s="15"/>
      <c r="DM12" s="15"/>
      <c r="DN12" s="15"/>
      <c r="DO12" s="30"/>
      <c r="DP12" s="23"/>
      <c r="DQ12" s="23"/>
      <c r="DR12" s="36"/>
      <c r="DS12" s="15"/>
      <c r="DT12" s="15"/>
      <c r="DU12" s="15"/>
      <c r="DV12" s="15"/>
      <c r="DW12" s="23"/>
      <c r="DX12" s="23"/>
      <c r="DY12" s="15"/>
      <c r="DZ12" s="15"/>
      <c r="EA12" s="15"/>
      <c r="EB12" s="15"/>
      <c r="EC12" s="9"/>
      <c r="ED12" s="23"/>
      <c r="EE12" s="23"/>
      <c r="EF12" s="29"/>
      <c r="EG12" s="15"/>
      <c r="EH12" s="15"/>
      <c r="EI12" s="15"/>
      <c r="EK12" s="23"/>
      <c r="EL12" s="23"/>
      <c r="EN12" s="15"/>
      <c r="EO12" s="15"/>
      <c r="EP12" s="15"/>
      <c r="EQ12" s="15"/>
      <c r="ER12" s="23"/>
      <c r="ES12" s="23"/>
      <c r="ET12" s="15"/>
      <c r="EU12" s="15"/>
      <c r="EV12" s="15"/>
      <c r="EW12" s="15"/>
      <c r="EX12" s="15"/>
      <c r="EY12" s="23"/>
      <c r="EZ12" s="23"/>
      <c r="FA12" s="15"/>
      <c r="FB12" s="15"/>
      <c r="FC12" s="15"/>
      <c r="FD12" s="15"/>
      <c r="FE12" s="9"/>
      <c r="FF12" s="23"/>
      <c r="FG12" s="23"/>
      <c r="FH12" s="15"/>
      <c r="FI12" s="15"/>
      <c r="FJ12" s="15"/>
      <c r="FK12" s="15"/>
      <c r="FL12" s="15"/>
      <c r="FM12" s="23"/>
      <c r="FN12" s="23"/>
      <c r="FO12" s="15"/>
      <c r="FP12" s="15"/>
      <c r="FQ12" s="15"/>
      <c r="FR12" s="15"/>
      <c r="FS12" s="15"/>
      <c r="FT12" s="23" t="s">
        <v>50</v>
      </c>
      <c r="FU12" s="23" t="s">
        <v>50</v>
      </c>
      <c r="FV12" s="9" t="s">
        <v>52</v>
      </c>
      <c r="FW12" s="15"/>
      <c r="FX12" s="15"/>
      <c r="FY12" s="15"/>
      <c r="FZ12" s="15"/>
      <c r="GA12" s="23"/>
      <c r="GB12" s="23"/>
      <c r="GC12" s="15"/>
      <c r="GD12" s="15"/>
      <c r="GE12" s="15"/>
      <c r="GF12" s="15"/>
      <c r="GG12" s="15"/>
      <c r="GH12" s="23" t="s">
        <v>50</v>
      </c>
      <c r="GI12" s="23" t="s">
        <v>50</v>
      </c>
      <c r="GJ12" s="15"/>
      <c r="GK12" s="15"/>
      <c r="GL12" s="15"/>
      <c r="GM12" s="15"/>
      <c r="GN12" s="15"/>
      <c r="GO12" s="23" t="s">
        <v>50</v>
      </c>
      <c r="GP12" s="23" t="s">
        <v>50</v>
      </c>
      <c r="GQ12" s="15"/>
      <c r="GR12" s="15"/>
      <c r="GS12" s="15"/>
      <c r="GT12" s="15"/>
      <c r="GU12" s="15"/>
      <c r="GV12" s="23"/>
      <c r="GW12" s="23"/>
      <c r="GX12" s="15"/>
      <c r="GY12" s="15"/>
      <c r="GZ12" s="15"/>
      <c r="HA12" s="15"/>
      <c r="HB12" s="15"/>
      <c r="HC12" s="23"/>
      <c r="HD12" s="23"/>
      <c r="HE12" s="15"/>
      <c r="HF12" s="15"/>
      <c r="HG12" s="15"/>
      <c r="HH12" s="15"/>
      <c r="HI12" s="15"/>
      <c r="HJ12" s="23"/>
      <c r="HK12" s="23"/>
      <c r="HL12" s="15"/>
      <c r="HM12" s="15"/>
      <c r="HN12" s="15"/>
      <c r="HO12" s="15"/>
      <c r="HP12" s="15"/>
      <c r="HQ12" s="23" t="s">
        <v>50</v>
      </c>
      <c r="HR12" s="23" t="s">
        <v>50</v>
      </c>
      <c r="HS12" s="15"/>
      <c r="HT12" s="15"/>
      <c r="HU12" s="15"/>
      <c r="HV12" s="15"/>
      <c r="HW12" s="15"/>
      <c r="HX12" s="23" t="s">
        <v>50</v>
      </c>
      <c r="HY12" s="23" t="s">
        <v>50</v>
      </c>
      <c r="HZ12" s="15"/>
      <c r="IA12" s="15"/>
      <c r="IB12" s="15"/>
      <c r="IC12" s="15"/>
      <c r="ID12" s="15"/>
      <c r="IE12" s="23"/>
      <c r="IF12" s="23"/>
      <c r="IG12" s="15"/>
      <c r="IH12" s="15"/>
      <c r="II12" s="15"/>
      <c r="IJ12" s="15"/>
      <c r="IK12" s="15"/>
      <c r="IL12" s="23" t="s">
        <v>50</v>
      </c>
      <c r="IM12" s="23" t="s">
        <v>50</v>
      </c>
      <c r="IN12" s="15"/>
      <c r="IO12" s="15"/>
      <c r="IP12" s="15"/>
      <c r="IQ12" s="15"/>
      <c r="IR12" s="15"/>
      <c r="IS12" s="23" t="s">
        <v>50</v>
      </c>
      <c r="IT12" s="23" t="s">
        <v>50</v>
      </c>
      <c r="IU12" s="15"/>
      <c r="IV12" s="15"/>
      <c r="IW12" s="15"/>
      <c r="IX12" s="15"/>
      <c r="IY12" s="15"/>
      <c r="IZ12" s="23" t="s">
        <v>50</v>
      </c>
      <c r="JA12" s="23" t="s">
        <v>50</v>
      </c>
      <c r="JB12" s="15"/>
      <c r="JC12" s="15"/>
      <c r="JD12" s="15"/>
      <c r="JE12" s="15"/>
      <c r="JF12" s="15"/>
      <c r="JG12" s="23" t="s">
        <v>50</v>
      </c>
      <c r="JH12" s="23" t="s">
        <v>50</v>
      </c>
      <c r="JJ12" s="15"/>
      <c r="JK12" s="15"/>
      <c r="JL12" s="15"/>
      <c r="JM12" s="15"/>
      <c r="JN12" s="23" t="s">
        <v>50</v>
      </c>
      <c r="JO12" s="23" t="s">
        <v>50</v>
      </c>
      <c r="JP12" s="10" t="s">
        <v>53</v>
      </c>
      <c r="JQ12" s="15"/>
      <c r="JR12" s="15"/>
      <c r="JS12" s="15"/>
      <c r="JT12" s="15"/>
      <c r="JU12" s="23" t="s">
        <v>50</v>
      </c>
      <c r="JV12" s="23" t="s">
        <v>50</v>
      </c>
      <c r="JW12" s="15"/>
      <c r="JX12" s="15"/>
      <c r="KA12" s="15"/>
      <c r="KB12" s="23" t="s">
        <v>50</v>
      </c>
      <c r="KC12" s="23" t="s">
        <v>50</v>
      </c>
      <c r="KD12" s="15"/>
      <c r="KE12" s="15"/>
      <c r="KF12" s="15"/>
      <c r="KG12" s="15"/>
      <c r="KH12" s="15"/>
      <c r="KI12" s="23" t="s">
        <v>50</v>
      </c>
      <c r="KJ12" s="23" t="s">
        <v>50</v>
      </c>
      <c r="KK12" s="15"/>
      <c r="KL12" s="15"/>
      <c r="KM12" s="15"/>
      <c r="KN12" s="15"/>
      <c r="KO12" s="15"/>
      <c r="KP12" s="23" t="s">
        <v>50</v>
      </c>
      <c r="KQ12" s="23" t="s">
        <v>50</v>
      </c>
      <c r="KR12" s="15"/>
      <c r="KS12" s="15"/>
      <c r="KT12" s="15"/>
      <c r="KU12" s="15"/>
      <c r="KV12" s="15"/>
      <c r="KW12" s="23"/>
      <c r="KX12" s="23"/>
      <c r="KY12" s="15"/>
      <c r="KZ12" s="15"/>
      <c r="LA12" s="15"/>
      <c r="LB12" s="15"/>
      <c r="LC12" s="15"/>
      <c r="LD12" s="23" t="s">
        <v>50</v>
      </c>
      <c r="LE12" s="23" t="s">
        <v>50</v>
      </c>
      <c r="LF12" s="15"/>
      <c r="LG12" s="15"/>
      <c r="LH12" s="15"/>
      <c r="LI12" s="15"/>
      <c r="LJ12" s="15"/>
      <c r="LK12" s="23" t="s">
        <v>50</v>
      </c>
      <c r="LL12" s="23" t="s">
        <v>50</v>
      </c>
      <c r="LM12" s="15"/>
      <c r="LN12" s="15"/>
      <c r="LO12" s="15"/>
      <c r="LP12" s="15"/>
      <c r="LQ12" s="15"/>
      <c r="LR12" s="23" t="s">
        <v>50</v>
      </c>
      <c r="LS12" s="23" t="s">
        <v>50</v>
      </c>
      <c r="LT12" s="15"/>
      <c r="LU12" s="15"/>
      <c r="LV12" s="15"/>
      <c r="LW12" s="15"/>
      <c r="LX12" s="15"/>
      <c r="LY12" s="23"/>
      <c r="LZ12" s="23"/>
      <c r="MA12" s="15"/>
      <c r="MB12" s="15"/>
      <c r="MC12" s="15"/>
      <c r="MD12" s="15"/>
      <c r="ME12" s="15"/>
      <c r="MF12" s="23"/>
      <c r="MG12" s="23"/>
      <c r="MH12" s="15"/>
      <c r="MI12" s="15"/>
      <c r="MJ12" s="15"/>
      <c r="MK12" s="15"/>
      <c r="ML12" s="15"/>
      <c r="MM12" s="23"/>
      <c r="MN12" s="23"/>
      <c r="MO12" s="15"/>
      <c r="MP12" s="15"/>
      <c r="MQ12" s="15"/>
      <c r="MR12" s="15"/>
      <c r="MS12" s="15"/>
      <c r="MT12" s="23"/>
      <c r="MU12" s="23"/>
      <c r="MV12" s="15"/>
      <c r="MW12" s="15"/>
      <c r="MX12" s="15"/>
      <c r="MY12" s="15"/>
      <c r="MZ12" s="15"/>
      <c r="NA12" s="23"/>
      <c r="NB12" s="23"/>
      <c r="NC12" s="15"/>
      <c r="ND12" s="15"/>
      <c r="NE12" s="15"/>
      <c r="NF12" s="15"/>
      <c r="NG12" s="15"/>
      <c r="NH12" s="23"/>
      <c r="NI12" s="23"/>
      <c r="NJ12" s="15"/>
      <c r="NK12" s="15"/>
      <c r="NL12" s="15"/>
      <c r="NM12" s="15"/>
      <c r="NN12" s="15"/>
      <c r="NO12" s="23"/>
      <c r="NP12" s="23"/>
      <c r="NQ12" s="15"/>
      <c r="NR12" s="15"/>
      <c r="NS12" s="15"/>
      <c r="NT12" s="15"/>
      <c r="NU12" s="15"/>
      <c r="NV12" s="23"/>
      <c r="NW12" s="23"/>
      <c r="NX12" s="30"/>
      <c r="OB12" s="9"/>
      <c r="OC12" s="23" t="s">
        <v>50</v>
      </c>
      <c r="OD12" s="23" t="s">
        <v>50</v>
      </c>
      <c r="OE12" s="9"/>
    </row>
    <row r="13" spans="1:398" ht="18.75" customHeight="1" thickBot="1">
      <c r="A13" s="13" t="s">
        <v>67</v>
      </c>
      <c r="B13" s="12">
        <v>20</v>
      </c>
      <c r="C13" s="38">
        <f t="shared" si="13"/>
        <v>0</v>
      </c>
      <c r="D13" s="28">
        <f t="shared" si="0"/>
        <v>0</v>
      </c>
      <c r="E13" s="28">
        <f t="shared" si="1"/>
        <v>0</v>
      </c>
      <c r="F13" s="14">
        <f t="shared" si="14"/>
        <v>0</v>
      </c>
      <c r="G13" s="28">
        <f t="shared" si="15"/>
        <v>0</v>
      </c>
      <c r="H13" s="28">
        <f t="shared" si="16"/>
        <v>0</v>
      </c>
      <c r="I13" s="26">
        <f t="shared" ref="I13:I17" si="31">B13-F13</f>
        <v>20</v>
      </c>
      <c r="J13" s="14">
        <f t="shared" si="17"/>
        <v>9</v>
      </c>
      <c r="K13" s="28">
        <f t="shared" si="2"/>
        <v>9</v>
      </c>
      <c r="L13" s="28">
        <f t="shared" si="3"/>
        <v>0</v>
      </c>
      <c r="M13" s="38">
        <f t="shared" si="18"/>
        <v>0</v>
      </c>
      <c r="N13" s="28">
        <f t="shared" si="4"/>
        <v>0</v>
      </c>
      <c r="O13" s="28">
        <f t="shared" si="5"/>
        <v>0</v>
      </c>
      <c r="P13" s="119">
        <f t="shared" si="19"/>
        <v>3.5433070866141732E-2</v>
      </c>
      <c r="Q13" s="14">
        <f t="shared" si="20"/>
        <v>0</v>
      </c>
      <c r="R13" s="28">
        <f t="shared" si="26"/>
        <v>0</v>
      </c>
      <c r="S13" s="28">
        <f t="shared" si="27"/>
        <v>0</v>
      </c>
      <c r="T13" s="38">
        <f t="shared" si="21"/>
        <v>0</v>
      </c>
      <c r="U13" s="28">
        <f t="shared" si="6"/>
        <v>0</v>
      </c>
      <c r="V13" s="28">
        <f t="shared" si="7"/>
        <v>0</v>
      </c>
      <c r="W13" s="119">
        <f t="shared" si="22"/>
        <v>0</v>
      </c>
      <c r="X13" s="14">
        <f t="shared" si="30"/>
        <v>0</v>
      </c>
      <c r="Y13" s="38">
        <f t="shared" si="8"/>
        <v>0</v>
      </c>
      <c r="Z13" s="14">
        <f t="shared" si="9"/>
        <v>0</v>
      </c>
      <c r="AA13" s="38">
        <f t="shared" si="10"/>
        <v>0</v>
      </c>
      <c r="AB13" s="14">
        <f t="shared" si="11"/>
        <v>6</v>
      </c>
      <c r="AC13" s="38">
        <f t="shared" si="12"/>
        <v>2</v>
      </c>
      <c r="AD13" s="119">
        <f t="shared" si="23"/>
        <v>2.3622047244094488E-2</v>
      </c>
      <c r="AE13" s="120">
        <f t="shared" si="24"/>
        <v>0</v>
      </c>
      <c r="AF13" s="119">
        <f t="shared" si="25"/>
        <v>0</v>
      </c>
      <c r="AG13" s="24" t="s">
        <v>49</v>
      </c>
      <c r="AH13" s="15"/>
      <c r="AI13" s="15" t="s">
        <v>3</v>
      </c>
      <c r="AJ13" s="23" t="s">
        <v>50</v>
      </c>
      <c r="AK13" s="23" t="s">
        <v>50</v>
      </c>
      <c r="AL13" s="15"/>
      <c r="AM13" s="15"/>
      <c r="AN13" s="15"/>
      <c r="AO13" s="15" t="s">
        <v>3</v>
      </c>
      <c r="AP13" s="15"/>
      <c r="AQ13" s="23" t="s">
        <v>50</v>
      </c>
      <c r="AR13" s="23" t="s">
        <v>50</v>
      </c>
      <c r="AS13" s="15"/>
      <c r="AT13" s="15"/>
      <c r="AU13" s="15"/>
      <c r="AV13" s="15"/>
      <c r="AW13" s="15"/>
      <c r="AX13" s="23" t="s">
        <v>50</v>
      </c>
      <c r="AY13" s="23" t="s">
        <v>50</v>
      </c>
      <c r="AZ13" s="15"/>
      <c r="BA13" s="15"/>
      <c r="BB13" s="15"/>
      <c r="BC13" s="15"/>
      <c r="BD13" s="15"/>
      <c r="BE13" s="23" t="s">
        <v>50</v>
      </c>
      <c r="BF13" s="23" t="s">
        <v>50</v>
      </c>
      <c r="BG13" s="15" t="s">
        <v>61</v>
      </c>
      <c r="BH13" s="15" t="s">
        <v>61</v>
      </c>
      <c r="BI13" s="15"/>
      <c r="BJ13" s="15"/>
      <c r="BK13" s="15" t="s">
        <v>3</v>
      </c>
      <c r="BL13" s="23" t="s">
        <v>50</v>
      </c>
      <c r="BM13" s="23" t="s">
        <v>50</v>
      </c>
      <c r="BN13" s="15"/>
      <c r="BO13" s="15" t="s">
        <v>61</v>
      </c>
      <c r="BP13" s="15" t="s">
        <v>61</v>
      </c>
      <c r="BQ13" s="15"/>
      <c r="BR13" s="15"/>
      <c r="BS13" s="23" t="s">
        <v>50</v>
      </c>
      <c r="BT13" s="23" t="s">
        <v>50</v>
      </c>
      <c r="BU13" s="15" t="s">
        <v>3</v>
      </c>
      <c r="BV13" s="15"/>
      <c r="BW13" s="15"/>
      <c r="BX13" s="15"/>
      <c r="BY13" s="15"/>
      <c r="BZ13" s="23" t="s">
        <v>50</v>
      </c>
      <c r="CA13" s="23" t="s">
        <v>50</v>
      </c>
      <c r="CB13" s="15" t="s">
        <v>61</v>
      </c>
      <c r="CC13" s="15" t="s">
        <v>61</v>
      </c>
      <c r="CD13" s="15" t="s">
        <v>61</v>
      </c>
      <c r="CE13" s="15" t="s">
        <v>61</v>
      </c>
      <c r="CF13" s="15" t="s">
        <v>61</v>
      </c>
      <c r="CG13" s="23" t="s">
        <v>50</v>
      </c>
      <c r="CH13" s="23" t="s">
        <v>50</v>
      </c>
      <c r="CI13" s="15"/>
      <c r="CJ13" s="15"/>
      <c r="CK13" s="15" t="s">
        <v>3</v>
      </c>
      <c r="CL13" s="15"/>
      <c r="CM13" s="15" t="s">
        <v>3</v>
      </c>
      <c r="CN13" s="23" t="s">
        <v>50</v>
      </c>
      <c r="CO13" s="23" t="s">
        <v>50</v>
      </c>
      <c r="CP13" s="15"/>
      <c r="CQ13" s="15"/>
      <c r="CR13" s="15"/>
      <c r="CS13" s="15"/>
      <c r="CT13" s="15"/>
      <c r="CU13" s="23" t="s">
        <v>50</v>
      </c>
      <c r="CV13" s="23" t="s">
        <v>50</v>
      </c>
      <c r="CW13" s="15"/>
      <c r="CX13" s="15"/>
      <c r="CY13" s="15"/>
      <c r="CZ13" s="15"/>
      <c r="DA13" s="15"/>
      <c r="DB13" s="23" t="s">
        <v>50</v>
      </c>
      <c r="DC13" s="23" t="s">
        <v>50</v>
      </c>
      <c r="DD13" s="15"/>
      <c r="DE13" s="15"/>
      <c r="DF13" s="15"/>
      <c r="DG13" s="15"/>
      <c r="DH13" s="15"/>
      <c r="DI13" s="23" t="s">
        <v>50</v>
      </c>
      <c r="DJ13" s="23" t="s">
        <v>50</v>
      </c>
      <c r="DK13" s="15"/>
      <c r="DL13" s="15"/>
      <c r="DM13" s="15"/>
      <c r="DN13" s="15"/>
      <c r="DO13" s="30"/>
      <c r="DP13" s="23" t="s">
        <v>50</v>
      </c>
      <c r="DQ13" s="23" t="s">
        <v>50</v>
      </c>
      <c r="DR13" s="35"/>
      <c r="DS13" s="15"/>
      <c r="DT13" s="15"/>
      <c r="DU13" s="15"/>
      <c r="DV13" s="15"/>
      <c r="DW13" s="23" t="s">
        <v>50</v>
      </c>
      <c r="DX13" s="23" t="s">
        <v>50</v>
      </c>
      <c r="DY13" s="15"/>
      <c r="DZ13" s="15"/>
      <c r="EA13" s="15"/>
      <c r="EB13" s="15"/>
      <c r="EC13" s="9" t="s">
        <v>29</v>
      </c>
      <c r="ED13" s="23" t="s">
        <v>50</v>
      </c>
      <c r="EE13" s="23" t="s">
        <v>50</v>
      </c>
      <c r="EF13" s="10" t="s">
        <v>30</v>
      </c>
      <c r="EG13" s="15"/>
      <c r="EH13" s="15"/>
      <c r="EI13" s="15"/>
      <c r="EK13" s="23" t="s">
        <v>50</v>
      </c>
      <c r="EL13" s="23" t="s">
        <v>50</v>
      </c>
      <c r="EN13" s="15"/>
      <c r="EO13" s="15"/>
      <c r="EP13" s="15"/>
      <c r="EQ13" s="15"/>
      <c r="ER13" s="23" t="s">
        <v>50</v>
      </c>
      <c r="ES13" s="23" t="s">
        <v>50</v>
      </c>
      <c r="ET13" s="15"/>
      <c r="EU13" s="15"/>
      <c r="EV13" s="15"/>
      <c r="EW13" s="15"/>
      <c r="EX13" s="15"/>
      <c r="EY13" s="23" t="s">
        <v>50</v>
      </c>
      <c r="EZ13" s="23" t="s">
        <v>50</v>
      </c>
      <c r="FA13" s="15"/>
      <c r="FB13" s="15"/>
      <c r="FC13" s="15"/>
      <c r="FD13" s="15"/>
      <c r="FE13" s="9" t="s">
        <v>51</v>
      </c>
      <c r="FF13" s="23" t="s">
        <v>50</v>
      </c>
      <c r="FG13" s="23" t="s">
        <v>50</v>
      </c>
      <c r="FH13" s="15"/>
      <c r="FI13" s="15"/>
      <c r="FJ13" s="15"/>
      <c r="FK13" s="15"/>
      <c r="FL13" s="15"/>
      <c r="FM13" s="23" t="s">
        <v>50</v>
      </c>
      <c r="FN13" s="23" t="s">
        <v>50</v>
      </c>
      <c r="FO13" s="15"/>
      <c r="FP13" s="15"/>
      <c r="FQ13" s="15"/>
      <c r="FR13" s="15"/>
      <c r="FS13" s="15"/>
      <c r="FT13" s="23" t="s">
        <v>50</v>
      </c>
      <c r="FU13" s="23" t="s">
        <v>50</v>
      </c>
      <c r="FV13" s="9" t="s">
        <v>52</v>
      </c>
      <c r="FW13" s="15"/>
      <c r="FX13" s="15"/>
      <c r="FY13" s="15"/>
      <c r="FZ13" s="15"/>
      <c r="GA13" s="23" t="s">
        <v>50</v>
      </c>
      <c r="GB13" s="23" t="s">
        <v>50</v>
      </c>
      <c r="GC13" s="15"/>
      <c r="GD13" s="15"/>
      <c r="GE13" s="15"/>
      <c r="GF13" s="15"/>
      <c r="GG13" s="15"/>
      <c r="GH13" s="23" t="s">
        <v>50</v>
      </c>
      <c r="GI13" s="23" t="s">
        <v>50</v>
      </c>
      <c r="GJ13" s="15"/>
      <c r="GK13" s="15"/>
      <c r="GL13" s="15"/>
      <c r="GM13" s="15"/>
      <c r="GN13" s="15"/>
      <c r="GO13" s="23" t="s">
        <v>50</v>
      </c>
      <c r="GP13" s="23" t="s">
        <v>50</v>
      </c>
      <c r="GQ13" s="15"/>
      <c r="GR13" s="15"/>
      <c r="GS13" s="15"/>
      <c r="GT13" s="15"/>
      <c r="GU13" s="15"/>
      <c r="GV13" s="23" t="s">
        <v>50</v>
      </c>
      <c r="GW13" s="23" t="s">
        <v>50</v>
      </c>
      <c r="GX13" s="15"/>
      <c r="GY13" s="15"/>
      <c r="GZ13" s="15"/>
      <c r="HA13" s="15"/>
      <c r="HB13" s="15"/>
      <c r="HC13" s="23" t="s">
        <v>50</v>
      </c>
      <c r="HD13" s="23" t="s">
        <v>50</v>
      </c>
      <c r="HE13" s="15"/>
      <c r="HF13" s="15"/>
      <c r="HG13" s="15"/>
      <c r="HH13" s="15"/>
      <c r="HI13" s="15"/>
      <c r="HJ13" s="23" t="s">
        <v>50</v>
      </c>
      <c r="HK13" s="23" t="s">
        <v>50</v>
      </c>
      <c r="HL13" s="15"/>
      <c r="HM13" s="15"/>
      <c r="HN13" s="15"/>
      <c r="HO13" s="15"/>
      <c r="HP13" s="15"/>
      <c r="HQ13" s="23" t="s">
        <v>50</v>
      </c>
      <c r="HR13" s="23" t="s">
        <v>50</v>
      </c>
      <c r="HV13" s="15"/>
      <c r="HW13" s="15"/>
      <c r="HX13" s="23" t="s">
        <v>50</v>
      </c>
      <c r="HY13" s="23" t="s">
        <v>50</v>
      </c>
      <c r="HZ13" s="15"/>
      <c r="IA13" s="15"/>
      <c r="IB13" s="15"/>
      <c r="IC13" s="15"/>
      <c r="ID13" s="15"/>
      <c r="IE13" s="23" t="s">
        <v>50</v>
      </c>
      <c r="IF13" s="23" t="s">
        <v>50</v>
      </c>
      <c r="IG13" s="15"/>
      <c r="IH13" s="15"/>
      <c r="II13" s="15"/>
      <c r="IJ13" s="15"/>
      <c r="IK13" s="15"/>
      <c r="IL13" s="23" t="s">
        <v>50</v>
      </c>
      <c r="IM13" s="23" t="s">
        <v>50</v>
      </c>
      <c r="IN13" s="15"/>
      <c r="IO13" s="15"/>
      <c r="IP13" s="15"/>
      <c r="IQ13" s="15"/>
      <c r="IR13" s="15"/>
      <c r="IS13" s="23" t="s">
        <v>50</v>
      </c>
      <c r="IT13" s="23" t="s">
        <v>50</v>
      </c>
      <c r="IU13" s="15"/>
      <c r="IV13" s="15"/>
      <c r="IW13" s="15"/>
      <c r="IX13" s="15"/>
      <c r="IY13" s="15"/>
      <c r="IZ13" s="23" t="s">
        <v>50</v>
      </c>
      <c r="JA13" s="23" t="s">
        <v>50</v>
      </c>
      <c r="JB13" s="15"/>
      <c r="JC13" s="15"/>
      <c r="JD13" s="15"/>
      <c r="JE13" s="15"/>
      <c r="JF13" s="15"/>
      <c r="JG13" s="23" t="s">
        <v>50</v>
      </c>
      <c r="JH13" s="23" t="s">
        <v>50</v>
      </c>
      <c r="JJ13" s="15"/>
      <c r="JK13" s="15"/>
      <c r="JL13" s="15"/>
      <c r="JM13" s="15"/>
      <c r="JN13" s="23" t="s">
        <v>50</v>
      </c>
      <c r="JO13" s="23" t="s">
        <v>50</v>
      </c>
      <c r="JP13" s="10" t="s">
        <v>53</v>
      </c>
      <c r="JQ13" s="15"/>
      <c r="JR13" s="15"/>
      <c r="JS13" s="15"/>
      <c r="JT13" s="15"/>
      <c r="JU13" s="23" t="s">
        <v>50</v>
      </c>
      <c r="JV13" s="23" t="s">
        <v>50</v>
      </c>
      <c r="JW13" s="15"/>
      <c r="JX13" s="15"/>
      <c r="JY13" s="15"/>
      <c r="JZ13" s="15"/>
      <c r="KA13" s="15"/>
      <c r="KB13" s="23" t="s">
        <v>50</v>
      </c>
      <c r="KC13" s="23" t="s">
        <v>50</v>
      </c>
      <c r="KD13" s="15"/>
      <c r="KE13" s="15"/>
      <c r="KF13" s="15"/>
      <c r="KG13" s="15"/>
      <c r="KH13" s="15"/>
      <c r="KI13" s="23" t="s">
        <v>50</v>
      </c>
      <c r="KJ13" s="23" t="s">
        <v>50</v>
      </c>
      <c r="KK13" s="15"/>
      <c r="KL13" s="15"/>
      <c r="KM13" s="15"/>
      <c r="KN13" s="15"/>
      <c r="KO13" s="15"/>
      <c r="KP13" s="23" t="s">
        <v>50</v>
      </c>
      <c r="KQ13" s="23" t="s">
        <v>50</v>
      </c>
      <c r="KR13" s="15"/>
      <c r="KS13" s="15"/>
      <c r="KT13" s="15"/>
      <c r="KU13" s="15"/>
      <c r="KV13" s="15"/>
      <c r="KW13" s="23" t="s">
        <v>50</v>
      </c>
      <c r="KX13" s="23" t="s">
        <v>50</v>
      </c>
      <c r="KY13" s="15"/>
      <c r="KZ13" s="15"/>
      <c r="LA13" s="15"/>
      <c r="LB13" s="15"/>
      <c r="LC13" s="15"/>
      <c r="LD13" s="23" t="s">
        <v>50</v>
      </c>
      <c r="LE13" s="23" t="s">
        <v>50</v>
      </c>
      <c r="LF13" s="15"/>
      <c r="LG13" s="15"/>
      <c r="LH13" s="15"/>
      <c r="LI13" s="15"/>
      <c r="LJ13" s="15"/>
      <c r="LK13" s="23" t="s">
        <v>50</v>
      </c>
      <c r="LL13" s="23" t="s">
        <v>50</v>
      </c>
      <c r="LM13" s="15"/>
      <c r="LN13" s="15"/>
      <c r="LO13" s="15"/>
      <c r="LP13" s="15"/>
      <c r="LQ13" s="15"/>
      <c r="LR13" s="23" t="s">
        <v>50</v>
      </c>
      <c r="LS13" s="23" t="s">
        <v>50</v>
      </c>
      <c r="LT13" s="15"/>
      <c r="LU13" s="15"/>
      <c r="LV13" s="15"/>
      <c r="LW13" s="15"/>
      <c r="LX13" s="15"/>
      <c r="LY13" s="23" t="s">
        <v>50</v>
      </c>
      <c r="LZ13" s="23" t="s">
        <v>50</v>
      </c>
      <c r="MA13" s="15"/>
      <c r="MB13" s="15"/>
      <c r="MC13" s="15"/>
      <c r="MD13" s="15"/>
      <c r="ME13" s="15"/>
      <c r="MF13" s="23" t="s">
        <v>50</v>
      </c>
      <c r="MG13" s="23" t="s">
        <v>50</v>
      </c>
      <c r="MH13" s="15"/>
      <c r="MI13" s="15"/>
      <c r="MJ13" s="15"/>
      <c r="MK13" s="15"/>
      <c r="ML13" s="15"/>
      <c r="MM13" s="23" t="s">
        <v>50</v>
      </c>
      <c r="MN13" s="23" t="s">
        <v>50</v>
      </c>
      <c r="MO13" s="15"/>
      <c r="MP13" s="15"/>
      <c r="MQ13" s="15"/>
      <c r="MR13" s="15"/>
      <c r="MS13" s="15"/>
      <c r="MT13" s="23" t="s">
        <v>50</v>
      </c>
      <c r="MU13" s="23" t="s">
        <v>50</v>
      </c>
      <c r="MV13" s="15"/>
      <c r="MW13" s="15"/>
      <c r="MX13" s="15"/>
      <c r="MY13" s="15"/>
      <c r="MZ13" s="15"/>
      <c r="NA13" s="23" t="s">
        <v>50</v>
      </c>
      <c r="NB13" s="23" t="s">
        <v>50</v>
      </c>
      <c r="NC13" s="15"/>
      <c r="ND13" s="15"/>
      <c r="NE13" s="15"/>
      <c r="NF13" s="15"/>
      <c r="NG13" s="15"/>
      <c r="NH13" s="23" t="s">
        <v>50</v>
      </c>
      <c r="NI13" s="23" t="s">
        <v>50</v>
      </c>
      <c r="NJ13" s="15"/>
      <c r="NK13" s="15"/>
      <c r="NL13" s="15"/>
      <c r="NM13" s="15"/>
      <c r="NN13" s="15"/>
      <c r="NO13" s="23" t="s">
        <v>50</v>
      </c>
      <c r="NP13" s="23" t="s">
        <v>50</v>
      </c>
      <c r="NQ13" s="15"/>
      <c r="NR13" s="15"/>
      <c r="NS13" s="15"/>
      <c r="NT13" s="15"/>
      <c r="NU13" s="15"/>
      <c r="NV13" s="23" t="s">
        <v>50</v>
      </c>
      <c r="NW13" s="23" t="s">
        <v>50</v>
      </c>
      <c r="NX13" s="30"/>
      <c r="OB13" s="9" t="s">
        <v>54</v>
      </c>
      <c r="OC13" s="23" t="s">
        <v>50</v>
      </c>
      <c r="OD13" s="23" t="s">
        <v>50</v>
      </c>
      <c r="OE13" s="9" t="s">
        <v>55</v>
      </c>
    </row>
    <row r="14" spans="1:398" s="92" customFormat="1" ht="18.75" hidden="1" customHeight="1" thickBot="1">
      <c r="A14" s="90" t="s">
        <v>68</v>
      </c>
      <c r="B14" s="91">
        <v>20</v>
      </c>
      <c r="C14" s="92">
        <f>D14+E14/2</f>
        <v>0</v>
      </c>
      <c r="D14" s="92">
        <f t="shared" si="0"/>
        <v>0</v>
      </c>
      <c r="E14" s="92">
        <f t="shared" si="1"/>
        <v>0</v>
      </c>
      <c r="F14" s="92">
        <f>G14+H14/2</f>
        <v>0</v>
      </c>
      <c r="G14" s="92">
        <f t="shared" si="15"/>
        <v>0</v>
      </c>
      <c r="H14" s="92">
        <f t="shared" si="16"/>
        <v>0</v>
      </c>
      <c r="I14" s="93">
        <f>B14-F14</f>
        <v>20</v>
      </c>
      <c r="J14" s="92">
        <f>K14+L14/2</f>
        <v>0</v>
      </c>
      <c r="K14" s="92">
        <f t="shared" si="2"/>
        <v>0</v>
      </c>
      <c r="L14" s="92">
        <f t="shared" si="3"/>
        <v>0</v>
      </c>
      <c r="M14" s="92">
        <f>N14+O14/2</f>
        <v>0</v>
      </c>
      <c r="N14" s="92">
        <f t="shared" si="4"/>
        <v>0</v>
      </c>
      <c r="O14" s="92">
        <f t="shared" si="5"/>
        <v>0</v>
      </c>
      <c r="P14" s="119">
        <f t="shared" si="19"/>
        <v>0</v>
      </c>
      <c r="Q14" s="92">
        <f>R14+S14/2</f>
        <v>0</v>
      </c>
      <c r="R14" s="92">
        <f t="shared" si="26"/>
        <v>0</v>
      </c>
      <c r="S14" s="92">
        <f t="shared" si="27"/>
        <v>0</v>
      </c>
      <c r="T14" s="92">
        <f t="shared" si="21"/>
        <v>0</v>
      </c>
      <c r="U14" s="92">
        <f t="shared" si="6"/>
        <v>0</v>
      </c>
      <c r="V14" s="92">
        <f t="shared" si="7"/>
        <v>0</v>
      </c>
      <c r="W14" s="119">
        <f t="shared" si="22"/>
        <v>0</v>
      </c>
      <c r="X14" s="92">
        <f t="shared" si="30"/>
        <v>0</v>
      </c>
      <c r="Y14" s="92">
        <f t="shared" si="8"/>
        <v>0</v>
      </c>
      <c r="Z14" s="92">
        <f t="shared" si="9"/>
        <v>0</v>
      </c>
      <c r="AA14" s="92">
        <f t="shared" si="10"/>
        <v>0</v>
      </c>
      <c r="AB14" s="92">
        <f t="shared" si="11"/>
        <v>0</v>
      </c>
      <c r="AC14" s="92">
        <f t="shared" si="12"/>
        <v>0</v>
      </c>
      <c r="AD14" s="119">
        <f t="shared" si="23"/>
        <v>0</v>
      </c>
      <c r="AE14" s="120">
        <f t="shared" si="24"/>
        <v>22</v>
      </c>
      <c r="AF14" s="119">
        <f t="shared" si="25"/>
        <v>8.6614173228346455E-2</v>
      </c>
      <c r="AG14" s="94" t="s">
        <v>49</v>
      </c>
      <c r="AH14" s="95" t="s">
        <v>16</v>
      </c>
      <c r="AI14" s="95" t="s">
        <v>16</v>
      </c>
      <c r="AJ14" s="95" t="s">
        <v>50</v>
      </c>
      <c r="AK14" s="95" t="s">
        <v>50</v>
      </c>
      <c r="AL14" s="95" t="s">
        <v>16</v>
      </c>
      <c r="AM14" s="95" t="s">
        <v>16</v>
      </c>
      <c r="AN14" s="95" t="s">
        <v>16</v>
      </c>
      <c r="AO14" s="95" t="s">
        <v>16</v>
      </c>
      <c r="AP14" s="95" t="s">
        <v>16</v>
      </c>
      <c r="AQ14" s="95" t="s">
        <v>50</v>
      </c>
      <c r="AR14" s="95" t="s">
        <v>50</v>
      </c>
      <c r="AS14" s="95" t="s">
        <v>16</v>
      </c>
      <c r="AT14" s="95" t="s">
        <v>16</v>
      </c>
      <c r="AU14" s="95" t="s">
        <v>16</v>
      </c>
      <c r="AV14" s="95" t="s">
        <v>16</v>
      </c>
      <c r="AW14" s="95" t="s">
        <v>16</v>
      </c>
      <c r="AX14" s="95" t="s">
        <v>50</v>
      </c>
      <c r="AY14" s="95" t="s">
        <v>50</v>
      </c>
      <c r="AZ14" s="95" t="s">
        <v>16</v>
      </c>
      <c r="BA14" s="95" t="s">
        <v>16</v>
      </c>
      <c r="BB14" s="95" t="s">
        <v>16</v>
      </c>
      <c r="BC14" s="95" t="s">
        <v>16</v>
      </c>
      <c r="BD14" s="95" t="s">
        <v>16</v>
      </c>
      <c r="BE14" s="95" t="s">
        <v>50</v>
      </c>
      <c r="BF14" s="95" t="s">
        <v>50</v>
      </c>
      <c r="BG14" s="95" t="s">
        <v>16</v>
      </c>
      <c r="BH14" s="95" t="s">
        <v>16</v>
      </c>
      <c r="BI14" s="95" t="s">
        <v>16</v>
      </c>
      <c r="BJ14" s="95" t="s">
        <v>16</v>
      </c>
      <c r="BK14" s="95" t="s">
        <v>16</v>
      </c>
      <c r="BL14" s="95" t="s">
        <v>50</v>
      </c>
      <c r="BM14" s="95" t="s">
        <v>50</v>
      </c>
      <c r="BN14" s="95"/>
      <c r="BO14" s="95"/>
      <c r="BP14" s="95"/>
      <c r="BQ14" s="95"/>
      <c r="BR14" s="95"/>
      <c r="BS14" s="95" t="s">
        <v>50</v>
      </c>
      <c r="BT14" s="95" t="s">
        <v>50</v>
      </c>
      <c r="BU14" s="95"/>
      <c r="BV14" s="95"/>
      <c r="BW14" s="95"/>
      <c r="BX14" s="95"/>
      <c r="BY14" s="95"/>
      <c r="BZ14" s="95" t="s">
        <v>50</v>
      </c>
      <c r="CA14" s="95" t="s">
        <v>50</v>
      </c>
      <c r="CB14" s="95"/>
      <c r="CC14" s="95"/>
      <c r="CD14" s="95"/>
      <c r="CE14" s="95"/>
      <c r="CF14" s="95"/>
      <c r="CG14" s="95" t="s">
        <v>50</v>
      </c>
      <c r="CH14" s="95" t="s">
        <v>50</v>
      </c>
      <c r="CI14" s="95"/>
      <c r="CJ14" s="95"/>
      <c r="CK14" s="95"/>
      <c r="CL14" s="95"/>
      <c r="CM14" s="95"/>
      <c r="CN14" s="95" t="s">
        <v>50</v>
      </c>
      <c r="CO14" s="95" t="s">
        <v>50</v>
      </c>
      <c r="CP14" s="95"/>
      <c r="CQ14" s="95"/>
      <c r="CR14" s="95"/>
      <c r="CS14" s="95"/>
      <c r="CT14" s="95"/>
      <c r="CU14" s="95" t="s">
        <v>50</v>
      </c>
      <c r="CV14" s="95" t="s">
        <v>50</v>
      </c>
      <c r="CW14" s="95"/>
      <c r="CX14" s="95"/>
      <c r="CY14" s="95"/>
      <c r="CZ14" s="95"/>
      <c r="DA14" s="95"/>
      <c r="DB14" s="95" t="s">
        <v>50</v>
      </c>
      <c r="DC14" s="95" t="s">
        <v>50</v>
      </c>
      <c r="DD14" s="95"/>
      <c r="DE14" s="95"/>
      <c r="DF14" s="95"/>
      <c r="DG14" s="95"/>
      <c r="DH14" s="95"/>
      <c r="DI14" s="95" t="s">
        <v>50</v>
      </c>
      <c r="DJ14" s="95" t="s">
        <v>50</v>
      </c>
      <c r="DK14" s="95"/>
      <c r="DL14" s="95"/>
      <c r="DM14" s="95"/>
      <c r="DN14" s="95"/>
      <c r="DO14" s="96"/>
      <c r="DP14" s="95" t="s">
        <v>50</v>
      </c>
      <c r="DQ14" s="95" t="s">
        <v>50</v>
      </c>
      <c r="DR14" s="99"/>
      <c r="DS14" s="95"/>
      <c r="DT14" s="95"/>
      <c r="DU14" s="95"/>
      <c r="DV14" s="95"/>
      <c r="DW14" s="95" t="s">
        <v>50</v>
      </c>
      <c r="DX14" s="95" t="s">
        <v>50</v>
      </c>
      <c r="DY14" s="95"/>
      <c r="DZ14" s="95"/>
      <c r="EA14" s="95"/>
      <c r="EB14" s="95"/>
      <c r="EC14" s="96" t="s">
        <v>29</v>
      </c>
      <c r="ED14" s="95" t="s">
        <v>50</v>
      </c>
      <c r="EE14" s="95" t="s">
        <v>50</v>
      </c>
      <c r="EF14" s="99" t="s">
        <v>30</v>
      </c>
      <c r="EG14" s="95"/>
      <c r="EH14" s="95"/>
      <c r="EI14" s="95"/>
      <c r="EJ14" s="98"/>
      <c r="EK14" s="95" t="s">
        <v>50</v>
      </c>
      <c r="EL14" s="95" t="s">
        <v>50</v>
      </c>
      <c r="EM14" s="98"/>
      <c r="EN14" s="95"/>
      <c r="EO14" s="95"/>
      <c r="EP14" s="95"/>
      <c r="EQ14" s="95"/>
      <c r="ER14" s="95" t="s">
        <v>50</v>
      </c>
      <c r="ES14" s="95" t="s">
        <v>50</v>
      </c>
      <c r="ET14" s="95"/>
      <c r="EU14" s="95"/>
      <c r="EV14" s="95"/>
      <c r="EW14" s="95"/>
      <c r="EX14" s="95"/>
      <c r="EY14" s="95" t="s">
        <v>50</v>
      </c>
      <c r="EZ14" s="95" t="s">
        <v>50</v>
      </c>
      <c r="FA14" s="95"/>
      <c r="FB14" s="95"/>
      <c r="FC14" s="95"/>
      <c r="FD14" s="95"/>
      <c r="FE14" s="96" t="s">
        <v>51</v>
      </c>
      <c r="FF14" s="95" t="s">
        <v>50</v>
      </c>
      <c r="FG14" s="95" t="s">
        <v>50</v>
      </c>
      <c r="FH14" s="95"/>
      <c r="FI14" s="95"/>
      <c r="FJ14" s="95"/>
      <c r="FK14" s="95"/>
      <c r="FL14" s="95"/>
      <c r="FM14" s="95" t="s">
        <v>50</v>
      </c>
      <c r="FN14" s="95" t="s">
        <v>50</v>
      </c>
      <c r="FO14" s="95"/>
      <c r="FP14" s="95"/>
      <c r="FQ14" s="95"/>
      <c r="FR14" s="95"/>
      <c r="FS14" s="95"/>
      <c r="FT14" s="95" t="s">
        <v>50</v>
      </c>
      <c r="FU14" s="95" t="s">
        <v>50</v>
      </c>
      <c r="FV14" s="96" t="s">
        <v>52</v>
      </c>
      <c r="FW14" s="95"/>
      <c r="FX14" s="95"/>
      <c r="FY14" s="95"/>
      <c r="FZ14" s="95"/>
      <c r="GA14" s="95" t="s">
        <v>50</v>
      </c>
      <c r="GB14" s="95" t="s">
        <v>50</v>
      </c>
      <c r="GC14" s="95"/>
      <c r="GD14" s="95"/>
      <c r="GE14" s="95"/>
      <c r="GF14" s="95"/>
      <c r="GG14" s="95"/>
      <c r="GH14" s="95" t="s">
        <v>50</v>
      </c>
      <c r="GI14" s="95" t="s">
        <v>50</v>
      </c>
      <c r="GJ14" s="95"/>
      <c r="GK14" s="95"/>
      <c r="GL14" s="95"/>
      <c r="GM14" s="95"/>
      <c r="GN14" s="95"/>
      <c r="GO14" s="95" t="s">
        <v>50</v>
      </c>
      <c r="GP14" s="95" t="s">
        <v>50</v>
      </c>
      <c r="GQ14" s="95"/>
      <c r="GR14" s="95"/>
      <c r="GS14" s="95"/>
      <c r="GT14" s="95"/>
      <c r="GU14" s="95"/>
      <c r="GV14" s="95" t="s">
        <v>50</v>
      </c>
      <c r="GW14" s="95" t="s">
        <v>50</v>
      </c>
      <c r="GX14" s="95"/>
      <c r="GY14" s="95"/>
      <c r="GZ14" s="95"/>
      <c r="HA14" s="95"/>
      <c r="HB14" s="95"/>
      <c r="HC14" s="95" t="s">
        <v>50</v>
      </c>
      <c r="HD14" s="95" t="s">
        <v>50</v>
      </c>
      <c r="HE14" s="95"/>
      <c r="HF14" s="95"/>
      <c r="HG14" s="95"/>
      <c r="HH14" s="95"/>
      <c r="HI14" s="95"/>
      <c r="HJ14" s="95" t="s">
        <v>50</v>
      </c>
      <c r="HK14" s="95" t="s">
        <v>50</v>
      </c>
      <c r="HL14" s="95"/>
      <c r="HM14" s="95"/>
      <c r="HN14" s="95"/>
      <c r="HO14" s="95"/>
      <c r="HP14" s="95"/>
      <c r="HQ14" s="95" t="s">
        <v>50</v>
      </c>
      <c r="HR14" s="95" t="s">
        <v>50</v>
      </c>
      <c r="HS14" s="95"/>
      <c r="HT14" s="95"/>
      <c r="HU14" s="95"/>
      <c r="HV14" s="95"/>
      <c r="HW14" s="95"/>
      <c r="HX14" s="95" t="s">
        <v>50</v>
      </c>
      <c r="HY14" s="95" t="s">
        <v>50</v>
      </c>
      <c r="HZ14" s="95"/>
      <c r="IA14" s="95"/>
      <c r="IB14" s="95"/>
      <c r="IC14" s="95"/>
      <c r="ID14" s="95"/>
      <c r="IE14" s="95" t="s">
        <v>50</v>
      </c>
      <c r="IF14" s="95" t="s">
        <v>50</v>
      </c>
      <c r="IG14" s="95"/>
      <c r="IH14" s="95"/>
      <c r="II14" s="95"/>
      <c r="IJ14" s="95"/>
      <c r="IK14" s="95"/>
      <c r="IL14" s="95" t="s">
        <v>50</v>
      </c>
      <c r="IM14" s="95" t="s">
        <v>50</v>
      </c>
      <c r="IN14" s="95"/>
      <c r="IO14" s="95"/>
      <c r="IP14" s="95"/>
      <c r="IQ14" s="95"/>
      <c r="IR14" s="95"/>
      <c r="IS14" s="95" t="s">
        <v>50</v>
      </c>
      <c r="IT14" s="95" t="s">
        <v>50</v>
      </c>
      <c r="IU14" s="95"/>
      <c r="IV14" s="95"/>
      <c r="IW14" s="95"/>
      <c r="IX14" s="95"/>
      <c r="IY14" s="95"/>
      <c r="IZ14" s="95" t="s">
        <v>50</v>
      </c>
      <c r="JA14" s="95" t="s">
        <v>50</v>
      </c>
      <c r="JB14" s="95"/>
      <c r="JC14" s="95"/>
      <c r="JD14" s="95"/>
      <c r="JE14" s="95"/>
      <c r="JF14" s="95"/>
      <c r="JG14" s="95" t="s">
        <v>50</v>
      </c>
      <c r="JH14" s="95" t="s">
        <v>50</v>
      </c>
      <c r="JI14" s="98"/>
      <c r="JJ14" s="95"/>
      <c r="JK14" s="95"/>
      <c r="JL14" s="95"/>
      <c r="JM14" s="95"/>
      <c r="JN14" s="95" t="s">
        <v>50</v>
      </c>
      <c r="JO14" s="95" t="s">
        <v>50</v>
      </c>
      <c r="JP14" s="99" t="s">
        <v>53</v>
      </c>
      <c r="JQ14" s="95"/>
      <c r="JR14" s="95"/>
      <c r="JS14" s="95"/>
      <c r="JT14" s="95"/>
      <c r="JU14" s="95" t="s">
        <v>50</v>
      </c>
      <c r="JV14" s="95" t="s">
        <v>50</v>
      </c>
      <c r="JW14" s="95"/>
      <c r="JX14" s="95"/>
      <c r="JY14" s="95"/>
      <c r="JZ14" s="95"/>
      <c r="KA14" s="95"/>
      <c r="KB14" s="95" t="s">
        <v>50</v>
      </c>
      <c r="KC14" s="95" t="s">
        <v>50</v>
      </c>
      <c r="KD14" s="95"/>
      <c r="KE14" s="95"/>
      <c r="KF14" s="95"/>
      <c r="KG14" s="95"/>
      <c r="KH14" s="95"/>
      <c r="KI14" s="95" t="s">
        <v>50</v>
      </c>
      <c r="KJ14" s="95" t="s">
        <v>50</v>
      </c>
      <c r="KK14" s="95"/>
      <c r="KL14" s="95"/>
      <c r="KM14" s="95"/>
      <c r="KN14" s="95"/>
      <c r="KO14" s="95"/>
      <c r="KP14" s="95" t="s">
        <v>50</v>
      </c>
      <c r="KQ14" s="95" t="s">
        <v>50</v>
      </c>
      <c r="KR14" s="95"/>
      <c r="KS14" s="95"/>
      <c r="KT14" s="95"/>
      <c r="KU14" s="95"/>
      <c r="KV14" s="95"/>
      <c r="KW14" s="95" t="s">
        <v>50</v>
      </c>
      <c r="KX14" s="95" t="s">
        <v>50</v>
      </c>
      <c r="KY14" s="95"/>
      <c r="KZ14" s="95"/>
      <c r="LA14" s="95"/>
      <c r="LB14" s="95"/>
      <c r="LC14" s="95"/>
      <c r="LD14" s="95" t="s">
        <v>50</v>
      </c>
      <c r="LE14" s="95" t="s">
        <v>50</v>
      </c>
      <c r="LF14" s="95"/>
      <c r="LG14" s="95"/>
      <c r="LH14" s="95"/>
      <c r="LI14" s="95"/>
      <c r="LJ14" s="95"/>
      <c r="LK14" s="95" t="s">
        <v>50</v>
      </c>
      <c r="LL14" s="95" t="s">
        <v>50</v>
      </c>
      <c r="LM14" s="95"/>
      <c r="LN14" s="95"/>
      <c r="LO14" s="95"/>
      <c r="LP14" s="95"/>
      <c r="LQ14" s="95"/>
      <c r="LR14" s="95" t="s">
        <v>50</v>
      </c>
      <c r="LS14" s="95" t="s">
        <v>50</v>
      </c>
      <c r="LT14" s="95"/>
      <c r="LU14" s="95"/>
      <c r="LV14" s="95"/>
      <c r="LW14" s="95"/>
      <c r="LX14" s="95"/>
      <c r="LY14" s="95" t="s">
        <v>50</v>
      </c>
      <c r="LZ14" s="95" t="s">
        <v>50</v>
      </c>
      <c r="MA14" s="95"/>
      <c r="MB14" s="95"/>
      <c r="MC14" s="95"/>
      <c r="MD14" s="95"/>
      <c r="ME14" s="95"/>
      <c r="MF14" s="95" t="s">
        <v>50</v>
      </c>
      <c r="MG14" s="95" t="s">
        <v>50</v>
      </c>
      <c r="MH14" s="95"/>
      <c r="MI14" s="95"/>
      <c r="MJ14" s="95"/>
      <c r="MK14" s="95"/>
      <c r="ML14" s="95"/>
      <c r="MM14" s="95" t="s">
        <v>50</v>
      </c>
      <c r="MN14" s="95" t="s">
        <v>50</v>
      </c>
      <c r="MO14" s="95"/>
      <c r="MP14" s="95"/>
      <c r="MQ14" s="95"/>
      <c r="MR14" s="95"/>
      <c r="MS14" s="95"/>
      <c r="MT14" s="95" t="s">
        <v>50</v>
      </c>
      <c r="MU14" s="95" t="s">
        <v>50</v>
      </c>
      <c r="MV14" s="95"/>
      <c r="MW14" s="95"/>
      <c r="MX14" s="95"/>
      <c r="MY14" s="95"/>
      <c r="MZ14" s="95"/>
      <c r="NA14" s="95" t="s">
        <v>50</v>
      </c>
      <c r="NB14" s="95" t="s">
        <v>50</v>
      </c>
      <c r="NC14" s="95"/>
      <c r="ND14" s="95"/>
      <c r="NE14" s="95"/>
      <c r="NF14" s="95"/>
      <c r="NG14" s="95"/>
      <c r="NH14" s="95" t="s">
        <v>50</v>
      </c>
      <c r="NI14" s="95" t="s">
        <v>50</v>
      </c>
      <c r="NJ14" s="95"/>
      <c r="NK14" s="95"/>
      <c r="NL14" s="95"/>
      <c r="NM14" s="95"/>
      <c r="NN14" s="95"/>
      <c r="NO14" s="95" t="s">
        <v>50</v>
      </c>
      <c r="NP14" s="95" t="s">
        <v>50</v>
      </c>
      <c r="NQ14" s="95"/>
      <c r="NR14" s="95"/>
      <c r="NS14" s="95"/>
      <c r="NT14" s="95"/>
      <c r="NU14" s="95"/>
      <c r="NV14" s="95" t="s">
        <v>50</v>
      </c>
      <c r="NW14" s="95" t="s">
        <v>50</v>
      </c>
      <c r="NX14" s="96"/>
      <c r="NZ14" s="100"/>
      <c r="OA14" s="100"/>
      <c r="OB14" s="96" t="s">
        <v>54</v>
      </c>
      <c r="OC14" s="95" t="s">
        <v>50</v>
      </c>
      <c r="OD14" s="95" t="s">
        <v>50</v>
      </c>
      <c r="OE14" s="96" t="s">
        <v>55</v>
      </c>
    </row>
    <row r="15" spans="1:398" ht="18.75" customHeight="1" thickBot="1">
      <c r="A15" s="13" t="s">
        <v>69</v>
      </c>
      <c r="B15" s="12">
        <v>24.5</v>
      </c>
      <c r="C15" s="38">
        <f t="shared" si="13"/>
        <v>0</v>
      </c>
      <c r="D15" s="28">
        <f t="shared" si="0"/>
        <v>0</v>
      </c>
      <c r="E15" s="28">
        <f t="shared" si="1"/>
        <v>0</v>
      </c>
      <c r="F15" s="14">
        <f t="shared" si="14"/>
        <v>0</v>
      </c>
      <c r="G15" s="28">
        <f t="shared" si="15"/>
        <v>0</v>
      </c>
      <c r="H15" s="28">
        <f t="shared" si="16"/>
        <v>0</v>
      </c>
      <c r="I15" s="26">
        <f t="shared" si="31"/>
        <v>24.5</v>
      </c>
      <c r="J15" s="14">
        <f t="shared" si="17"/>
        <v>0</v>
      </c>
      <c r="K15" s="28">
        <f t="shared" si="2"/>
        <v>0</v>
      </c>
      <c r="L15" s="28">
        <f t="shared" si="3"/>
        <v>0</v>
      </c>
      <c r="M15" s="38">
        <f t="shared" si="18"/>
        <v>0</v>
      </c>
      <c r="N15" s="28">
        <f t="shared" si="4"/>
        <v>0</v>
      </c>
      <c r="O15" s="28">
        <f t="shared" si="5"/>
        <v>0</v>
      </c>
      <c r="P15" s="119">
        <f t="shared" si="19"/>
        <v>0</v>
      </c>
      <c r="Q15" s="14">
        <f t="shared" si="20"/>
        <v>1</v>
      </c>
      <c r="R15" s="28">
        <f t="shared" si="26"/>
        <v>0</v>
      </c>
      <c r="S15" s="28">
        <f t="shared" si="27"/>
        <v>2</v>
      </c>
      <c r="T15" s="38">
        <f t="shared" si="21"/>
        <v>0.5</v>
      </c>
      <c r="U15" s="28">
        <f>COUNTIF($AG15:$BH15,"Sick leave")</f>
        <v>0</v>
      </c>
      <c r="V15" s="28">
        <f>COUNTIF($AG15:$BH15,"1/2 sick leave")</f>
        <v>1</v>
      </c>
      <c r="W15" s="119">
        <f t="shared" si="22"/>
        <v>3.937007874015748E-3</v>
      </c>
      <c r="X15" s="14">
        <f t="shared" si="30"/>
        <v>0</v>
      </c>
      <c r="Y15" s="38">
        <f t="shared" si="8"/>
        <v>0</v>
      </c>
      <c r="Z15" s="14">
        <f t="shared" si="9"/>
        <v>0</v>
      </c>
      <c r="AA15" s="38">
        <f t="shared" si="10"/>
        <v>0</v>
      </c>
      <c r="AB15" s="14">
        <f t="shared" si="11"/>
        <v>0</v>
      </c>
      <c r="AC15" s="38">
        <f t="shared" si="12"/>
        <v>0</v>
      </c>
      <c r="AD15" s="119">
        <f t="shared" si="23"/>
        <v>0</v>
      </c>
      <c r="AE15" s="120">
        <f t="shared" si="24"/>
        <v>0</v>
      </c>
      <c r="AF15" s="119">
        <f t="shared" si="25"/>
        <v>0</v>
      </c>
      <c r="AG15" s="24" t="s">
        <v>49</v>
      </c>
      <c r="AH15" s="15"/>
      <c r="AI15" s="15"/>
      <c r="AJ15" s="23" t="s">
        <v>50</v>
      </c>
      <c r="AK15" s="23" t="s">
        <v>50</v>
      </c>
      <c r="AL15" s="15"/>
      <c r="AM15" s="15"/>
      <c r="AN15" s="15"/>
      <c r="AO15" s="15"/>
      <c r="AP15" s="15"/>
      <c r="AQ15" s="23" t="s">
        <v>50</v>
      </c>
      <c r="AR15" s="23" t="s">
        <v>50</v>
      </c>
      <c r="AS15" s="15"/>
      <c r="AT15" s="15"/>
      <c r="AU15" s="15"/>
      <c r="AV15" s="15"/>
      <c r="AW15" s="15"/>
      <c r="AX15" s="23" t="s">
        <v>50</v>
      </c>
      <c r="AY15" s="23" t="s">
        <v>50</v>
      </c>
      <c r="AZ15" s="15"/>
      <c r="BA15" s="15"/>
      <c r="BB15" s="15"/>
      <c r="BC15" s="15"/>
      <c r="BD15" s="15"/>
      <c r="BE15" s="23" t="s">
        <v>50</v>
      </c>
      <c r="BF15" s="23" t="s">
        <v>50</v>
      </c>
      <c r="BH15" s="15" t="s">
        <v>70</v>
      </c>
      <c r="BI15" s="15"/>
      <c r="BJ15" s="15"/>
      <c r="BK15" s="15"/>
      <c r="BL15" s="23" t="s">
        <v>50</v>
      </c>
      <c r="BM15" s="23" t="s">
        <v>50</v>
      </c>
      <c r="BN15" s="15"/>
      <c r="BO15" s="15"/>
      <c r="BP15" s="15" t="s">
        <v>0</v>
      </c>
      <c r="BQ15" s="15"/>
      <c r="BR15" s="15"/>
      <c r="BS15" s="23" t="s">
        <v>50</v>
      </c>
      <c r="BT15" s="23" t="s">
        <v>50</v>
      </c>
      <c r="BU15" s="15"/>
      <c r="BV15" s="15"/>
      <c r="BW15" s="15"/>
      <c r="BX15" s="15"/>
      <c r="BY15" s="15"/>
      <c r="BZ15" s="23" t="s">
        <v>50</v>
      </c>
      <c r="CA15" s="23" t="s">
        <v>50</v>
      </c>
      <c r="CB15" s="15"/>
      <c r="CC15" s="15"/>
      <c r="CD15" s="15"/>
      <c r="CE15" s="15"/>
      <c r="CF15" s="15"/>
      <c r="CG15" s="23" t="s">
        <v>50</v>
      </c>
      <c r="CH15" s="23" t="s">
        <v>50</v>
      </c>
      <c r="CI15" s="15" t="s">
        <v>70</v>
      </c>
      <c r="CJ15" s="15"/>
      <c r="CK15" s="15"/>
      <c r="CL15" s="15"/>
      <c r="CM15" s="15"/>
      <c r="CN15" s="23" t="s">
        <v>50</v>
      </c>
      <c r="CO15" s="23" t="s">
        <v>50</v>
      </c>
      <c r="CP15" s="15"/>
      <c r="CQ15" s="15"/>
      <c r="CR15" s="15"/>
      <c r="CS15" s="15"/>
      <c r="CT15" s="15"/>
      <c r="CU15" s="23" t="s">
        <v>50</v>
      </c>
      <c r="CV15" s="23" t="s">
        <v>50</v>
      </c>
      <c r="CW15" s="15"/>
      <c r="CX15" s="15"/>
      <c r="CY15" s="15"/>
      <c r="CZ15" s="15"/>
      <c r="DA15" s="15"/>
      <c r="DB15" s="23" t="s">
        <v>50</v>
      </c>
      <c r="DC15" s="23" t="s">
        <v>50</v>
      </c>
      <c r="DD15" s="15"/>
      <c r="DE15" s="15"/>
      <c r="DF15" s="15"/>
      <c r="DG15" s="15"/>
      <c r="DH15" s="15"/>
      <c r="DI15" s="23" t="s">
        <v>50</v>
      </c>
      <c r="DJ15" s="23" t="s">
        <v>50</v>
      </c>
      <c r="DK15" s="15"/>
      <c r="DL15" s="15"/>
      <c r="DM15" s="15"/>
      <c r="DN15" s="15"/>
      <c r="DO15" s="30"/>
      <c r="DP15" s="23" t="s">
        <v>50</v>
      </c>
      <c r="DQ15" s="23" t="s">
        <v>50</v>
      </c>
      <c r="DR15" s="35"/>
      <c r="DS15" s="15"/>
      <c r="DT15" s="15"/>
      <c r="DU15" s="15"/>
      <c r="DV15" s="15"/>
      <c r="DW15" s="23" t="s">
        <v>50</v>
      </c>
      <c r="DX15" s="23" t="s">
        <v>50</v>
      </c>
      <c r="DY15" s="15"/>
      <c r="DZ15" s="15"/>
      <c r="EA15" s="15"/>
      <c r="EB15" s="15"/>
      <c r="EC15" s="9" t="s">
        <v>29</v>
      </c>
      <c r="ED15" s="23" t="s">
        <v>50</v>
      </c>
      <c r="EE15" s="23" t="s">
        <v>50</v>
      </c>
      <c r="EF15" s="10" t="s">
        <v>30</v>
      </c>
      <c r="EG15" s="15"/>
      <c r="EH15" s="15"/>
      <c r="EI15" s="15"/>
      <c r="EK15" s="23" t="s">
        <v>50</v>
      </c>
      <c r="EL15" s="23" t="s">
        <v>50</v>
      </c>
      <c r="EN15" s="15"/>
      <c r="EO15" s="15"/>
      <c r="EP15" s="15"/>
      <c r="EQ15" s="15"/>
      <c r="ER15" s="23" t="s">
        <v>50</v>
      </c>
      <c r="ES15" s="23" t="s">
        <v>50</v>
      </c>
      <c r="ET15" s="15"/>
      <c r="EU15" s="15"/>
      <c r="EV15" s="15"/>
      <c r="EW15" s="15"/>
      <c r="EX15" s="15"/>
      <c r="EY15" s="23" t="s">
        <v>50</v>
      </c>
      <c r="EZ15" s="23" t="s">
        <v>50</v>
      </c>
      <c r="FA15" s="15"/>
      <c r="FB15" s="15"/>
      <c r="FC15" s="15"/>
      <c r="FD15" s="15"/>
      <c r="FE15" s="9" t="s">
        <v>51</v>
      </c>
      <c r="FF15" s="23" t="s">
        <v>50</v>
      </c>
      <c r="FG15" s="23" t="s">
        <v>50</v>
      </c>
      <c r="FH15" s="15"/>
      <c r="FI15" s="15"/>
      <c r="FJ15" s="15"/>
      <c r="FK15" s="15"/>
      <c r="FL15" s="15"/>
      <c r="FM15" s="23" t="s">
        <v>50</v>
      </c>
      <c r="FN15" s="23" t="s">
        <v>50</v>
      </c>
      <c r="FO15" s="15"/>
      <c r="FP15" s="15"/>
      <c r="FQ15" s="15"/>
      <c r="FR15" s="15"/>
      <c r="FS15" s="15"/>
      <c r="FT15" s="23" t="s">
        <v>50</v>
      </c>
      <c r="FU15" s="23" t="s">
        <v>50</v>
      </c>
      <c r="FV15" s="9" t="s">
        <v>52</v>
      </c>
      <c r="FW15" s="15"/>
      <c r="FX15" s="15"/>
      <c r="FY15" s="15"/>
      <c r="FZ15" s="15"/>
      <c r="GA15" s="23" t="s">
        <v>50</v>
      </c>
      <c r="GB15" s="23" t="s">
        <v>50</v>
      </c>
      <c r="GC15" s="15"/>
      <c r="GD15" s="15"/>
      <c r="GE15" s="15"/>
      <c r="GF15" s="15"/>
      <c r="GG15" s="15"/>
      <c r="GH15" s="23" t="s">
        <v>50</v>
      </c>
      <c r="GI15" s="23" t="s">
        <v>50</v>
      </c>
      <c r="GJ15" s="15"/>
      <c r="GK15" s="15"/>
      <c r="GL15" s="15"/>
      <c r="GM15" s="15"/>
      <c r="GN15" s="15"/>
      <c r="GO15" s="23" t="s">
        <v>50</v>
      </c>
      <c r="GP15" s="23" t="s">
        <v>50</v>
      </c>
      <c r="GQ15" s="15"/>
      <c r="GR15" s="15"/>
      <c r="GS15" s="15"/>
      <c r="GT15" s="15"/>
      <c r="GU15" s="15"/>
      <c r="GV15" s="23" t="s">
        <v>50</v>
      </c>
      <c r="GW15" s="23" t="s">
        <v>50</v>
      </c>
      <c r="GX15" s="15"/>
      <c r="GY15" s="15"/>
      <c r="GZ15" s="15"/>
      <c r="HA15" s="15"/>
      <c r="HB15" s="15"/>
      <c r="HC15" s="23" t="s">
        <v>50</v>
      </c>
      <c r="HD15" s="23" t="s">
        <v>50</v>
      </c>
      <c r="HE15" s="15"/>
      <c r="HF15" s="15"/>
      <c r="HG15" s="15"/>
      <c r="HH15" s="15"/>
      <c r="HI15" s="15"/>
      <c r="HJ15" s="23" t="s">
        <v>50</v>
      </c>
      <c r="HK15" s="23" t="s">
        <v>50</v>
      </c>
      <c r="HL15" s="15"/>
      <c r="HM15" s="15"/>
      <c r="HN15" s="15"/>
      <c r="HO15" s="15"/>
      <c r="HP15" s="15"/>
      <c r="HQ15" s="23" t="s">
        <v>50</v>
      </c>
      <c r="HR15" s="23" t="s">
        <v>50</v>
      </c>
      <c r="HS15" s="15"/>
      <c r="HT15" s="15"/>
      <c r="HU15" s="15"/>
      <c r="HV15" s="15"/>
      <c r="HW15" s="15"/>
      <c r="HX15" s="23" t="s">
        <v>50</v>
      </c>
      <c r="HY15" s="23" t="s">
        <v>50</v>
      </c>
      <c r="HZ15" s="15"/>
      <c r="IA15" s="15"/>
      <c r="IB15" s="15"/>
      <c r="IC15" s="15"/>
      <c r="ID15" s="15"/>
      <c r="IE15" s="23" t="s">
        <v>50</v>
      </c>
      <c r="IF15" s="23" t="s">
        <v>50</v>
      </c>
      <c r="IG15" s="15"/>
      <c r="IH15" s="15"/>
      <c r="II15" s="15"/>
      <c r="IJ15" s="15"/>
      <c r="IK15" s="15"/>
      <c r="IL15" s="23" t="s">
        <v>50</v>
      </c>
      <c r="IM15" s="23" t="s">
        <v>50</v>
      </c>
      <c r="IN15" s="15"/>
      <c r="IO15" s="15"/>
      <c r="IP15" s="15"/>
      <c r="IQ15" s="15"/>
      <c r="IR15" s="15"/>
      <c r="IS15" s="23" t="s">
        <v>50</v>
      </c>
      <c r="IT15" s="23" t="s">
        <v>50</v>
      </c>
      <c r="IU15" s="15"/>
      <c r="IV15" s="15"/>
      <c r="IW15" s="15"/>
      <c r="IX15" s="15"/>
      <c r="IY15" s="15"/>
      <c r="IZ15" s="23" t="s">
        <v>50</v>
      </c>
      <c r="JA15" s="23" t="s">
        <v>50</v>
      </c>
      <c r="JB15" s="15"/>
      <c r="JC15" s="15"/>
      <c r="JD15" s="15"/>
      <c r="JE15" s="15"/>
      <c r="JF15" s="15"/>
      <c r="JG15" s="23" t="s">
        <v>50</v>
      </c>
      <c r="JH15" s="23" t="s">
        <v>50</v>
      </c>
      <c r="JJ15" s="15"/>
      <c r="JK15" s="15"/>
      <c r="JL15" s="15"/>
      <c r="JM15" s="15"/>
      <c r="JN15" s="23" t="s">
        <v>50</v>
      </c>
      <c r="JO15" s="23" t="s">
        <v>50</v>
      </c>
      <c r="JP15" s="10" t="s">
        <v>53</v>
      </c>
      <c r="JQ15" s="15"/>
      <c r="JR15" s="15"/>
      <c r="JS15" s="15"/>
      <c r="JT15" s="15"/>
      <c r="JU15" s="23" t="s">
        <v>50</v>
      </c>
      <c r="JV15" s="23" t="s">
        <v>50</v>
      </c>
      <c r="JW15" s="15"/>
      <c r="JX15" s="15"/>
      <c r="JY15" s="15"/>
      <c r="JZ15" s="15"/>
      <c r="KA15" s="15"/>
      <c r="KB15" s="23" t="s">
        <v>50</v>
      </c>
      <c r="KC15" s="23" t="s">
        <v>50</v>
      </c>
      <c r="KD15" s="15"/>
      <c r="KE15" s="15"/>
      <c r="KF15" s="15"/>
      <c r="KG15" s="15"/>
      <c r="KH15" s="15"/>
      <c r="KI15" s="23" t="s">
        <v>50</v>
      </c>
      <c r="KJ15" s="23" t="s">
        <v>50</v>
      </c>
      <c r="KK15" s="15"/>
      <c r="KL15" s="15"/>
      <c r="KM15" s="15"/>
      <c r="KN15" s="15"/>
      <c r="KO15" s="15"/>
      <c r="KP15" s="23" t="s">
        <v>50</v>
      </c>
      <c r="KQ15" s="23" t="s">
        <v>50</v>
      </c>
      <c r="KR15" s="15"/>
      <c r="KS15" s="15"/>
      <c r="KT15" s="15"/>
      <c r="KU15" s="15"/>
      <c r="KV15" s="15"/>
      <c r="KW15" s="23" t="s">
        <v>50</v>
      </c>
      <c r="KX15" s="23" t="s">
        <v>50</v>
      </c>
      <c r="KY15" s="15"/>
      <c r="KZ15" s="15"/>
      <c r="LA15" s="15"/>
      <c r="LB15" s="15"/>
      <c r="LC15" s="15"/>
      <c r="LD15" s="23" t="s">
        <v>50</v>
      </c>
      <c r="LE15" s="23" t="s">
        <v>50</v>
      </c>
      <c r="LF15" s="15"/>
      <c r="LG15" s="15"/>
      <c r="LH15" s="15"/>
      <c r="LI15" s="15"/>
      <c r="LJ15" s="15"/>
      <c r="LK15" s="23" t="s">
        <v>50</v>
      </c>
      <c r="LL15" s="23" t="s">
        <v>50</v>
      </c>
      <c r="LM15" s="15"/>
      <c r="LN15" s="15"/>
      <c r="LO15" s="15"/>
      <c r="LP15" s="15"/>
      <c r="LQ15" s="15"/>
      <c r="LR15" s="23" t="s">
        <v>50</v>
      </c>
      <c r="LS15" s="23" t="s">
        <v>50</v>
      </c>
      <c r="LT15" s="15"/>
      <c r="LU15" s="15"/>
      <c r="LV15" s="15"/>
      <c r="LW15" s="15"/>
      <c r="LX15" s="15"/>
      <c r="LY15" s="23" t="s">
        <v>50</v>
      </c>
      <c r="LZ15" s="23" t="s">
        <v>50</v>
      </c>
      <c r="MA15" s="15"/>
      <c r="MB15" s="15"/>
      <c r="MC15" s="15"/>
      <c r="MD15" s="15"/>
      <c r="ME15" s="15"/>
      <c r="MF15" s="23" t="s">
        <v>50</v>
      </c>
      <c r="MG15" s="23" t="s">
        <v>50</v>
      </c>
      <c r="MH15" s="15"/>
      <c r="MI15" s="15"/>
      <c r="MJ15" s="15"/>
      <c r="MK15" s="15"/>
      <c r="ML15" s="15"/>
      <c r="MM15" s="23" t="s">
        <v>50</v>
      </c>
      <c r="MN15" s="23" t="s">
        <v>50</v>
      </c>
      <c r="MO15" s="15"/>
      <c r="MP15" s="15"/>
      <c r="MQ15" s="15"/>
      <c r="MR15" s="15"/>
      <c r="MS15" s="15"/>
      <c r="MT15" s="23" t="s">
        <v>50</v>
      </c>
      <c r="MU15" s="23" t="s">
        <v>50</v>
      </c>
      <c r="MV15" s="15"/>
      <c r="MW15" s="15"/>
      <c r="MX15" s="15"/>
      <c r="MY15" s="15"/>
      <c r="MZ15" s="15"/>
      <c r="NA15" s="23" t="s">
        <v>50</v>
      </c>
      <c r="NB15" s="23" t="s">
        <v>50</v>
      </c>
      <c r="NC15" s="15"/>
      <c r="ND15" s="15"/>
      <c r="NE15" s="15"/>
      <c r="NF15" s="15"/>
      <c r="NG15" s="15"/>
      <c r="NH15" s="23" t="s">
        <v>50</v>
      </c>
      <c r="NI15" s="23" t="s">
        <v>50</v>
      </c>
      <c r="NJ15" s="15"/>
      <c r="NK15" s="15"/>
      <c r="NL15" s="15"/>
      <c r="NM15" s="15"/>
      <c r="NN15" s="15"/>
      <c r="NO15" s="23" t="s">
        <v>50</v>
      </c>
      <c r="NP15" s="23" t="s">
        <v>50</v>
      </c>
      <c r="NQ15" s="15"/>
      <c r="NR15" s="15"/>
      <c r="NS15" s="15"/>
      <c r="NT15" s="15"/>
      <c r="NU15" s="15"/>
      <c r="NV15" s="23" t="s">
        <v>50</v>
      </c>
      <c r="NW15" s="23" t="s">
        <v>50</v>
      </c>
      <c r="NX15" s="30"/>
      <c r="OB15" s="9" t="s">
        <v>54</v>
      </c>
      <c r="OC15" s="23" t="s">
        <v>50</v>
      </c>
      <c r="OD15" s="23" t="s">
        <v>50</v>
      </c>
      <c r="OE15" s="9" t="s">
        <v>55</v>
      </c>
    </row>
    <row r="16" spans="1:398" ht="18.75" customHeight="1" thickBot="1">
      <c r="A16" s="13" t="s">
        <v>127</v>
      </c>
      <c r="B16" s="12">
        <v>23</v>
      </c>
      <c r="C16" s="38">
        <f t="shared" si="13"/>
        <v>0</v>
      </c>
      <c r="D16" s="28">
        <f t="shared" si="0"/>
        <v>0</v>
      </c>
      <c r="E16" s="28">
        <f t="shared" si="1"/>
        <v>0</v>
      </c>
      <c r="F16" s="14">
        <f t="shared" si="14"/>
        <v>0</v>
      </c>
      <c r="G16" s="28">
        <f t="shared" si="15"/>
        <v>0</v>
      </c>
      <c r="H16" s="28">
        <f t="shared" si="16"/>
        <v>0</v>
      </c>
      <c r="I16" s="26">
        <f t="shared" si="31"/>
        <v>23</v>
      </c>
      <c r="J16" s="14">
        <f t="shared" si="17"/>
        <v>0</v>
      </c>
      <c r="K16" s="28">
        <f t="shared" si="2"/>
        <v>0</v>
      </c>
      <c r="L16" s="28">
        <f t="shared" si="3"/>
        <v>0</v>
      </c>
      <c r="M16" s="38">
        <f t="shared" si="18"/>
        <v>0</v>
      </c>
      <c r="N16" s="28">
        <f t="shared" si="4"/>
        <v>0</v>
      </c>
      <c r="O16" s="28">
        <f t="shared" si="5"/>
        <v>0</v>
      </c>
      <c r="P16" s="119">
        <f t="shared" si="19"/>
        <v>0</v>
      </c>
      <c r="Q16" s="14">
        <f t="shared" si="20"/>
        <v>0</v>
      </c>
      <c r="R16" s="28">
        <f t="shared" si="26"/>
        <v>0</v>
      </c>
      <c r="S16" s="28">
        <f t="shared" si="27"/>
        <v>0</v>
      </c>
      <c r="T16" s="38">
        <f t="shared" si="21"/>
        <v>0</v>
      </c>
      <c r="U16" s="28">
        <f t="shared" si="6"/>
        <v>0</v>
      </c>
      <c r="V16" s="28">
        <f t="shared" si="7"/>
        <v>0</v>
      </c>
      <c r="W16" s="119">
        <f t="shared" si="22"/>
        <v>0</v>
      </c>
      <c r="X16" s="14">
        <f t="shared" si="30"/>
        <v>0</v>
      </c>
      <c r="Y16" s="38">
        <f t="shared" si="8"/>
        <v>0</v>
      </c>
      <c r="Z16" s="14">
        <f t="shared" si="9"/>
        <v>0</v>
      </c>
      <c r="AA16" s="38">
        <f t="shared" si="10"/>
        <v>0</v>
      </c>
      <c r="AB16" s="14">
        <f t="shared" si="11"/>
        <v>0</v>
      </c>
      <c r="AC16" s="38">
        <f t="shared" si="12"/>
        <v>0</v>
      </c>
      <c r="AD16" s="119">
        <f t="shared" si="23"/>
        <v>0</v>
      </c>
      <c r="AE16" s="120">
        <f t="shared" si="24"/>
        <v>0</v>
      </c>
      <c r="AF16" s="119">
        <f t="shared" si="25"/>
        <v>0</v>
      </c>
      <c r="AG16" s="24" t="s">
        <v>49</v>
      </c>
      <c r="AH16" s="15"/>
      <c r="AI16" s="15"/>
      <c r="AJ16" s="23" t="s">
        <v>50</v>
      </c>
      <c r="AK16" s="23" t="s">
        <v>50</v>
      </c>
      <c r="AL16" s="15"/>
      <c r="AM16" s="15"/>
      <c r="AN16" s="15"/>
      <c r="AO16" s="15"/>
      <c r="AP16" s="15"/>
      <c r="AQ16" s="23" t="s">
        <v>50</v>
      </c>
      <c r="AR16" s="23" t="s">
        <v>50</v>
      </c>
      <c r="AS16" s="15"/>
      <c r="AT16" s="15"/>
      <c r="AU16" s="15"/>
      <c r="AV16" s="15"/>
      <c r="AW16" s="15"/>
      <c r="AX16" s="23" t="s">
        <v>50</v>
      </c>
      <c r="AY16" s="23" t="s">
        <v>50</v>
      </c>
      <c r="AZ16" s="15"/>
      <c r="BA16" s="15"/>
      <c r="BB16" s="15"/>
      <c r="BC16" s="15"/>
      <c r="BD16" s="15"/>
      <c r="BE16" s="23" t="s">
        <v>50</v>
      </c>
      <c r="BF16" s="23" t="s">
        <v>50</v>
      </c>
      <c r="BG16" s="15"/>
      <c r="BH16" s="15"/>
      <c r="BI16" s="15"/>
      <c r="BJ16" s="15"/>
      <c r="BK16" s="15"/>
      <c r="BL16" s="23" t="s">
        <v>50</v>
      </c>
      <c r="BM16" s="23" t="s">
        <v>50</v>
      </c>
      <c r="BN16" s="15"/>
      <c r="BO16" s="15"/>
      <c r="BP16" s="15"/>
      <c r="BQ16" s="15"/>
      <c r="BR16" s="15"/>
      <c r="BS16" s="23" t="s">
        <v>50</v>
      </c>
      <c r="BT16" s="23" t="s">
        <v>50</v>
      </c>
      <c r="BU16" s="15"/>
      <c r="BV16" s="15"/>
      <c r="BW16" s="15"/>
      <c r="BX16" s="15"/>
      <c r="BY16" s="15"/>
      <c r="BZ16" s="23" t="s">
        <v>50</v>
      </c>
      <c r="CA16" s="23" t="s">
        <v>50</v>
      </c>
      <c r="CB16" s="15"/>
      <c r="CC16" s="15"/>
      <c r="CD16" s="15"/>
      <c r="CE16" s="15"/>
      <c r="CF16" s="15"/>
      <c r="CG16" s="23" t="s">
        <v>50</v>
      </c>
      <c r="CH16" s="23" t="s">
        <v>50</v>
      </c>
      <c r="CI16" s="15"/>
      <c r="CJ16" s="15"/>
      <c r="CK16" s="15"/>
      <c r="CL16" s="15"/>
      <c r="CM16" s="15"/>
      <c r="CN16" s="23" t="s">
        <v>50</v>
      </c>
      <c r="CO16" s="23" t="s">
        <v>50</v>
      </c>
      <c r="CP16" s="15"/>
      <c r="CQ16" s="15"/>
      <c r="CR16" s="15"/>
      <c r="CS16" s="15"/>
      <c r="CT16" s="15"/>
      <c r="CU16" s="23" t="s">
        <v>50</v>
      </c>
      <c r="CV16" s="23" t="s">
        <v>50</v>
      </c>
      <c r="CW16" s="15"/>
      <c r="CX16" s="15"/>
      <c r="CY16" s="15"/>
      <c r="CZ16" s="15"/>
      <c r="DA16" s="15"/>
      <c r="DB16" s="23" t="s">
        <v>50</v>
      </c>
      <c r="DC16" s="23" t="s">
        <v>50</v>
      </c>
      <c r="DD16" s="15"/>
      <c r="DE16" s="15"/>
      <c r="DF16" s="15"/>
      <c r="DG16" s="15"/>
      <c r="DH16" s="15"/>
      <c r="DI16" s="23" t="s">
        <v>50</v>
      </c>
      <c r="DJ16" s="23" t="s">
        <v>50</v>
      </c>
      <c r="DK16" s="15"/>
      <c r="DL16" s="15"/>
      <c r="DM16" s="15"/>
      <c r="DN16" s="15"/>
      <c r="DO16" s="15"/>
      <c r="DP16" s="23" t="s">
        <v>50</v>
      </c>
      <c r="DQ16" s="23" t="s">
        <v>50</v>
      </c>
      <c r="DR16" s="35"/>
      <c r="DS16" s="15"/>
      <c r="DT16" s="15"/>
      <c r="DU16" s="15"/>
      <c r="DV16" s="15"/>
      <c r="DW16" s="23" t="s">
        <v>50</v>
      </c>
      <c r="DX16" s="23" t="s">
        <v>50</v>
      </c>
      <c r="DY16" s="15"/>
      <c r="DZ16" s="15"/>
      <c r="EA16" s="15"/>
      <c r="EB16" s="15"/>
      <c r="EC16" s="9" t="s">
        <v>29</v>
      </c>
      <c r="ED16" s="23" t="s">
        <v>50</v>
      </c>
      <c r="EE16" s="23" t="s">
        <v>50</v>
      </c>
      <c r="EF16" s="10" t="s">
        <v>30</v>
      </c>
      <c r="EG16" s="15"/>
      <c r="EH16" s="15"/>
      <c r="EI16" s="15"/>
      <c r="EK16" s="23" t="s">
        <v>50</v>
      </c>
      <c r="EL16" s="23" t="s">
        <v>50</v>
      </c>
      <c r="EN16" s="15"/>
      <c r="EO16" s="15"/>
      <c r="EP16" s="15"/>
      <c r="EQ16" s="15"/>
      <c r="ER16" s="23" t="s">
        <v>50</v>
      </c>
      <c r="ES16" s="23" t="s">
        <v>50</v>
      </c>
      <c r="ET16" s="15"/>
      <c r="EU16" s="15"/>
      <c r="EV16" s="15"/>
      <c r="EW16" s="15"/>
      <c r="EX16" s="15"/>
      <c r="EY16" s="23" t="s">
        <v>50</v>
      </c>
      <c r="EZ16" s="23" t="s">
        <v>50</v>
      </c>
      <c r="FA16" s="15"/>
      <c r="FB16" s="15"/>
      <c r="FC16" s="15"/>
      <c r="FD16" s="15"/>
      <c r="FE16" s="9" t="s">
        <v>51</v>
      </c>
      <c r="FF16" s="23" t="s">
        <v>50</v>
      </c>
      <c r="FG16" s="23" t="s">
        <v>50</v>
      </c>
      <c r="FH16" s="15"/>
      <c r="FI16" s="15"/>
      <c r="FJ16" s="15"/>
      <c r="FK16" s="15"/>
      <c r="FL16" s="15"/>
      <c r="FM16" s="23" t="s">
        <v>50</v>
      </c>
      <c r="FN16" s="23" t="s">
        <v>50</v>
      </c>
      <c r="FO16" s="15"/>
      <c r="FP16" s="15"/>
      <c r="FQ16" s="15"/>
      <c r="FR16" s="15"/>
      <c r="FS16" s="15"/>
      <c r="FT16" s="23" t="s">
        <v>50</v>
      </c>
      <c r="FU16" s="23" t="s">
        <v>50</v>
      </c>
      <c r="FV16" s="9" t="s">
        <v>52</v>
      </c>
      <c r="FW16" s="15"/>
      <c r="FX16" s="15"/>
      <c r="FY16" s="15"/>
      <c r="FZ16" s="15"/>
      <c r="GA16" s="23" t="s">
        <v>50</v>
      </c>
      <c r="GB16" s="23" t="s">
        <v>50</v>
      </c>
      <c r="GC16" s="15"/>
      <c r="GD16" s="15"/>
      <c r="GE16" s="15"/>
      <c r="GF16" s="15"/>
      <c r="GG16" s="15"/>
      <c r="GH16" s="23" t="s">
        <v>50</v>
      </c>
      <c r="GI16" s="23" t="s">
        <v>50</v>
      </c>
      <c r="GJ16" s="15"/>
      <c r="GK16" s="15"/>
      <c r="GL16" s="15"/>
      <c r="GM16" s="15"/>
      <c r="GN16" s="15"/>
      <c r="GO16" s="23" t="s">
        <v>50</v>
      </c>
      <c r="GP16" s="23" t="s">
        <v>50</v>
      </c>
      <c r="GQ16" s="15"/>
      <c r="GR16" s="15"/>
      <c r="GS16" s="15"/>
      <c r="GT16" s="15"/>
      <c r="GU16" s="15"/>
      <c r="GV16" s="23" t="s">
        <v>50</v>
      </c>
      <c r="GW16" s="23" t="s">
        <v>50</v>
      </c>
      <c r="GX16" s="15"/>
      <c r="GY16" s="15"/>
      <c r="GZ16" s="15"/>
      <c r="HA16" s="15"/>
      <c r="HB16" s="15"/>
      <c r="HC16" s="23" t="s">
        <v>50</v>
      </c>
      <c r="HD16" s="23" t="s">
        <v>50</v>
      </c>
      <c r="HE16" s="15"/>
      <c r="HF16" s="15"/>
      <c r="HG16" s="15"/>
      <c r="HH16" s="15"/>
      <c r="HI16" s="15"/>
      <c r="HJ16" s="23" t="s">
        <v>50</v>
      </c>
      <c r="HK16" s="23" t="s">
        <v>50</v>
      </c>
      <c r="HL16" s="15"/>
      <c r="HM16" s="15"/>
      <c r="HN16" s="15"/>
      <c r="HO16" s="15"/>
      <c r="HP16" s="15"/>
      <c r="HQ16" s="23" t="s">
        <v>50</v>
      </c>
      <c r="HR16" s="23" t="s">
        <v>50</v>
      </c>
      <c r="HS16" s="15"/>
      <c r="HT16" s="15"/>
      <c r="HU16" s="15"/>
      <c r="HV16" s="15"/>
      <c r="HW16" s="15"/>
      <c r="HX16" s="23" t="s">
        <v>50</v>
      </c>
      <c r="HY16" s="23" t="s">
        <v>50</v>
      </c>
      <c r="HZ16" s="15"/>
      <c r="IA16" s="15"/>
      <c r="IB16" s="15"/>
      <c r="IC16" s="15"/>
      <c r="ID16" s="15"/>
      <c r="IE16" s="23" t="s">
        <v>50</v>
      </c>
      <c r="IF16" s="23" t="s">
        <v>50</v>
      </c>
      <c r="IG16" s="15"/>
      <c r="IH16" s="15"/>
      <c r="II16" s="15"/>
      <c r="IJ16" s="15"/>
      <c r="IK16" s="15"/>
      <c r="IL16" s="23" t="s">
        <v>50</v>
      </c>
      <c r="IM16" s="23" t="s">
        <v>50</v>
      </c>
      <c r="IN16" s="15"/>
      <c r="IO16" s="15"/>
      <c r="IP16" s="15"/>
      <c r="IQ16" s="15"/>
      <c r="IR16" s="15"/>
      <c r="IS16" s="23" t="s">
        <v>50</v>
      </c>
      <c r="IT16" s="23" t="s">
        <v>50</v>
      </c>
      <c r="IU16" s="15"/>
      <c r="IV16" s="15"/>
      <c r="IW16" s="15"/>
      <c r="IX16" s="15"/>
      <c r="IY16" s="15"/>
      <c r="IZ16" s="23" t="s">
        <v>50</v>
      </c>
      <c r="JA16" s="23" t="s">
        <v>50</v>
      </c>
      <c r="JB16" s="15"/>
      <c r="JC16" s="15"/>
      <c r="JD16" s="15"/>
      <c r="JE16" s="15"/>
      <c r="JF16" s="15"/>
      <c r="JG16" s="23" t="s">
        <v>50</v>
      </c>
      <c r="JH16" s="23" t="s">
        <v>50</v>
      </c>
      <c r="JJ16" s="15"/>
      <c r="JK16" s="15"/>
      <c r="JL16" s="15"/>
      <c r="JM16" s="15"/>
      <c r="JN16" s="23" t="s">
        <v>50</v>
      </c>
      <c r="JO16" s="23" t="s">
        <v>50</v>
      </c>
      <c r="JP16" s="10" t="s">
        <v>53</v>
      </c>
      <c r="JQ16" s="15"/>
      <c r="JR16" s="15"/>
      <c r="JS16" s="15"/>
      <c r="JT16" s="15"/>
      <c r="JU16" s="23" t="s">
        <v>50</v>
      </c>
      <c r="JV16" s="23" t="s">
        <v>50</v>
      </c>
      <c r="JW16" s="15"/>
      <c r="JX16" s="15"/>
      <c r="JY16" s="15"/>
      <c r="JZ16" s="15"/>
      <c r="KA16" s="15"/>
      <c r="KB16" s="23" t="s">
        <v>50</v>
      </c>
      <c r="KC16" s="23" t="s">
        <v>50</v>
      </c>
      <c r="KD16" s="15"/>
      <c r="KE16" s="15"/>
      <c r="KF16" s="15"/>
      <c r="KG16" s="15"/>
      <c r="KH16" s="15"/>
      <c r="KI16" s="23" t="s">
        <v>50</v>
      </c>
      <c r="KJ16" s="23" t="s">
        <v>50</v>
      </c>
      <c r="KK16" s="15"/>
      <c r="KL16" s="15"/>
      <c r="KM16" s="15"/>
      <c r="KN16" s="15"/>
      <c r="KO16" s="15"/>
      <c r="KP16" s="23" t="s">
        <v>50</v>
      </c>
      <c r="KQ16" s="23" t="s">
        <v>50</v>
      </c>
      <c r="KR16" s="15"/>
      <c r="KS16" s="15"/>
      <c r="KT16" s="15"/>
      <c r="KU16" s="15"/>
      <c r="KV16" s="15"/>
      <c r="KW16" s="23" t="s">
        <v>50</v>
      </c>
      <c r="KX16" s="23" t="s">
        <v>50</v>
      </c>
      <c r="KY16" s="15"/>
      <c r="KZ16" s="15"/>
      <c r="LA16" s="15"/>
      <c r="LB16" s="15"/>
      <c r="LC16" s="15"/>
      <c r="LD16" s="23" t="s">
        <v>50</v>
      </c>
      <c r="LE16" s="23" t="s">
        <v>50</v>
      </c>
      <c r="LF16" s="15"/>
      <c r="LG16" s="15"/>
      <c r="LH16" s="15"/>
      <c r="LI16" s="15"/>
      <c r="LJ16" s="15"/>
      <c r="LK16" s="23" t="s">
        <v>50</v>
      </c>
      <c r="LL16" s="23" t="s">
        <v>50</v>
      </c>
      <c r="LM16" s="15"/>
      <c r="LN16" s="15"/>
      <c r="LO16" s="15"/>
      <c r="LP16" s="15"/>
      <c r="LQ16" s="15"/>
      <c r="LR16" s="23" t="s">
        <v>50</v>
      </c>
      <c r="LS16" s="23" t="s">
        <v>50</v>
      </c>
      <c r="LT16" s="15"/>
      <c r="LU16" s="15"/>
      <c r="LV16" s="15"/>
      <c r="LW16" s="15"/>
      <c r="LX16" s="15"/>
      <c r="LY16" s="23" t="s">
        <v>50</v>
      </c>
      <c r="LZ16" s="23" t="s">
        <v>50</v>
      </c>
      <c r="MA16" s="15"/>
      <c r="MB16" s="15"/>
      <c r="MC16" s="15"/>
      <c r="MD16" s="15"/>
      <c r="ME16" s="15"/>
      <c r="MF16" s="23" t="s">
        <v>50</v>
      </c>
      <c r="MG16" s="23" t="s">
        <v>50</v>
      </c>
      <c r="MH16" s="15"/>
      <c r="MI16" s="15"/>
      <c r="MJ16" s="15"/>
      <c r="MK16" s="15"/>
      <c r="ML16" s="15"/>
      <c r="MM16" s="23" t="s">
        <v>50</v>
      </c>
      <c r="MN16" s="23" t="s">
        <v>50</v>
      </c>
      <c r="MO16" s="15"/>
      <c r="MP16" s="15"/>
      <c r="MQ16" s="15"/>
      <c r="MR16" s="15"/>
      <c r="MS16" s="15"/>
      <c r="MT16" s="23" t="s">
        <v>50</v>
      </c>
      <c r="MU16" s="23" t="s">
        <v>50</v>
      </c>
      <c r="MV16" s="15"/>
      <c r="MW16" s="15"/>
      <c r="MX16" s="15"/>
      <c r="MY16" s="15"/>
      <c r="MZ16" s="15"/>
      <c r="NA16" s="23" t="s">
        <v>50</v>
      </c>
      <c r="NB16" s="23" t="s">
        <v>50</v>
      </c>
      <c r="NC16" s="15"/>
      <c r="ND16" s="15"/>
      <c r="NE16" s="15"/>
      <c r="NF16" s="15"/>
      <c r="NG16" s="15"/>
      <c r="NH16" s="23" t="s">
        <v>50</v>
      </c>
      <c r="NI16" s="23" t="s">
        <v>50</v>
      </c>
      <c r="NJ16" s="15"/>
      <c r="NK16" s="15"/>
      <c r="NL16" s="15"/>
      <c r="NM16" s="15"/>
      <c r="NN16" s="15"/>
      <c r="NO16" s="23" t="s">
        <v>50</v>
      </c>
      <c r="NP16" s="23" t="s">
        <v>50</v>
      </c>
      <c r="NQ16" s="15"/>
      <c r="NR16" s="15"/>
      <c r="NS16" s="15"/>
      <c r="NT16" s="15"/>
      <c r="NU16" s="15"/>
      <c r="NV16" s="23" t="s">
        <v>50</v>
      </c>
      <c r="NW16" s="23" t="s">
        <v>50</v>
      </c>
      <c r="NX16" s="30"/>
      <c r="OB16" s="9" t="s">
        <v>54</v>
      </c>
      <c r="OC16" s="23" t="s">
        <v>50</v>
      </c>
      <c r="OD16" s="23" t="s">
        <v>50</v>
      </c>
      <c r="OE16" s="9" t="s">
        <v>55</v>
      </c>
    </row>
    <row r="17" spans="1:396" ht="18.75" customHeight="1" thickBot="1">
      <c r="A17" s="13" t="s">
        <v>72</v>
      </c>
      <c r="B17" s="12">
        <v>23</v>
      </c>
      <c r="C17" s="38">
        <f t="shared" si="13"/>
        <v>0</v>
      </c>
      <c r="D17" s="28">
        <f t="shared" si="0"/>
        <v>0</v>
      </c>
      <c r="E17" s="28">
        <f t="shared" si="1"/>
        <v>0</v>
      </c>
      <c r="F17" s="14">
        <f t="shared" si="14"/>
        <v>0</v>
      </c>
      <c r="G17" s="28">
        <f t="shared" si="15"/>
        <v>0</v>
      </c>
      <c r="H17" s="28">
        <f t="shared" si="16"/>
        <v>0</v>
      </c>
      <c r="I17" s="26">
        <f t="shared" si="31"/>
        <v>23</v>
      </c>
      <c r="J17" s="14">
        <f t="shared" si="17"/>
        <v>6</v>
      </c>
      <c r="K17" s="28">
        <f t="shared" si="2"/>
        <v>6</v>
      </c>
      <c r="L17" s="28">
        <f t="shared" si="3"/>
        <v>0</v>
      </c>
      <c r="M17" s="38">
        <f t="shared" si="18"/>
        <v>0</v>
      </c>
      <c r="N17" s="28">
        <f t="shared" si="4"/>
        <v>0</v>
      </c>
      <c r="O17" s="28">
        <f t="shared" si="5"/>
        <v>0</v>
      </c>
      <c r="P17" s="119">
        <f t="shared" si="19"/>
        <v>2.3622047244094488E-2</v>
      </c>
      <c r="Q17" s="14">
        <f t="shared" si="20"/>
        <v>1.5</v>
      </c>
      <c r="R17" s="28">
        <f t="shared" si="26"/>
        <v>1</v>
      </c>
      <c r="S17" s="28">
        <f t="shared" si="27"/>
        <v>1</v>
      </c>
      <c r="T17" s="38">
        <f t="shared" si="21"/>
        <v>1.5</v>
      </c>
      <c r="U17" s="28">
        <f t="shared" si="6"/>
        <v>1</v>
      </c>
      <c r="V17" s="28">
        <f t="shared" si="7"/>
        <v>1</v>
      </c>
      <c r="W17" s="119">
        <f t="shared" si="22"/>
        <v>5.905511811023622E-3</v>
      </c>
      <c r="X17" s="14">
        <f t="shared" si="30"/>
        <v>0</v>
      </c>
      <c r="Y17" s="38">
        <f t="shared" si="8"/>
        <v>0</v>
      </c>
      <c r="Z17" s="14">
        <f t="shared" si="9"/>
        <v>0</v>
      </c>
      <c r="AA17" s="38">
        <f t="shared" si="10"/>
        <v>0</v>
      </c>
      <c r="AB17" s="14">
        <f t="shared" si="11"/>
        <v>0</v>
      </c>
      <c r="AC17" s="38">
        <f t="shared" si="12"/>
        <v>0</v>
      </c>
      <c r="AD17" s="119">
        <f t="shared" si="23"/>
        <v>0</v>
      </c>
      <c r="AE17" s="120">
        <f t="shared" si="24"/>
        <v>0</v>
      </c>
      <c r="AF17" s="119">
        <f t="shared" si="25"/>
        <v>0</v>
      </c>
      <c r="AG17" s="24" t="s">
        <v>49</v>
      </c>
      <c r="AH17" s="15"/>
      <c r="AI17" s="15"/>
      <c r="AJ17" s="23" t="s">
        <v>50</v>
      </c>
      <c r="AK17" s="23" t="s">
        <v>50</v>
      </c>
      <c r="AL17" s="15"/>
      <c r="AM17" s="15"/>
      <c r="AN17" s="15"/>
      <c r="AO17" s="15" t="s">
        <v>70</v>
      </c>
      <c r="AP17" s="15" t="s">
        <v>39</v>
      </c>
      <c r="AQ17" s="23" t="s">
        <v>50</v>
      </c>
      <c r="AR17" s="23" t="s">
        <v>50</v>
      </c>
      <c r="AS17" s="15"/>
      <c r="AT17" s="15"/>
      <c r="AU17" s="15"/>
      <c r="AV17" s="15"/>
      <c r="AW17" s="15"/>
      <c r="AX17" s="23" t="s">
        <v>50</v>
      </c>
      <c r="AY17" s="23" t="s">
        <v>50</v>
      </c>
      <c r="AZ17" s="15"/>
      <c r="BA17" s="15"/>
      <c r="BB17" s="15"/>
      <c r="BC17" s="15"/>
      <c r="BD17" s="15"/>
      <c r="BE17" s="23" t="s">
        <v>50</v>
      </c>
      <c r="BF17" s="23" t="s">
        <v>50</v>
      </c>
      <c r="BG17" s="15"/>
      <c r="BH17" s="15"/>
      <c r="BI17" s="15"/>
      <c r="BJ17" s="15"/>
      <c r="BK17" s="15"/>
      <c r="BL17" s="23" t="s">
        <v>50</v>
      </c>
      <c r="BM17" s="23" t="s">
        <v>50</v>
      </c>
      <c r="BN17" s="15"/>
      <c r="BO17" s="15"/>
      <c r="BP17" s="15"/>
      <c r="BQ17" s="15"/>
      <c r="BR17" s="15"/>
      <c r="BS17" s="23" t="s">
        <v>50</v>
      </c>
      <c r="BT17" s="23" t="s">
        <v>50</v>
      </c>
      <c r="BU17" s="15"/>
      <c r="BV17" s="15"/>
      <c r="BW17" s="15"/>
      <c r="BX17" s="15"/>
      <c r="BY17" s="15"/>
      <c r="BZ17" s="23" t="s">
        <v>50</v>
      </c>
      <c r="CA17" s="23" t="s">
        <v>50</v>
      </c>
      <c r="CB17" s="15"/>
      <c r="CC17" s="15" t="s">
        <v>61</v>
      </c>
      <c r="CD17" s="15" t="s">
        <v>61</v>
      </c>
      <c r="CE17" s="15" t="s">
        <v>61</v>
      </c>
      <c r="CF17" s="15" t="s">
        <v>61</v>
      </c>
      <c r="CG17" s="23" t="s">
        <v>50</v>
      </c>
      <c r="CH17" s="23" t="s">
        <v>50</v>
      </c>
      <c r="CI17" s="15" t="s">
        <v>61</v>
      </c>
      <c r="CJ17" s="15" t="s">
        <v>61</v>
      </c>
      <c r="CK17" s="15"/>
      <c r="CL17" s="15"/>
      <c r="CM17" s="15"/>
      <c r="CN17" s="23" t="s">
        <v>50</v>
      </c>
      <c r="CO17" s="23" t="s">
        <v>50</v>
      </c>
      <c r="CP17" s="15"/>
      <c r="CQ17" s="15"/>
      <c r="CR17" s="15"/>
      <c r="CS17" s="15"/>
      <c r="CT17" s="15"/>
      <c r="CU17" s="23" t="s">
        <v>50</v>
      </c>
      <c r="CV17" s="23" t="s">
        <v>50</v>
      </c>
      <c r="CW17" s="15"/>
      <c r="CX17" s="15"/>
      <c r="CY17" s="15"/>
      <c r="CZ17" s="15"/>
      <c r="DA17" s="15"/>
      <c r="DB17" s="23" t="s">
        <v>50</v>
      </c>
      <c r="DC17" s="23" t="s">
        <v>50</v>
      </c>
      <c r="DD17" s="15"/>
      <c r="DE17" s="15"/>
      <c r="DF17" s="15"/>
      <c r="DG17" s="15"/>
      <c r="DH17" s="15"/>
      <c r="DI17" s="23" t="s">
        <v>50</v>
      </c>
      <c r="DJ17" s="23" t="s">
        <v>50</v>
      </c>
      <c r="DK17" s="15"/>
      <c r="DL17" s="15"/>
      <c r="DM17" s="15"/>
      <c r="DN17" s="15"/>
      <c r="DO17" s="15"/>
      <c r="DP17" s="23" t="s">
        <v>50</v>
      </c>
      <c r="DQ17" s="23" t="s">
        <v>50</v>
      </c>
      <c r="DR17" s="15"/>
      <c r="DS17" s="15"/>
      <c r="DT17" s="15"/>
      <c r="DU17" s="15"/>
      <c r="DV17" s="15"/>
      <c r="DW17" s="23" t="s">
        <v>50</v>
      </c>
      <c r="DX17" s="23" t="s">
        <v>50</v>
      </c>
      <c r="DY17" s="15"/>
      <c r="DZ17" s="15"/>
      <c r="EA17" s="15"/>
      <c r="EB17" s="15"/>
      <c r="EC17" s="9" t="s">
        <v>29</v>
      </c>
      <c r="ED17" s="23" t="s">
        <v>50</v>
      </c>
      <c r="EE17" s="23" t="s">
        <v>50</v>
      </c>
      <c r="EF17" s="10" t="s">
        <v>30</v>
      </c>
      <c r="EG17" s="15"/>
      <c r="EH17" s="15"/>
      <c r="EI17" s="15"/>
      <c r="EK17" s="23" t="s">
        <v>50</v>
      </c>
      <c r="EL17" s="23" t="s">
        <v>50</v>
      </c>
      <c r="EN17" s="15"/>
      <c r="EO17" s="15"/>
      <c r="EP17" s="15"/>
      <c r="EQ17" s="15"/>
      <c r="ER17" s="23" t="s">
        <v>50</v>
      </c>
      <c r="ES17" s="23" t="s">
        <v>50</v>
      </c>
      <c r="ET17" s="15"/>
      <c r="EU17" s="15"/>
      <c r="EV17" s="15"/>
      <c r="EW17" s="15"/>
      <c r="EX17" s="15"/>
      <c r="EY17" s="23" t="s">
        <v>50</v>
      </c>
      <c r="EZ17" s="23" t="s">
        <v>50</v>
      </c>
      <c r="FA17" s="15"/>
      <c r="FB17" s="15"/>
      <c r="FC17" s="15"/>
      <c r="FD17" s="15"/>
      <c r="FE17" s="9" t="s">
        <v>51</v>
      </c>
      <c r="FF17" s="23" t="s">
        <v>50</v>
      </c>
      <c r="FG17" s="23" t="s">
        <v>50</v>
      </c>
      <c r="FH17" s="15"/>
      <c r="FI17" s="15"/>
      <c r="FJ17" s="15"/>
      <c r="FK17" s="15"/>
      <c r="FL17" s="15"/>
      <c r="FM17" s="23" t="s">
        <v>50</v>
      </c>
      <c r="FN17" s="23" t="s">
        <v>50</v>
      </c>
      <c r="FO17" s="15"/>
      <c r="FP17" s="15"/>
      <c r="FQ17" s="15"/>
      <c r="FR17" s="15"/>
      <c r="FS17" s="15"/>
      <c r="FT17" s="23" t="s">
        <v>50</v>
      </c>
      <c r="FU17" s="23" t="s">
        <v>50</v>
      </c>
      <c r="FV17" s="9" t="s">
        <v>52</v>
      </c>
      <c r="FW17" s="15"/>
      <c r="FX17" s="15"/>
      <c r="FY17" s="15"/>
      <c r="FZ17" s="15"/>
      <c r="GA17" s="23" t="s">
        <v>50</v>
      </c>
      <c r="GB17" s="23" t="s">
        <v>50</v>
      </c>
      <c r="GC17" s="15"/>
      <c r="GD17" s="15"/>
      <c r="GE17" s="15"/>
      <c r="GF17" s="15"/>
      <c r="GG17" s="15"/>
      <c r="GH17" s="23" t="s">
        <v>50</v>
      </c>
      <c r="GI17" s="23" t="s">
        <v>50</v>
      </c>
      <c r="GJ17" s="15"/>
      <c r="GK17" s="15"/>
      <c r="GL17" s="15"/>
      <c r="GM17" s="15"/>
      <c r="GN17" s="15"/>
      <c r="GO17" s="23" t="s">
        <v>50</v>
      </c>
      <c r="GP17" s="23" t="s">
        <v>50</v>
      </c>
      <c r="GQ17" s="15"/>
      <c r="GR17" s="15"/>
      <c r="GS17" s="15"/>
      <c r="GT17" s="15"/>
      <c r="GU17" s="15"/>
      <c r="GV17" s="23" t="s">
        <v>50</v>
      </c>
      <c r="GW17" s="23" t="s">
        <v>50</v>
      </c>
      <c r="GX17" s="15"/>
      <c r="GY17" s="15"/>
      <c r="GZ17" s="15"/>
      <c r="HA17" s="15"/>
      <c r="HB17" s="15"/>
      <c r="HC17" s="23" t="s">
        <v>50</v>
      </c>
      <c r="HD17" s="23" t="s">
        <v>50</v>
      </c>
      <c r="HE17" s="15"/>
      <c r="HF17" s="15"/>
      <c r="HG17" s="15"/>
      <c r="HH17" s="15"/>
      <c r="HI17" s="15"/>
      <c r="HJ17" s="23" t="s">
        <v>50</v>
      </c>
      <c r="HK17" s="23" t="s">
        <v>50</v>
      </c>
      <c r="HL17" s="15"/>
      <c r="HM17" s="15"/>
      <c r="HN17" s="15"/>
      <c r="HO17" s="15"/>
      <c r="HP17" s="15"/>
      <c r="HQ17" s="23" t="s">
        <v>50</v>
      </c>
      <c r="HR17" s="23" t="s">
        <v>50</v>
      </c>
      <c r="HS17" s="15"/>
      <c r="HT17" s="15"/>
      <c r="HU17" s="15"/>
      <c r="HV17" s="15"/>
      <c r="HW17" s="15"/>
      <c r="HX17" s="23" t="s">
        <v>50</v>
      </c>
      <c r="HY17" s="23" t="s">
        <v>50</v>
      </c>
      <c r="HZ17" s="15"/>
      <c r="IA17" s="15"/>
      <c r="IB17" s="15"/>
      <c r="IC17" s="15"/>
      <c r="ID17" s="15"/>
      <c r="IE17" s="23" t="s">
        <v>50</v>
      </c>
      <c r="IF17" s="23" t="s">
        <v>50</v>
      </c>
      <c r="IG17" s="15"/>
      <c r="IH17" s="15"/>
      <c r="II17" s="15"/>
      <c r="IJ17" s="15"/>
      <c r="IK17" s="15"/>
      <c r="IL17" s="23" t="s">
        <v>50</v>
      </c>
      <c r="IM17" s="23" t="s">
        <v>50</v>
      </c>
      <c r="IN17" s="15"/>
      <c r="IO17" s="15"/>
      <c r="IP17" s="15"/>
      <c r="IQ17" s="15"/>
      <c r="IR17" s="15"/>
      <c r="IS17" s="23" t="s">
        <v>50</v>
      </c>
      <c r="IT17" s="23" t="s">
        <v>50</v>
      </c>
      <c r="IU17" s="15"/>
      <c r="IV17" s="15"/>
      <c r="IW17" s="15"/>
      <c r="IX17" s="15"/>
      <c r="IY17" s="15"/>
      <c r="IZ17" s="23" t="s">
        <v>50</v>
      </c>
      <c r="JA17" s="23" t="s">
        <v>50</v>
      </c>
      <c r="JB17" s="15"/>
      <c r="JC17" s="15"/>
      <c r="JD17" s="15"/>
      <c r="JE17" s="15"/>
      <c r="JF17" s="15"/>
      <c r="JG17" s="23" t="s">
        <v>50</v>
      </c>
      <c r="JH17" s="23" t="s">
        <v>50</v>
      </c>
      <c r="JJ17" s="15"/>
      <c r="JK17" s="15"/>
      <c r="JL17" s="15"/>
      <c r="JM17" s="15"/>
      <c r="JN17" s="23" t="s">
        <v>50</v>
      </c>
      <c r="JO17" s="23" t="s">
        <v>50</v>
      </c>
      <c r="JP17" s="10" t="s">
        <v>53</v>
      </c>
      <c r="JQ17" s="15"/>
      <c r="JR17" s="15"/>
      <c r="JS17" s="15"/>
      <c r="JT17" s="15"/>
      <c r="JU17" s="23" t="s">
        <v>50</v>
      </c>
      <c r="JV17" s="23" t="s">
        <v>50</v>
      </c>
      <c r="JW17" s="15"/>
      <c r="JX17" s="15"/>
      <c r="JY17" s="15"/>
      <c r="JZ17" s="15"/>
      <c r="KA17" s="15"/>
      <c r="KB17" s="23" t="s">
        <v>50</v>
      </c>
      <c r="KC17" s="23" t="s">
        <v>50</v>
      </c>
      <c r="KD17" s="15"/>
      <c r="KE17" s="15"/>
      <c r="KF17" s="15"/>
      <c r="KG17" s="15"/>
      <c r="KH17" s="15"/>
      <c r="KI17" s="23" t="s">
        <v>50</v>
      </c>
      <c r="KJ17" s="23" t="s">
        <v>50</v>
      </c>
      <c r="KK17" s="15"/>
      <c r="KL17" s="15"/>
      <c r="KM17" s="15"/>
      <c r="KN17" s="15"/>
      <c r="KO17" s="15"/>
      <c r="KP17" s="23" t="s">
        <v>50</v>
      </c>
      <c r="KQ17" s="23" t="s">
        <v>50</v>
      </c>
      <c r="KR17" s="15"/>
      <c r="KS17" s="15"/>
      <c r="KT17" s="15"/>
      <c r="KU17" s="15"/>
      <c r="KV17" s="15"/>
      <c r="KW17" s="23" t="s">
        <v>50</v>
      </c>
      <c r="KX17" s="23" t="s">
        <v>50</v>
      </c>
      <c r="KY17" s="15"/>
      <c r="KZ17" s="15"/>
      <c r="LA17" s="15"/>
      <c r="LB17" s="15"/>
      <c r="LC17" s="15"/>
      <c r="LD17" s="23" t="s">
        <v>50</v>
      </c>
      <c r="LE17" s="23" t="s">
        <v>50</v>
      </c>
      <c r="LF17" s="15"/>
      <c r="LG17" s="15"/>
      <c r="LH17" s="15"/>
      <c r="LI17" s="15"/>
      <c r="LJ17" s="15"/>
      <c r="LK17" s="23" t="s">
        <v>50</v>
      </c>
      <c r="LL17" s="23" t="s">
        <v>50</v>
      </c>
      <c r="LM17" s="15"/>
      <c r="LN17" s="15"/>
      <c r="LO17" s="15"/>
      <c r="LP17" s="15"/>
      <c r="LQ17" s="15"/>
      <c r="LR17" s="23" t="s">
        <v>50</v>
      </c>
      <c r="LS17" s="23" t="s">
        <v>50</v>
      </c>
      <c r="LT17" s="15"/>
      <c r="LU17" s="15"/>
      <c r="LV17" s="15"/>
      <c r="LW17" s="15"/>
      <c r="LX17" s="15"/>
      <c r="LY17" s="23" t="s">
        <v>50</v>
      </c>
      <c r="LZ17" s="23" t="s">
        <v>50</v>
      </c>
      <c r="MA17" s="15"/>
      <c r="MB17" s="15"/>
      <c r="MC17" s="15"/>
      <c r="MD17" s="15"/>
      <c r="ME17" s="15"/>
      <c r="MF17" s="23" t="s">
        <v>50</v>
      </c>
      <c r="MG17" s="23" t="s">
        <v>50</v>
      </c>
      <c r="MH17" s="15"/>
      <c r="MI17" s="15"/>
      <c r="MJ17" s="15"/>
      <c r="MK17" s="15"/>
      <c r="ML17" s="15"/>
      <c r="MM17" s="23" t="s">
        <v>50</v>
      </c>
      <c r="MN17" s="23" t="s">
        <v>50</v>
      </c>
      <c r="MO17" s="15"/>
      <c r="MP17" s="15"/>
      <c r="MQ17" s="15"/>
      <c r="MR17" s="15"/>
      <c r="MS17" s="15"/>
      <c r="MT17" s="23" t="s">
        <v>50</v>
      </c>
      <c r="MU17" s="23" t="s">
        <v>50</v>
      </c>
      <c r="MV17" s="15"/>
      <c r="MW17" s="15"/>
      <c r="MX17" s="15"/>
      <c r="MY17" s="15"/>
      <c r="MZ17" s="15"/>
      <c r="NA17" s="23" t="s">
        <v>50</v>
      </c>
      <c r="NB17" s="23" t="s">
        <v>50</v>
      </c>
      <c r="NC17" s="15"/>
      <c r="ND17" s="15"/>
      <c r="NE17" s="15"/>
      <c r="NF17" s="15"/>
      <c r="NG17" s="15"/>
      <c r="NH17" s="23" t="s">
        <v>50</v>
      </c>
      <c r="NI17" s="23" t="s">
        <v>50</v>
      </c>
      <c r="NJ17" s="15"/>
      <c r="NK17" s="15"/>
      <c r="NL17" s="15"/>
      <c r="NM17" s="15"/>
      <c r="NN17" s="15"/>
      <c r="NO17" s="23" t="s">
        <v>50</v>
      </c>
      <c r="NP17" s="23" t="s">
        <v>50</v>
      </c>
      <c r="NQ17" s="15"/>
      <c r="NR17" s="15"/>
      <c r="NS17" s="15"/>
      <c r="NT17" s="15"/>
      <c r="NU17" s="15"/>
      <c r="NV17" s="23" t="s">
        <v>50</v>
      </c>
      <c r="NW17" s="23" t="s">
        <v>50</v>
      </c>
      <c r="NX17" s="30"/>
      <c r="OB17" s="9" t="s">
        <v>54</v>
      </c>
      <c r="OC17" s="23" t="s">
        <v>50</v>
      </c>
      <c r="OD17" s="23" t="s">
        <v>50</v>
      </c>
      <c r="OE17" s="9" t="s">
        <v>55</v>
      </c>
    </row>
    <row r="18" spans="1:396" s="92" customFormat="1" ht="18.75" hidden="1" customHeight="1" thickBot="1">
      <c r="A18" s="90" t="s">
        <v>73</v>
      </c>
      <c r="B18" s="91">
        <v>1</v>
      </c>
      <c r="C18" s="92">
        <f>D18+E18/2</f>
        <v>0</v>
      </c>
      <c r="D18" s="92">
        <f t="shared" si="0"/>
        <v>0</v>
      </c>
      <c r="E18" s="92">
        <f t="shared" si="1"/>
        <v>0</v>
      </c>
      <c r="F18" s="92">
        <v>1</v>
      </c>
      <c r="G18" s="92">
        <f t="shared" si="15"/>
        <v>0</v>
      </c>
      <c r="H18" s="92">
        <f t="shared" si="16"/>
        <v>0</v>
      </c>
      <c r="I18" s="93">
        <f>B18-F18</f>
        <v>0</v>
      </c>
      <c r="J18" s="92">
        <f>K18+L18/2</f>
        <v>0</v>
      </c>
      <c r="K18" s="92">
        <f t="shared" si="2"/>
        <v>0</v>
      </c>
      <c r="L18" s="92">
        <f t="shared" si="3"/>
        <v>0</v>
      </c>
      <c r="M18" s="92">
        <f>N18+O18/2</f>
        <v>0</v>
      </c>
      <c r="N18" s="92">
        <f t="shared" si="4"/>
        <v>0</v>
      </c>
      <c r="O18" s="92">
        <f t="shared" si="5"/>
        <v>0</v>
      </c>
      <c r="P18" s="119">
        <f t="shared" si="19"/>
        <v>0</v>
      </c>
      <c r="Q18" s="92">
        <f>R18+S18/2</f>
        <v>2</v>
      </c>
      <c r="R18" s="92">
        <f>COUNTIF($AG6:$OE6,"Sick leave")</f>
        <v>2</v>
      </c>
      <c r="S18" s="92">
        <f>COUNTIF($AG6:$OE6,"1/2 sick leave")</f>
        <v>0</v>
      </c>
      <c r="T18" s="92">
        <f>U18+V18/2</f>
        <v>0</v>
      </c>
      <c r="U18" s="92">
        <f t="shared" si="6"/>
        <v>0</v>
      </c>
      <c r="V18" s="92">
        <f t="shared" si="7"/>
        <v>0</v>
      </c>
      <c r="W18" s="119">
        <f t="shared" si="22"/>
        <v>7.874015748031496E-3</v>
      </c>
      <c r="X18" s="92">
        <f>COUNTIF($AG6:$OE6,"Unpaid leave")</f>
        <v>0</v>
      </c>
      <c r="Y18" s="92">
        <f t="shared" si="8"/>
        <v>0</v>
      </c>
      <c r="Z18" s="92">
        <f t="shared" si="9"/>
        <v>0</v>
      </c>
      <c r="AA18" s="92">
        <f t="shared" si="10"/>
        <v>0</v>
      </c>
      <c r="AB18" s="92">
        <f t="shared" si="11"/>
        <v>0</v>
      </c>
      <c r="AC18" s="92">
        <f t="shared" si="12"/>
        <v>0</v>
      </c>
      <c r="AD18" s="119">
        <f t="shared" si="23"/>
        <v>0</v>
      </c>
      <c r="AE18" s="120">
        <f t="shared" si="24"/>
        <v>0</v>
      </c>
      <c r="AF18" s="119">
        <f t="shared" si="25"/>
        <v>0</v>
      </c>
      <c r="AG18" s="24" t="s">
        <v>49</v>
      </c>
      <c r="AH18" s="95"/>
      <c r="AI18" s="95"/>
      <c r="AJ18" s="95" t="s">
        <v>50</v>
      </c>
      <c r="AK18" s="95" t="s">
        <v>50</v>
      </c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6"/>
      <c r="DP18" s="95"/>
      <c r="DQ18" s="95"/>
      <c r="DR18" s="97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6" t="s">
        <v>29</v>
      </c>
      <c r="ED18" s="95"/>
      <c r="EE18" s="95"/>
      <c r="EF18" s="97"/>
      <c r="EG18" s="95"/>
      <c r="EH18" s="95"/>
      <c r="EI18" s="95"/>
      <c r="EJ18" s="98"/>
      <c r="EK18" s="95"/>
      <c r="EL18" s="95"/>
      <c r="EM18" s="98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6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6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 t="s">
        <v>50</v>
      </c>
      <c r="IM18" s="95" t="s">
        <v>50</v>
      </c>
      <c r="IN18" s="95"/>
      <c r="IO18" s="95"/>
      <c r="IP18" s="95"/>
      <c r="IQ18" s="95"/>
      <c r="IR18" s="95"/>
      <c r="IS18" s="95" t="s">
        <v>50</v>
      </c>
      <c r="IT18" s="95" t="s">
        <v>50</v>
      </c>
      <c r="IU18" s="95"/>
      <c r="IV18" s="95"/>
      <c r="IW18" s="95"/>
      <c r="IX18" s="95"/>
      <c r="IY18" s="95"/>
      <c r="IZ18" s="95" t="s">
        <v>50</v>
      </c>
      <c r="JA18" s="95" t="s">
        <v>50</v>
      </c>
      <c r="JB18" s="95"/>
      <c r="JC18" s="95"/>
      <c r="JD18" s="95"/>
      <c r="JE18" s="95"/>
      <c r="JF18" s="95"/>
      <c r="JG18" s="95" t="s">
        <v>50</v>
      </c>
      <c r="JH18" s="95" t="s">
        <v>50</v>
      </c>
      <c r="JI18" s="98"/>
      <c r="JJ18" s="95"/>
      <c r="JK18" s="95"/>
      <c r="JL18" s="95"/>
      <c r="JM18" s="95"/>
      <c r="JN18" s="95" t="s">
        <v>50</v>
      </c>
      <c r="JO18" s="95" t="s">
        <v>50</v>
      </c>
      <c r="JP18" s="99" t="s">
        <v>53</v>
      </c>
      <c r="JQ18" s="95"/>
      <c r="JR18" s="95"/>
      <c r="JS18" s="95"/>
      <c r="JT18" s="95"/>
      <c r="JU18" s="95" t="s">
        <v>50</v>
      </c>
      <c r="JV18" s="95" t="s">
        <v>50</v>
      </c>
      <c r="JW18" s="95"/>
      <c r="JX18" s="95"/>
      <c r="JY18" s="95"/>
      <c r="JZ18" s="95"/>
      <c r="KA18" s="95"/>
      <c r="KB18" s="95"/>
      <c r="KC18" s="95"/>
      <c r="KD18" s="95"/>
      <c r="KE18" s="95"/>
      <c r="KF18" s="95"/>
      <c r="KG18" s="95"/>
      <c r="KH18" s="95"/>
      <c r="KI18" s="95"/>
      <c r="KJ18" s="95"/>
      <c r="KK18" s="95"/>
      <c r="KL18" s="95"/>
      <c r="KM18" s="95"/>
      <c r="KN18" s="95"/>
      <c r="KO18" s="95"/>
      <c r="KP18" s="95"/>
      <c r="KQ18" s="95"/>
      <c r="KR18" s="95"/>
      <c r="KS18" s="95"/>
      <c r="KT18" s="95"/>
      <c r="KU18" s="95"/>
      <c r="KV18" s="95"/>
      <c r="KW18" s="95"/>
      <c r="KX18" s="95"/>
      <c r="KY18" s="95"/>
      <c r="KZ18" s="95"/>
      <c r="LA18" s="95"/>
      <c r="LB18" s="95"/>
      <c r="LC18" s="95"/>
      <c r="LD18" s="95" t="s">
        <v>50</v>
      </c>
      <c r="LE18" s="95" t="s">
        <v>50</v>
      </c>
      <c r="LF18" s="95"/>
      <c r="LG18" s="95"/>
      <c r="LH18" s="95"/>
      <c r="LI18" s="95"/>
      <c r="LJ18" s="95"/>
      <c r="LK18" s="95" t="s">
        <v>50</v>
      </c>
      <c r="LL18" s="95" t="s">
        <v>50</v>
      </c>
      <c r="LM18" s="95"/>
      <c r="LN18" s="95"/>
      <c r="LO18" s="95"/>
      <c r="LP18" s="95"/>
      <c r="LQ18" s="95"/>
      <c r="LR18" s="95" t="s">
        <v>50</v>
      </c>
      <c r="LS18" s="95" t="s">
        <v>50</v>
      </c>
      <c r="LT18" s="95"/>
      <c r="LU18" s="95"/>
      <c r="LV18" s="95"/>
      <c r="LW18" s="95"/>
      <c r="LX18" s="95"/>
      <c r="LY18" s="95"/>
      <c r="LZ18" s="95"/>
      <c r="MA18" s="95"/>
      <c r="MB18" s="95"/>
      <c r="MC18" s="95"/>
      <c r="MD18" s="95"/>
      <c r="ME18" s="95"/>
      <c r="MF18" s="95"/>
      <c r="MG18" s="95"/>
      <c r="MH18" s="95"/>
      <c r="MI18" s="95"/>
      <c r="MJ18" s="95"/>
      <c r="MK18" s="95"/>
      <c r="ML18" s="95"/>
      <c r="MM18" s="95"/>
      <c r="MN18" s="95"/>
      <c r="MO18" s="95"/>
      <c r="MP18" s="95"/>
      <c r="MQ18" s="95"/>
      <c r="MR18" s="95"/>
      <c r="MS18" s="95"/>
      <c r="MT18" s="95"/>
      <c r="MU18" s="95"/>
      <c r="MV18" s="95"/>
      <c r="MW18" s="95"/>
      <c r="MX18" s="95"/>
      <c r="MY18" s="95"/>
      <c r="MZ18" s="95"/>
      <c r="NA18" s="95"/>
      <c r="NB18" s="95"/>
      <c r="NC18" s="95"/>
      <c r="ND18" s="95"/>
      <c r="NE18" s="95"/>
      <c r="NF18" s="95"/>
      <c r="NG18" s="95"/>
      <c r="NH18" s="95"/>
      <c r="NI18" s="95"/>
      <c r="NJ18" s="95"/>
      <c r="NK18" s="95"/>
      <c r="NL18" s="95"/>
      <c r="NM18" s="95"/>
      <c r="NN18" s="95"/>
      <c r="NO18" s="95"/>
      <c r="NP18" s="95"/>
      <c r="NQ18" s="95"/>
      <c r="NR18" s="95"/>
      <c r="NS18" s="95"/>
      <c r="NT18" s="95"/>
      <c r="NU18" s="95"/>
      <c r="NV18" s="95"/>
      <c r="NW18" s="95"/>
      <c r="NX18" s="96"/>
      <c r="NZ18" s="100"/>
      <c r="OA18" s="100"/>
      <c r="OB18" s="96"/>
      <c r="OC18" s="95"/>
      <c r="OD18" s="95"/>
      <c r="OE18" s="96"/>
    </row>
    <row r="19" spans="1:396" s="46" customFormat="1" ht="18.75" customHeight="1">
      <c r="A19" s="46" t="s">
        <v>74</v>
      </c>
      <c r="B19" s="44">
        <f xml:space="preserve"> 5 + 5</f>
        <v>10</v>
      </c>
      <c r="F19" s="46">
        <f>G19+H19/2</f>
        <v>10</v>
      </c>
      <c r="G19" s="46">
        <f>COUNTIF($AG19:$OH19,"Annual leave")</f>
        <v>10</v>
      </c>
      <c r="H19" s="46">
        <f>COUNTIF($AG19:$OH19,"1/2 Annual leave")</f>
        <v>0</v>
      </c>
      <c r="I19" s="49">
        <f>B19-F19</f>
        <v>0</v>
      </c>
      <c r="J19" s="103">
        <f>K19+L19/2</f>
        <v>0</v>
      </c>
      <c r="P19" s="119">
        <f t="shared" si="19"/>
        <v>0</v>
      </c>
      <c r="Q19" s="103">
        <f>R19+S19/2</f>
        <v>0</v>
      </c>
      <c r="W19" s="119">
        <f t="shared" si="22"/>
        <v>0</v>
      </c>
      <c r="X19" s="103">
        <f>COUNTIF($AG7:$OE7,"Unpaid leave")</f>
        <v>0</v>
      </c>
      <c r="Z19" s="103">
        <f>COUNTIF($AG19:$OE19,"Personal reason")</f>
        <v>0</v>
      </c>
      <c r="AB19" s="103">
        <f>COUNTIF($AG19:$OE19,"Late")</f>
        <v>0</v>
      </c>
      <c r="AD19" s="119">
        <f t="shared" si="23"/>
        <v>0</v>
      </c>
      <c r="AE19" s="120">
        <f t="shared" si="24"/>
        <v>0</v>
      </c>
      <c r="AF19" s="119">
        <f t="shared" si="25"/>
        <v>0</v>
      </c>
      <c r="AG19" s="24" t="s">
        <v>49</v>
      </c>
      <c r="BG19" s="46" t="s">
        <v>12</v>
      </c>
      <c r="BH19" s="46" t="s">
        <v>12</v>
      </c>
      <c r="BI19" s="46" t="s">
        <v>12</v>
      </c>
      <c r="BJ19" s="46" t="s">
        <v>12</v>
      </c>
      <c r="BK19" s="46" t="s">
        <v>12</v>
      </c>
      <c r="BN19" s="46" t="s">
        <v>12</v>
      </c>
      <c r="BO19" s="46" t="s">
        <v>12</v>
      </c>
      <c r="BP19" s="46" t="s">
        <v>12</v>
      </c>
      <c r="BQ19" s="46" t="s">
        <v>12</v>
      </c>
      <c r="BR19" s="46" t="s">
        <v>12</v>
      </c>
      <c r="BU19" s="46" t="s">
        <v>61</v>
      </c>
      <c r="BV19" s="46" t="s">
        <v>61</v>
      </c>
      <c r="BW19" s="46" t="s">
        <v>61</v>
      </c>
      <c r="BX19" s="46" t="s">
        <v>61</v>
      </c>
      <c r="BY19" s="46" t="s">
        <v>61</v>
      </c>
      <c r="CB19" s="46" t="s">
        <v>61</v>
      </c>
      <c r="CC19" s="46" t="s">
        <v>61</v>
      </c>
      <c r="CD19" s="46" t="s">
        <v>61</v>
      </c>
      <c r="CE19" s="46" t="s">
        <v>61</v>
      </c>
      <c r="CF19" s="46" t="s">
        <v>61</v>
      </c>
      <c r="HE19" s="47"/>
      <c r="HF19" s="47"/>
      <c r="HG19" s="47"/>
      <c r="HH19" s="47"/>
      <c r="HI19" s="47"/>
      <c r="NZ19" s="50"/>
      <c r="OA19" s="50"/>
    </row>
    <row r="20" spans="1:396" s="45" customFormat="1" ht="23.25" customHeight="1">
      <c r="A20" s="48" t="s">
        <v>76</v>
      </c>
      <c r="B20" s="44"/>
      <c r="D20" s="46"/>
      <c r="E20" s="46"/>
      <c r="G20" s="46"/>
      <c r="H20" s="46"/>
      <c r="J20" s="46"/>
      <c r="K20" s="46"/>
      <c r="L20" s="46"/>
      <c r="M20" s="46"/>
      <c r="N20" s="46"/>
      <c r="O20" s="46"/>
      <c r="P20" s="119">
        <f t="shared" si="19"/>
        <v>0</v>
      </c>
      <c r="Q20" s="46"/>
      <c r="R20" s="46"/>
      <c r="S20" s="46"/>
      <c r="T20" s="46"/>
      <c r="U20" s="46"/>
      <c r="V20" s="46"/>
      <c r="W20" s="119">
        <f t="shared" si="22"/>
        <v>0</v>
      </c>
      <c r="Y20" s="46"/>
      <c r="Z20" s="46"/>
      <c r="AA20" s="46"/>
      <c r="AB20" s="46"/>
      <c r="AC20" s="46"/>
      <c r="AD20" s="119">
        <f t="shared" si="23"/>
        <v>0</v>
      </c>
      <c r="AE20" s="120">
        <f t="shared" si="24"/>
        <v>0</v>
      </c>
      <c r="AF20" s="119">
        <f t="shared" si="25"/>
        <v>0</v>
      </c>
      <c r="AG20" s="24" t="s">
        <v>49</v>
      </c>
      <c r="AJ20" s="23" t="s">
        <v>50</v>
      </c>
      <c r="AK20" s="23" t="s">
        <v>50</v>
      </c>
      <c r="AQ20" s="23" t="s">
        <v>50</v>
      </c>
      <c r="AR20" s="23" t="s">
        <v>50</v>
      </c>
      <c r="AX20" s="23" t="s">
        <v>50</v>
      </c>
      <c r="AY20" s="23" t="s">
        <v>50</v>
      </c>
      <c r="BE20" s="23" t="s">
        <v>50</v>
      </c>
      <c r="BF20" s="23" t="s">
        <v>50</v>
      </c>
      <c r="BL20" s="23" t="s">
        <v>50</v>
      </c>
      <c r="BM20" s="23" t="s">
        <v>50</v>
      </c>
      <c r="BN20" s="15" t="s">
        <v>61</v>
      </c>
      <c r="OC20" s="47"/>
      <c r="OD20" s="47"/>
    </row>
    <row r="21" spans="1:396" s="108" customFormat="1" ht="18.75" customHeight="1">
      <c r="A21" s="104" t="s">
        <v>75</v>
      </c>
      <c r="B21" s="105"/>
      <c r="C21" s="106"/>
      <c r="D21" s="107">
        <f t="shared" si="0"/>
        <v>0</v>
      </c>
      <c r="E21" s="107">
        <f t="shared" si="1"/>
        <v>0</v>
      </c>
      <c r="G21" s="28">
        <f t="shared" si="15"/>
        <v>0</v>
      </c>
      <c r="H21" s="28">
        <f t="shared" si="16"/>
        <v>0</v>
      </c>
      <c r="J21" s="107">
        <f t="shared" si="17"/>
        <v>0</v>
      </c>
      <c r="K21" s="107">
        <f t="shared" si="2"/>
        <v>0</v>
      </c>
      <c r="L21" s="107">
        <f t="shared" si="3"/>
        <v>0</v>
      </c>
      <c r="M21" s="38">
        <f t="shared" ref="M21:M25" si="32">N21+O21/2</f>
        <v>0</v>
      </c>
      <c r="N21" s="28">
        <f t="shared" si="4"/>
        <v>0</v>
      </c>
      <c r="O21" s="28">
        <f t="shared" si="5"/>
        <v>0</v>
      </c>
      <c r="P21" s="119">
        <f t="shared" si="19"/>
        <v>0</v>
      </c>
      <c r="Q21" s="107">
        <f t="shared" si="20"/>
        <v>0</v>
      </c>
      <c r="R21" s="107">
        <f t="shared" ref="R21:R29" si="33">COUNTIF($AG21:$OE21,"Sick leave")</f>
        <v>0</v>
      </c>
      <c r="S21" s="107">
        <f t="shared" ref="S21:S29" si="34">COUNTIF($AG21:$OE21,"1/2 sick leave")</f>
        <v>0</v>
      </c>
      <c r="T21" s="38">
        <f t="shared" ref="T21:T29" si="35">U21+V21/2</f>
        <v>0</v>
      </c>
      <c r="U21" s="28">
        <f t="shared" si="6"/>
        <v>0</v>
      </c>
      <c r="V21" s="28">
        <f t="shared" si="7"/>
        <v>0</v>
      </c>
      <c r="W21" s="119">
        <f t="shared" si="22"/>
        <v>0</v>
      </c>
      <c r="Y21" s="38">
        <f t="shared" si="8"/>
        <v>0</v>
      </c>
      <c r="Z21" s="107">
        <f t="shared" si="9"/>
        <v>0</v>
      </c>
      <c r="AA21" s="38">
        <f t="shared" si="10"/>
        <v>0</v>
      </c>
      <c r="AB21" s="107">
        <f t="shared" si="11"/>
        <v>0</v>
      </c>
      <c r="AC21" s="38">
        <f t="shared" si="12"/>
        <v>0</v>
      </c>
      <c r="AD21" s="119">
        <f t="shared" si="23"/>
        <v>0</v>
      </c>
      <c r="AE21" s="120">
        <f t="shared" si="24"/>
        <v>0</v>
      </c>
      <c r="AF21" s="119">
        <f t="shared" si="25"/>
        <v>0</v>
      </c>
      <c r="OC21" s="109" t="s">
        <v>50</v>
      </c>
      <c r="OD21" s="109" t="s">
        <v>50</v>
      </c>
    </row>
    <row r="22" spans="1:396" ht="18.75" customHeight="1" thickBot="1">
      <c r="A22" s="13" t="s">
        <v>77</v>
      </c>
      <c r="B22" s="12">
        <v>20</v>
      </c>
      <c r="C22" s="38">
        <f t="shared" si="13"/>
        <v>0</v>
      </c>
      <c r="D22" s="28">
        <f t="shared" si="0"/>
        <v>0</v>
      </c>
      <c r="E22" s="28">
        <f t="shared" si="1"/>
        <v>0</v>
      </c>
      <c r="F22" s="14">
        <f t="shared" si="14"/>
        <v>0</v>
      </c>
      <c r="G22" s="28">
        <f t="shared" si="15"/>
        <v>0</v>
      </c>
      <c r="H22" s="28">
        <f t="shared" si="16"/>
        <v>0</v>
      </c>
      <c r="I22" s="26">
        <f t="shared" ref="I22" si="36">B22-F22</f>
        <v>20</v>
      </c>
      <c r="J22" s="14">
        <f t="shared" si="17"/>
        <v>0</v>
      </c>
      <c r="K22" s="28">
        <f t="shared" si="2"/>
        <v>0</v>
      </c>
      <c r="L22" s="28">
        <f t="shared" si="3"/>
        <v>0</v>
      </c>
      <c r="M22" s="38">
        <f t="shared" si="32"/>
        <v>0</v>
      </c>
      <c r="N22" s="28">
        <f t="shared" si="4"/>
        <v>0</v>
      </c>
      <c r="O22" s="28">
        <f t="shared" si="5"/>
        <v>0</v>
      </c>
      <c r="P22" s="119">
        <f t="shared" si="19"/>
        <v>0</v>
      </c>
      <c r="Q22" s="14">
        <f t="shared" si="20"/>
        <v>0</v>
      </c>
      <c r="R22" s="28">
        <f t="shared" si="33"/>
        <v>0</v>
      </c>
      <c r="S22" s="28">
        <f t="shared" si="34"/>
        <v>0</v>
      </c>
      <c r="T22" s="38">
        <f t="shared" si="35"/>
        <v>0</v>
      </c>
      <c r="U22" s="28">
        <f t="shared" si="6"/>
        <v>0</v>
      </c>
      <c r="V22" s="28">
        <f t="shared" si="7"/>
        <v>0</v>
      </c>
      <c r="W22" s="119">
        <f t="shared" si="22"/>
        <v>0</v>
      </c>
      <c r="X22" s="14">
        <f t="shared" ref="X22:X23" si="37">COUNTIF($AG22:$OE22,"Unpaid leave")</f>
        <v>0</v>
      </c>
      <c r="Y22" s="38">
        <f t="shared" si="8"/>
        <v>0</v>
      </c>
      <c r="Z22" s="14">
        <f t="shared" si="9"/>
        <v>0</v>
      </c>
      <c r="AA22" s="38">
        <f t="shared" si="10"/>
        <v>0</v>
      </c>
      <c r="AB22" s="14">
        <f t="shared" si="11"/>
        <v>0</v>
      </c>
      <c r="AC22" s="38">
        <f t="shared" si="12"/>
        <v>0</v>
      </c>
      <c r="AD22" s="119">
        <f t="shared" si="23"/>
        <v>0</v>
      </c>
      <c r="AE22" s="120">
        <f t="shared" si="24"/>
        <v>0</v>
      </c>
      <c r="AF22" s="119">
        <f t="shared" si="25"/>
        <v>0</v>
      </c>
      <c r="AG22" s="24" t="s">
        <v>49</v>
      </c>
      <c r="AH22" s="15"/>
      <c r="AI22" s="15"/>
      <c r="AJ22" s="23" t="s">
        <v>50</v>
      </c>
      <c r="AK22" s="23" t="s">
        <v>50</v>
      </c>
      <c r="AL22" s="15"/>
      <c r="AM22" s="15"/>
      <c r="AN22" s="15"/>
      <c r="AO22" s="15"/>
      <c r="AP22" s="15"/>
      <c r="AQ22" s="23" t="s">
        <v>50</v>
      </c>
      <c r="AR22" s="23" t="s">
        <v>50</v>
      </c>
      <c r="AS22" s="15"/>
      <c r="AT22" s="15"/>
      <c r="AU22" s="15"/>
      <c r="AV22" s="15"/>
      <c r="AW22" s="15"/>
      <c r="AX22" s="23" t="s">
        <v>50</v>
      </c>
      <c r="AY22" s="23" t="s">
        <v>50</v>
      </c>
      <c r="AZ22" s="15"/>
      <c r="BA22" s="15"/>
      <c r="BB22" s="15"/>
      <c r="BC22" s="15"/>
      <c r="BD22" s="15"/>
      <c r="BE22" s="23" t="s">
        <v>50</v>
      </c>
      <c r="BF22" s="23" t="s">
        <v>50</v>
      </c>
      <c r="BG22" s="15"/>
      <c r="BH22" s="15"/>
      <c r="BI22" s="15"/>
      <c r="BJ22" s="15"/>
      <c r="BK22" s="15"/>
      <c r="BL22" s="23" t="s">
        <v>50</v>
      </c>
      <c r="BM22" s="23" t="s">
        <v>50</v>
      </c>
      <c r="BN22" s="15"/>
      <c r="BO22" s="15"/>
      <c r="BP22" s="15"/>
      <c r="BQ22" s="15"/>
      <c r="BR22" s="15"/>
      <c r="BS22" s="23" t="s">
        <v>50</v>
      </c>
      <c r="BT22" s="23" t="s">
        <v>50</v>
      </c>
      <c r="BU22" s="15"/>
      <c r="BV22" s="15"/>
      <c r="BW22" s="15"/>
      <c r="BX22" s="15"/>
      <c r="BY22" s="15"/>
      <c r="BZ22" s="23" t="s">
        <v>50</v>
      </c>
      <c r="CA22" s="23" t="s">
        <v>50</v>
      </c>
      <c r="CB22" s="15"/>
      <c r="CC22" s="15"/>
      <c r="CD22" s="15"/>
      <c r="CE22" s="15"/>
      <c r="CF22" s="15"/>
      <c r="CG22" s="23" t="s">
        <v>50</v>
      </c>
      <c r="CH22" s="23" t="s">
        <v>50</v>
      </c>
      <c r="CI22" s="15"/>
      <c r="CJ22" s="15"/>
      <c r="CK22" s="15"/>
      <c r="CL22" s="15"/>
      <c r="CM22" s="15"/>
      <c r="CN22" s="23" t="s">
        <v>50</v>
      </c>
      <c r="CO22" s="23" t="s">
        <v>50</v>
      </c>
      <c r="CP22" s="15"/>
      <c r="CQ22" s="15"/>
      <c r="CR22" s="15"/>
      <c r="CS22" s="15"/>
      <c r="CT22" s="15"/>
      <c r="CU22" s="23" t="s">
        <v>50</v>
      </c>
      <c r="CV22" s="23" t="s">
        <v>50</v>
      </c>
      <c r="CW22" s="15"/>
      <c r="CY22" s="15"/>
      <c r="CZ22" s="15"/>
      <c r="DA22" s="15"/>
      <c r="DB22" s="23" t="s">
        <v>50</v>
      </c>
      <c r="DC22" s="23" t="s">
        <v>50</v>
      </c>
      <c r="DD22" s="15"/>
      <c r="DE22" s="15"/>
      <c r="DF22" s="15"/>
      <c r="DG22" s="15"/>
      <c r="DH22" s="15"/>
      <c r="DI22" s="23" t="s">
        <v>50</v>
      </c>
      <c r="DJ22" s="23" t="s">
        <v>50</v>
      </c>
      <c r="DK22" s="15"/>
      <c r="DL22" s="15"/>
      <c r="DM22" s="15"/>
      <c r="DN22" s="15"/>
      <c r="DO22" s="30"/>
      <c r="DP22" s="23" t="s">
        <v>50</v>
      </c>
      <c r="DQ22" s="23" t="s">
        <v>50</v>
      </c>
      <c r="DR22" s="35"/>
      <c r="DS22" s="15"/>
      <c r="DT22" s="15"/>
      <c r="DU22" s="15"/>
      <c r="DV22" s="15"/>
      <c r="DW22" s="23" t="s">
        <v>50</v>
      </c>
      <c r="DX22" s="23" t="s">
        <v>50</v>
      </c>
      <c r="DY22" s="15"/>
      <c r="DZ22" s="15"/>
      <c r="EA22" s="15"/>
      <c r="EB22" s="15"/>
      <c r="EC22" s="9" t="s">
        <v>29</v>
      </c>
      <c r="ED22" s="23" t="s">
        <v>50</v>
      </c>
      <c r="EE22" s="23" t="s">
        <v>50</v>
      </c>
      <c r="EF22" s="10" t="s">
        <v>30</v>
      </c>
      <c r="EG22" s="15"/>
      <c r="EH22" s="15"/>
      <c r="EI22" s="15"/>
      <c r="EK22" s="23" t="s">
        <v>50</v>
      </c>
      <c r="EL22" s="23" t="s">
        <v>50</v>
      </c>
      <c r="EN22" s="15"/>
      <c r="EO22" s="15"/>
      <c r="EP22" s="15"/>
      <c r="EQ22" s="15"/>
      <c r="ER22" s="23" t="s">
        <v>50</v>
      </c>
      <c r="ES22" s="23" t="s">
        <v>50</v>
      </c>
      <c r="ET22" s="15"/>
      <c r="EU22" s="15"/>
      <c r="EV22" s="15"/>
      <c r="EW22" s="15"/>
      <c r="EX22" s="15"/>
      <c r="EY22" s="23" t="s">
        <v>50</v>
      </c>
      <c r="EZ22" s="23" t="s">
        <v>50</v>
      </c>
      <c r="FA22" s="15"/>
      <c r="FB22" s="15"/>
      <c r="FC22" s="15"/>
      <c r="FD22" s="15"/>
      <c r="FE22" s="9" t="s">
        <v>51</v>
      </c>
      <c r="FF22" s="23" t="s">
        <v>50</v>
      </c>
      <c r="FG22" s="23" t="s">
        <v>50</v>
      </c>
      <c r="FH22" s="15"/>
      <c r="FI22" s="15"/>
      <c r="FJ22" s="15"/>
      <c r="FK22" s="15"/>
      <c r="FL22" s="15"/>
      <c r="FM22" s="23" t="s">
        <v>50</v>
      </c>
      <c r="FN22" s="23" t="s">
        <v>50</v>
      </c>
      <c r="FO22" s="15"/>
      <c r="FP22" s="15"/>
      <c r="FQ22" s="15"/>
      <c r="FR22" s="15"/>
      <c r="FS22" s="15"/>
      <c r="FT22" s="23" t="s">
        <v>50</v>
      </c>
      <c r="FU22" s="23" t="s">
        <v>50</v>
      </c>
      <c r="FV22" s="9" t="s">
        <v>52</v>
      </c>
      <c r="FW22" s="15"/>
      <c r="FX22" s="15"/>
      <c r="FY22" s="15"/>
      <c r="FZ22" s="15"/>
      <c r="GA22" s="23" t="s">
        <v>50</v>
      </c>
      <c r="GB22" s="23" t="s">
        <v>50</v>
      </c>
      <c r="GC22" s="15"/>
      <c r="GD22" s="15"/>
      <c r="GE22" s="15"/>
      <c r="GF22" s="15"/>
      <c r="GG22" s="15"/>
      <c r="GH22" s="23" t="s">
        <v>50</v>
      </c>
      <c r="GI22" s="23" t="s">
        <v>50</v>
      </c>
      <c r="GJ22" s="15"/>
      <c r="GK22" s="15"/>
      <c r="GL22" s="15"/>
      <c r="GM22" s="15"/>
      <c r="GN22" s="15"/>
      <c r="GO22" s="23" t="s">
        <v>50</v>
      </c>
      <c r="GP22" s="23" t="s">
        <v>50</v>
      </c>
      <c r="GQ22" s="15"/>
      <c r="GR22" s="15"/>
      <c r="GS22" s="15"/>
      <c r="GT22" s="15"/>
      <c r="GU22" s="15"/>
      <c r="GV22" s="23" t="s">
        <v>50</v>
      </c>
      <c r="GW22" s="23" t="s">
        <v>50</v>
      </c>
      <c r="GX22" s="15"/>
      <c r="GY22" s="15"/>
      <c r="GZ22" s="15"/>
      <c r="HA22" s="15"/>
      <c r="HB22" s="15"/>
      <c r="HC22" s="23" t="s">
        <v>50</v>
      </c>
      <c r="HD22" s="23" t="s">
        <v>50</v>
      </c>
      <c r="HE22" s="15"/>
      <c r="HF22" s="15"/>
      <c r="HG22" s="15"/>
      <c r="HH22" s="15"/>
      <c r="HI22" s="15"/>
      <c r="HJ22" s="23" t="s">
        <v>50</v>
      </c>
      <c r="HK22" s="23" t="s">
        <v>50</v>
      </c>
      <c r="HL22" s="15"/>
      <c r="HM22" s="15"/>
      <c r="HN22" s="15"/>
      <c r="HO22" s="15"/>
      <c r="HP22" s="15"/>
      <c r="HQ22" s="23" t="s">
        <v>50</v>
      </c>
      <c r="HR22" s="23" t="s">
        <v>50</v>
      </c>
      <c r="HS22" s="15"/>
      <c r="HT22" s="15"/>
      <c r="HU22" s="15"/>
      <c r="HV22" s="15"/>
      <c r="HW22" s="15"/>
      <c r="HX22" s="23" t="s">
        <v>50</v>
      </c>
      <c r="HY22" s="23" t="s">
        <v>50</v>
      </c>
      <c r="HZ22" s="15"/>
      <c r="IA22" s="15"/>
      <c r="IB22" s="15"/>
      <c r="IC22" s="15"/>
      <c r="ID22" s="15"/>
      <c r="IE22" s="23" t="s">
        <v>50</v>
      </c>
      <c r="IF22" s="23" t="s">
        <v>50</v>
      </c>
      <c r="IG22" s="15"/>
      <c r="IH22" s="15"/>
      <c r="II22" s="15"/>
      <c r="IJ22" s="15"/>
      <c r="IK22" s="15"/>
      <c r="IL22" s="23" t="s">
        <v>50</v>
      </c>
      <c r="IM22" s="23" t="s">
        <v>50</v>
      </c>
      <c r="IN22" s="15"/>
      <c r="IO22" s="15"/>
      <c r="IP22" s="15"/>
      <c r="IQ22" s="15"/>
      <c r="IR22" s="15"/>
      <c r="IS22" s="23" t="s">
        <v>50</v>
      </c>
      <c r="IT22" s="23" t="s">
        <v>50</v>
      </c>
      <c r="IU22" s="15"/>
      <c r="IV22" s="15"/>
      <c r="IW22" s="15"/>
      <c r="IX22" s="15"/>
      <c r="IY22" s="15"/>
      <c r="IZ22" s="23" t="s">
        <v>50</v>
      </c>
      <c r="JA22" s="23" t="s">
        <v>50</v>
      </c>
      <c r="JB22" s="15"/>
      <c r="JC22" s="15"/>
      <c r="JD22" s="15"/>
      <c r="JE22" s="15"/>
      <c r="JF22" s="15"/>
      <c r="JG22" s="23" t="s">
        <v>50</v>
      </c>
      <c r="JH22" s="23" t="s">
        <v>50</v>
      </c>
      <c r="JJ22" s="15"/>
      <c r="JK22" s="15"/>
      <c r="JL22" s="15"/>
      <c r="JM22" s="15"/>
      <c r="JN22" s="23" t="s">
        <v>50</v>
      </c>
      <c r="JO22" s="23" t="s">
        <v>50</v>
      </c>
      <c r="JP22" s="10" t="s">
        <v>53</v>
      </c>
      <c r="JQ22" s="15"/>
      <c r="JR22" s="15"/>
      <c r="JS22" s="15"/>
      <c r="JT22" s="15"/>
      <c r="JU22" s="23" t="s">
        <v>50</v>
      </c>
      <c r="JV22" s="23" t="s">
        <v>50</v>
      </c>
      <c r="JW22" s="15"/>
      <c r="JX22" s="15"/>
      <c r="JY22" s="15"/>
      <c r="JZ22" s="15"/>
      <c r="KA22" s="15"/>
      <c r="KB22" s="23" t="s">
        <v>50</v>
      </c>
      <c r="KC22" s="23" t="s">
        <v>50</v>
      </c>
      <c r="KD22" s="15"/>
      <c r="KE22" s="15"/>
      <c r="KF22" s="15"/>
      <c r="KG22" s="15"/>
      <c r="KH22" s="15"/>
      <c r="KI22" s="23" t="s">
        <v>50</v>
      </c>
      <c r="KJ22" s="23" t="s">
        <v>50</v>
      </c>
      <c r="KK22" s="15"/>
      <c r="KL22" s="15"/>
      <c r="KM22" s="15"/>
      <c r="KN22" s="15"/>
      <c r="KO22" s="15"/>
      <c r="KP22" s="23" t="s">
        <v>50</v>
      </c>
      <c r="KQ22" s="23" t="s">
        <v>50</v>
      </c>
      <c r="KR22" s="15"/>
      <c r="KS22" s="15"/>
      <c r="KT22" s="15"/>
      <c r="KU22" s="15"/>
      <c r="KV22" s="15"/>
      <c r="KW22" s="23" t="s">
        <v>50</v>
      </c>
      <c r="KX22" s="23" t="s">
        <v>50</v>
      </c>
      <c r="KY22" s="15"/>
      <c r="KZ22" s="15"/>
      <c r="LA22" s="15"/>
      <c r="LB22" s="15"/>
      <c r="LC22" s="15"/>
      <c r="LD22" s="23" t="s">
        <v>50</v>
      </c>
      <c r="LE22" s="23" t="s">
        <v>50</v>
      </c>
      <c r="LF22" s="15"/>
      <c r="LG22" s="15"/>
      <c r="LH22" s="15"/>
      <c r="LI22" s="15"/>
      <c r="LJ22" s="15"/>
      <c r="LK22" s="23" t="s">
        <v>50</v>
      </c>
      <c r="LL22" s="23" t="s">
        <v>50</v>
      </c>
      <c r="LM22" s="15"/>
      <c r="LN22" s="15"/>
      <c r="LO22" s="15"/>
      <c r="LP22" s="15"/>
      <c r="LQ22" s="15"/>
      <c r="LR22" s="23" t="s">
        <v>50</v>
      </c>
      <c r="LS22" s="23" t="s">
        <v>50</v>
      </c>
      <c r="LT22" s="15"/>
      <c r="LU22" s="15"/>
      <c r="LV22" s="15"/>
      <c r="LW22" s="15"/>
      <c r="LX22" s="15"/>
      <c r="LY22" s="23" t="s">
        <v>50</v>
      </c>
      <c r="LZ22" s="23" t="s">
        <v>50</v>
      </c>
      <c r="MA22" s="15"/>
      <c r="MB22" s="15"/>
      <c r="MC22" s="15"/>
      <c r="MD22" s="15"/>
      <c r="ME22" s="15"/>
      <c r="MF22" s="23" t="s">
        <v>50</v>
      </c>
      <c r="MG22" s="23" t="s">
        <v>50</v>
      </c>
      <c r="MH22" s="15"/>
      <c r="MI22" s="15"/>
      <c r="MJ22" s="15"/>
      <c r="MK22" s="15"/>
      <c r="ML22" s="15"/>
      <c r="MM22" s="23" t="s">
        <v>50</v>
      </c>
      <c r="MN22" s="23" t="s">
        <v>50</v>
      </c>
      <c r="MO22" s="15"/>
      <c r="MP22" s="15"/>
      <c r="MQ22" s="15"/>
      <c r="MR22" s="15"/>
      <c r="MS22" s="15"/>
      <c r="MT22" s="23" t="s">
        <v>50</v>
      </c>
      <c r="MU22" s="23" t="s">
        <v>50</v>
      </c>
      <c r="MV22" s="15"/>
      <c r="MW22" s="15"/>
      <c r="MX22" s="15"/>
      <c r="MY22" s="15"/>
      <c r="MZ22" s="15"/>
      <c r="NA22" s="23" t="s">
        <v>50</v>
      </c>
      <c r="NB22" s="23" t="s">
        <v>50</v>
      </c>
      <c r="NC22" s="15"/>
      <c r="ND22" s="15"/>
      <c r="NE22" s="15"/>
      <c r="NF22" s="15"/>
      <c r="NG22" s="15"/>
      <c r="NH22" s="23" t="s">
        <v>50</v>
      </c>
      <c r="NI22" s="23" t="s">
        <v>50</v>
      </c>
      <c r="NJ22" s="15"/>
      <c r="NK22" s="15"/>
      <c r="NL22" s="15"/>
      <c r="NM22" s="15"/>
      <c r="NN22" s="15"/>
      <c r="NO22" s="23" t="s">
        <v>50</v>
      </c>
      <c r="NP22" s="23" t="s">
        <v>50</v>
      </c>
      <c r="NQ22" s="15"/>
      <c r="NR22" s="15"/>
      <c r="NS22" s="15"/>
      <c r="NT22" s="15"/>
      <c r="NU22" s="15"/>
      <c r="NV22" s="23" t="s">
        <v>50</v>
      </c>
      <c r="NW22" s="23" t="s">
        <v>50</v>
      </c>
      <c r="NX22" s="30"/>
      <c r="OB22" s="9" t="s">
        <v>54</v>
      </c>
      <c r="OC22" s="23" t="s">
        <v>50</v>
      </c>
      <c r="OD22" s="23" t="s">
        <v>50</v>
      </c>
      <c r="OE22" s="9" t="s">
        <v>55</v>
      </c>
      <c r="OF22" s="15"/>
    </row>
    <row r="23" spans="1:396" ht="18.75" customHeight="1" thickBot="1">
      <c r="A23" s="13" t="s">
        <v>78</v>
      </c>
      <c r="B23" s="12">
        <v>20</v>
      </c>
      <c r="C23" s="38">
        <f t="shared" si="13"/>
        <v>0</v>
      </c>
      <c r="D23" s="28">
        <f t="shared" si="0"/>
        <v>0</v>
      </c>
      <c r="E23" s="28">
        <f t="shared" si="1"/>
        <v>0</v>
      </c>
      <c r="F23" s="14">
        <f t="shared" si="14"/>
        <v>5</v>
      </c>
      <c r="G23" s="28">
        <f t="shared" si="15"/>
        <v>5</v>
      </c>
      <c r="H23" s="28">
        <f t="shared" si="16"/>
        <v>0</v>
      </c>
      <c r="I23" s="26">
        <f>B23-F23</f>
        <v>15</v>
      </c>
      <c r="J23" s="14">
        <f t="shared" si="17"/>
        <v>8</v>
      </c>
      <c r="K23" s="28">
        <f t="shared" si="2"/>
        <v>8</v>
      </c>
      <c r="L23" s="28">
        <f t="shared" si="3"/>
        <v>0</v>
      </c>
      <c r="M23" s="38">
        <f t="shared" si="32"/>
        <v>5</v>
      </c>
      <c r="N23" s="28">
        <f t="shared" si="4"/>
        <v>5</v>
      </c>
      <c r="O23" s="28">
        <f t="shared" si="5"/>
        <v>0</v>
      </c>
      <c r="P23" s="119">
        <f t="shared" si="19"/>
        <v>3.1496062992125984E-2</v>
      </c>
      <c r="Q23" s="14">
        <f t="shared" si="20"/>
        <v>4</v>
      </c>
      <c r="R23" s="28">
        <f t="shared" si="33"/>
        <v>4</v>
      </c>
      <c r="S23" s="28">
        <f t="shared" si="34"/>
        <v>0</v>
      </c>
      <c r="T23" s="38">
        <f t="shared" si="35"/>
        <v>0</v>
      </c>
      <c r="U23" s="28">
        <f t="shared" si="6"/>
        <v>0</v>
      </c>
      <c r="V23" s="28">
        <f t="shared" si="7"/>
        <v>0</v>
      </c>
      <c r="W23" s="119">
        <f t="shared" si="22"/>
        <v>1.5748031496062992E-2</v>
      </c>
      <c r="X23" s="14">
        <f t="shared" si="37"/>
        <v>0</v>
      </c>
      <c r="Y23" s="38">
        <f t="shared" si="8"/>
        <v>0</v>
      </c>
      <c r="Z23" s="14">
        <f t="shared" si="9"/>
        <v>0</v>
      </c>
      <c r="AA23" s="38">
        <f t="shared" si="10"/>
        <v>0</v>
      </c>
      <c r="AB23" s="14">
        <f t="shared" si="11"/>
        <v>0</v>
      </c>
      <c r="AC23" s="38">
        <f t="shared" si="12"/>
        <v>0</v>
      </c>
      <c r="AD23" s="119">
        <f t="shared" si="23"/>
        <v>0</v>
      </c>
      <c r="AE23" s="120">
        <f t="shared" si="24"/>
        <v>0</v>
      </c>
      <c r="AF23" s="119">
        <f t="shared" si="25"/>
        <v>0</v>
      </c>
      <c r="AG23" s="24" t="s">
        <v>49</v>
      </c>
      <c r="AH23" s="15"/>
      <c r="AI23" s="15"/>
      <c r="AJ23" s="23" t="s">
        <v>50</v>
      </c>
      <c r="AK23" s="23" t="s">
        <v>50</v>
      </c>
      <c r="AL23" s="15" t="s">
        <v>61</v>
      </c>
      <c r="AM23" s="15" t="s">
        <v>61</v>
      </c>
      <c r="AN23" s="15" t="s">
        <v>61</v>
      </c>
      <c r="AO23" s="15" t="s">
        <v>61</v>
      </c>
      <c r="AP23" s="15"/>
      <c r="AQ23" s="23" t="s">
        <v>50</v>
      </c>
      <c r="AR23" s="23" t="s">
        <v>50</v>
      </c>
      <c r="AS23" s="15"/>
      <c r="AT23" s="15"/>
      <c r="AU23" s="15"/>
      <c r="AV23" s="15"/>
      <c r="AW23" s="15"/>
      <c r="AX23" s="23" t="s">
        <v>50</v>
      </c>
      <c r="AY23" s="23" t="s">
        <v>50</v>
      </c>
      <c r="AZ23" s="15"/>
      <c r="BA23" s="15"/>
      <c r="BB23" s="15"/>
      <c r="BC23" s="15"/>
      <c r="BD23" s="15" t="s">
        <v>61</v>
      </c>
      <c r="BE23" s="23" t="s">
        <v>50</v>
      </c>
      <c r="BF23" s="23" t="s">
        <v>50</v>
      </c>
      <c r="BG23" s="15" t="s">
        <v>61</v>
      </c>
      <c r="BH23" s="15" t="s">
        <v>39</v>
      </c>
      <c r="BI23" s="15" t="s">
        <v>39</v>
      </c>
      <c r="BJ23" s="15" t="s">
        <v>39</v>
      </c>
      <c r="BK23" s="15" t="s">
        <v>39</v>
      </c>
      <c r="BL23" s="23" t="s">
        <v>50</v>
      </c>
      <c r="BM23" s="23" t="s">
        <v>50</v>
      </c>
      <c r="BN23" s="15" t="s">
        <v>12</v>
      </c>
      <c r="BO23" s="15" t="s">
        <v>12</v>
      </c>
      <c r="BP23" s="15" t="s">
        <v>12</v>
      </c>
      <c r="BQ23" s="15" t="s">
        <v>12</v>
      </c>
      <c r="BR23" s="15" t="s">
        <v>12</v>
      </c>
      <c r="BS23" s="23" t="s">
        <v>50</v>
      </c>
      <c r="BT23" s="23" t="s">
        <v>50</v>
      </c>
      <c r="BU23" s="15"/>
      <c r="BV23" s="15"/>
      <c r="BW23" s="15"/>
      <c r="BX23" s="15"/>
      <c r="BY23" s="15"/>
      <c r="BZ23" s="23" t="s">
        <v>50</v>
      </c>
      <c r="CA23" s="23" t="s">
        <v>50</v>
      </c>
      <c r="CB23" s="25"/>
      <c r="CC23" s="25"/>
      <c r="CD23" s="25"/>
      <c r="CE23" s="25"/>
      <c r="CF23" s="25"/>
      <c r="CG23" s="23" t="s">
        <v>50</v>
      </c>
      <c r="CH23" s="23" t="s">
        <v>50</v>
      </c>
      <c r="CI23" s="15"/>
      <c r="CJ23" s="15" t="s">
        <v>61</v>
      </c>
      <c r="CK23" s="15"/>
      <c r="CL23" s="15"/>
      <c r="CM23" s="15" t="s">
        <v>61</v>
      </c>
      <c r="CN23" s="23" t="s">
        <v>50</v>
      </c>
      <c r="CO23" s="23" t="s">
        <v>50</v>
      </c>
      <c r="CP23" s="15"/>
      <c r="CQ23" s="15"/>
      <c r="CR23" s="15"/>
      <c r="CS23" s="15"/>
      <c r="CT23" s="15"/>
      <c r="CU23" s="23" t="s">
        <v>50</v>
      </c>
      <c r="CV23" s="23" t="s">
        <v>50</v>
      </c>
      <c r="CW23" s="15"/>
      <c r="CX23" s="15"/>
      <c r="CY23" s="15"/>
      <c r="CZ23" s="15"/>
      <c r="DA23" s="15"/>
      <c r="DB23" s="23" t="s">
        <v>50</v>
      </c>
      <c r="DC23" s="23" t="s">
        <v>50</v>
      </c>
      <c r="DD23" s="15"/>
      <c r="DE23" s="15"/>
      <c r="DF23" s="15"/>
      <c r="DG23" s="15"/>
      <c r="DH23" s="15"/>
      <c r="DI23" s="23" t="s">
        <v>50</v>
      </c>
      <c r="DJ23" s="23" t="s">
        <v>50</v>
      </c>
      <c r="DK23" s="15"/>
      <c r="DL23" s="15"/>
      <c r="DM23" s="15"/>
      <c r="DN23" s="15"/>
      <c r="DO23" s="30"/>
      <c r="DP23" s="23" t="s">
        <v>50</v>
      </c>
      <c r="DQ23" s="23" t="s">
        <v>50</v>
      </c>
      <c r="DR23" s="35"/>
      <c r="DS23" s="15"/>
      <c r="DT23" s="15"/>
      <c r="DU23" s="15"/>
      <c r="DV23" s="15"/>
      <c r="DW23" s="23" t="s">
        <v>50</v>
      </c>
      <c r="DX23" s="23" t="s">
        <v>50</v>
      </c>
      <c r="DY23" s="15"/>
      <c r="DZ23" s="15"/>
      <c r="EA23" s="15"/>
      <c r="EB23" s="15"/>
      <c r="EC23" s="9" t="s">
        <v>29</v>
      </c>
      <c r="ED23" s="23" t="s">
        <v>50</v>
      </c>
      <c r="EE23" s="23" t="s">
        <v>50</v>
      </c>
      <c r="EF23" s="10" t="s">
        <v>30</v>
      </c>
      <c r="EG23" s="15"/>
      <c r="EH23" s="15"/>
      <c r="EI23" s="15"/>
      <c r="EK23" s="23" t="s">
        <v>50</v>
      </c>
      <c r="EL23" s="23" t="s">
        <v>50</v>
      </c>
      <c r="EN23" s="15"/>
      <c r="EO23" s="15"/>
      <c r="EP23" s="15"/>
      <c r="EQ23" s="15"/>
      <c r="ER23" s="23" t="s">
        <v>50</v>
      </c>
      <c r="ES23" s="23" t="s">
        <v>50</v>
      </c>
      <c r="ET23" s="15"/>
      <c r="EU23" s="15"/>
      <c r="EV23" s="15"/>
      <c r="EW23" s="15"/>
      <c r="EX23" s="15"/>
      <c r="EY23" s="23" t="s">
        <v>50</v>
      </c>
      <c r="EZ23" s="23" t="s">
        <v>50</v>
      </c>
      <c r="FA23" s="15"/>
      <c r="FB23" s="15"/>
      <c r="FC23" s="15"/>
      <c r="FD23" s="15"/>
      <c r="FE23" s="9" t="s">
        <v>51</v>
      </c>
      <c r="FF23" s="23" t="s">
        <v>50</v>
      </c>
      <c r="FG23" s="23" t="s">
        <v>50</v>
      </c>
      <c r="FH23" s="15"/>
      <c r="FI23" s="15"/>
      <c r="FJ23" s="15"/>
      <c r="FK23" s="15"/>
      <c r="FL23" s="15"/>
      <c r="FM23" s="23" t="s">
        <v>50</v>
      </c>
      <c r="FN23" s="23" t="s">
        <v>50</v>
      </c>
      <c r="FO23" s="15"/>
      <c r="FP23" s="15"/>
      <c r="FQ23" s="15"/>
      <c r="FT23" s="23" t="s">
        <v>50</v>
      </c>
      <c r="FU23" s="23" t="s">
        <v>50</v>
      </c>
      <c r="FV23" s="9" t="s">
        <v>52</v>
      </c>
      <c r="FW23" s="15"/>
      <c r="FX23" s="15"/>
      <c r="FY23" s="15"/>
      <c r="FZ23" s="15"/>
      <c r="GA23" s="23" t="s">
        <v>50</v>
      </c>
      <c r="GB23" s="23" t="s">
        <v>50</v>
      </c>
      <c r="GC23" s="15"/>
      <c r="GD23" s="15"/>
      <c r="GE23" s="15"/>
      <c r="GF23" s="15"/>
      <c r="GG23" s="15"/>
      <c r="GH23" s="23" t="s">
        <v>50</v>
      </c>
      <c r="GI23" s="23" t="s">
        <v>50</v>
      </c>
      <c r="GJ23" s="15"/>
      <c r="GK23" s="15"/>
      <c r="GL23" s="15"/>
      <c r="GM23" s="15"/>
      <c r="GN23" s="15"/>
      <c r="GO23" s="23" t="s">
        <v>50</v>
      </c>
      <c r="GP23" s="23" t="s">
        <v>50</v>
      </c>
      <c r="GQ23" s="15"/>
      <c r="GR23" s="15"/>
      <c r="GS23" s="15"/>
      <c r="GT23" s="15"/>
      <c r="GU23" s="15"/>
      <c r="GV23" s="23" t="s">
        <v>50</v>
      </c>
      <c r="GW23" s="23" t="s">
        <v>50</v>
      </c>
      <c r="GX23" s="15"/>
      <c r="GY23" s="15"/>
      <c r="GZ23" s="15"/>
      <c r="HA23" s="15"/>
      <c r="HB23" s="15"/>
      <c r="HC23" s="23" t="s">
        <v>50</v>
      </c>
      <c r="HD23" s="23" t="s">
        <v>50</v>
      </c>
      <c r="HE23" s="15"/>
      <c r="HF23" s="15"/>
      <c r="HG23" s="15"/>
      <c r="HH23" s="15"/>
      <c r="HI23" s="15"/>
      <c r="HJ23" s="23" t="s">
        <v>50</v>
      </c>
      <c r="HK23" s="23" t="s">
        <v>50</v>
      </c>
      <c r="HL23" s="15"/>
      <c r="HM23" s="15"/>
      <c r="HN23" s="15"/>
      <c r="HO23" s="15"/>
      <c r="HP23" s="15"/>
      <c r="HQ23" s="23" t="s">
        <v>50</v>
      </c>
      <c r="HR23" s="23" t="s">
        <v>50</v>
      </c>
      <c r="HS23" s="15"/>
      <c r="HT23" s="15"/>
      <c r="HU23" s="15"/>
      <c r="HV23" s="15"/>
      <c r="HW23" s="15"/>
      <c r="HX23" s="23" t="s">
        <v>50</v>
      </c>
      <c r="HY23" s="23" t="s">
        <v>50</v>
      </c>
      <c r="HZ23" s="15"/>
      <c r="IA23" s="15"/>
      <c r="IB23" s="15"/>
      <c r="IC23" s="15"/>
      <c r="ID23" s="15"/>
      <c r="IE23" s="23" t="s">
        <v>50</v>
      </c>
      <c r="IF23" s="23" t="s">
        <v>50</v>
      </c>
      <c r="IG23" s="15"/>
      <c r="IH23" s="15"/>
      <c r="II23" s="15"/>
      <c r="IJ23" s="15"/>
      <c r="IK23" s="15"/>
      <c r="IL23" s="23" t="s">
        <v>50</v>
      </c>
      <c r="IM23" s="23" t="s">
        <v>50</v>
      </c>
      <c r="IN23" s="15"/>
      <c r="IO23" s="15"/>
      <c r="IP23" s="15"/>
      <c r="IQ23" s="15"/>
      <c r="IR23" s="15"/>
      <c r="IS23" s="23" t="s">
        <v>50</v>
      </c>
      <c r="IT23" s="23" t="s">
        <v>50</v>
      </c>
      <c r="IU23" s="15"/>
      <c r="IV23" s="15"/>
      <c r="IW23" s="15"/>
      <c r="IX23" s="15"/>
      <c r="IY23" s="15"/>
      <c r="IZ23" s="23" t="s">
        <v>50</v>
      </c>
      <c r="JA23" s="23" t="s">
        <v>50</v>
      </c>
      <c r="JB23" s="15"/>
      <c r="JC23" s="15"/>
      <c r="JD23" s="15"/>
      <c r="JE23" s="15"/>
      <c r="JF23" s="15"/>
      <c r="JG23" s="23" t="s">
        <v>50</v>
      </c>
      <c r="JH23" s="23" t="s">
        <v>50</v>
      </c>
      <c r="JJ23" s="15"/>
      <c r="JK23" s="15"/>
      <c r="JM23" s="15"/>
      <c r="JN23" s="23" t="s">
        <v>50</v>
      </c>
      <c r="JO23" s="23" t="s">
        <v>50</v>
      </c>
      <c r="JP23" s="10" t="s">
        <v>53</v>
      </c>
      <c r="JQ23" s="15"/>
      <c r="JR23" s="15"/>
      <c r="JS23" s="15"/>
      <c r="JT23" s="15"/>
      <c r="JU23" s="23" t="s">
        <v>50</v>
      </c>
      <c r="JV23" s="23" t="s">
        <v>50</v>
      </c>
      <c r="JW23" s="15"/>
      <c r="JX23" s="15"/>
      <c r="JY23" s="15"/>
      <c r="JZ23" s="15"/>
      <c r="KA23" s="15"/>
      <c r="KB23" s="23" t="s">
        <v>50</v>
      </c>
      <c r="KC23" s="23" t="s">
        <v>50</v>
      </c>
      <c r="KD23" s="15"/>
      <c r="KE23" s="15"/>
      <c r="KF23" s="15"/>
      <c r="KG23" s="15"/>
      <c r="KH23" s="15"/>
      <c r="KI23" s="23" t="s">
        <v>50</v>
      </c>
      <c r="KJ23" s="23" t="s">
        <v>50</v>
      </c>
      <c r="KK23" s="15"/>
      <c r="KL23" s="15"/>
      <c r="KM23" s="15"/>
      <c r="KN23" s="15"/>
      <c r="KO23" s="15"/>
      <c r="KP23" s="23" t="s">
        <v>50</v>
      </c>
      <c r="KQ23" s="23" t="s">
        <v>50</v>
      </c>
      <c r="KR23" s="15"/>
      <c r="KS23" s="15"/>
      <c r="KT23" s="15"/>
      <c r="KU23" s="15"/>
      <c r="KV23" s="15"/>
      <c r="KW23" s="23" t="s">
        <v>50</v>
      </c>
      <c r="KX23" s="23" t="s">
        <v>50</v>
      </c>
      <c r="KY23" s="15"/>
      <c r="KZ23" s="15"/>
      <c r="LA23" s="15"/>
      <c r="LB23" s="15"/>
      <c r="LC23" s="15"/>
      <c r="LD23" s="23" t="s">
        <v>50</v>
      </c>
      <c r="LE23" s="23" t="s">
        <v>50</v>
      </c>
      <c r="LF23" s="15"/>
      <c r="LG23" s="15"/>
      <c r="LH23" s="15"/>
      <c r="LI23" s="15"/>
      <c r="LJ23" s="15"/>
      <c r="LK23" s="23" t="s">
        <v>50</v>
      </c>
      <c r="LL23" s="23" t="s">
        <v>50</v>
      </c>
      <c r="LM23" s="15"/>
      <c r="LN23" s="15"/>
      <c r="LO23" s="15"/>
      <c r="LP23" s="15"/>
      <c r="LQ23" s="15"/>
      <c r="LR23" s="23" t="s">
        <v>50</v>
      </c>
      <c r="LS23" s="23" t="s">
        <v>50</v>
      </c>
      <c r="LT23" s="15"/>
      <c r="LU23" s="15"/>
      <c r="LV23" s="15"/>
      <c r="LW23" s="15"/>
      <c r="LX23" s="15"/>
      <c r="LY23" s="23" t="s">
        <v>50</v>
      </c>
      <c r="LZ23" s="23" t="s">
        <v>50</v>
      </c>
      <c r="MA23" s="15"/>
      <c r="MB23" s="15"/>
      <c r="MC23" s="15"/>
      <c r="MD23" s="15"/>
      <c r="ME23" s="15"/>
      <c r="MF23" s="23" t="s">
        <v>50</v>
      </c>
      <c r="MG23" s="23" t="s">
        <v>50</v>
      </c>
      <c r="MH23" s="15"/>
      <c r="MI23" s="15"/>
      <c r="MJ23" s="15"/>
      <c r="MK23" s="15"/>
      <c r="ML23" s="15"/>
      <c r="MM23" s="23" t="s">
        <v>50</v>
      </c>
      <c r="MN23" s="23" t="s">
        <v>50</v>
      </c>
      <c r="MO23" s="15"/>
      <c r="MP23" s="15"/>
      <c r="MQ23" s="15"/>
      <c r="MR23" s="15"/>
      <c r="MS23" s="15"/>
      <c r="MT23" s="23" t="s">
        <v>50</v>
      </c>
      <c r="MU23" s="23" t="s">
        <v>50</v>
      </c>
      <c r="MV23" s="15"/>
      <c r="MW23" s="15"/>
      <c r="MX23" s="15"/>
      <c r="MY23" s="15"/>
      <c r="MZ23" s="15"/>
      <c r="NA23" s="23" t="s">
        <v>50</v>
      </c>
      <c r="NB23" s="23" t="s">
        <v>50</v>
      </c>
      <c r="NC23" s="15"/>
      <c r="ND23" s="15"/>
      <c r="NE23" s="15"/>
      <c r="NF23" s="15"/>
      <c r="NG23" s="15"/>
      <c r="NH23" s="23" t="s">
        <v>50</v>
      </c>
      <c r="NI23" s="23" t="s">
        <v>50</v>
      </c>
      <c r="NJ23" s="15"/>
      <c r="NK23" s="15"/>
      <c r="NL23" s="15"/>
      <c r="NM23" s="15"/>
      <c r="NN23" s="15"/>
      <c r="NO23" s="23" t="s">
        <v>50</v>
      </c>
      <c r="NP23" s="23" t="s">
        <v>50</v>
      </c>
      <c r="NQ23" s="15"/>
      <c r="NR23" s="15"/>
      <c r="NS23" s="15"/>
      <c r="NT23" s="15"/>
      <c r="NU23" s="15"/>
      <c r="NV23" s="23" t="s">
        <v>50</v>
      </c>
      <c r="NW23" s="23" t="s">
        <v>50</v>
      </c>
      <c r="NX23" s="30"/>
      <c r="OB23" s="9" t="s">
        <v>54</v>
      </c>
      <c r="OC23" s="23" t="s">
        <v>50</v>
      </c>
      <c r="OD23" s="23" t="s">
        <v>50</v>
      </c>
      <c r="OE23" s="9" t="s">
        <v>55</v>
      </c>
    </row>
    <row r="24" spans="1:396" ht="18.75" customHeight="1" thickBot="1">
      <c r="A24" s="13" t="s">
        <v>79</v>
      </c>
      <c r="B24" s="12">
        <v>24</v>
      </c>
      <c r="C24" s="38">
        <f t="shared" si="13"/>
        <v>0</v>
      </c>
      <c r="D24" s="28">
        <f t="shared" si="0"/>
        <v>0</v>
      </c>
      <c r="E24" s="28">
        <f t="shared" si="1"/>
        <v>0</v>
      </c>
      <c r="F24" s="14">
        <f t="shared" si="14"/>
        <v>0</v>
      </c>
      <c r="G24" s="28">
        <f t="shared" si="15"/>
        <v>0</v>
      </c>
      <c r="H24" s="28">
        <f t="shared" si="16"/>
        <v>0</v>
      </c>
      <c r="I24" s="32">
        <f xml:space="preserve"> B24 - F24</f>
        <v>24</v>
      </c>
      <c r="J24" s="14">
        <f t="shared" si="17"/>
        <v>0</v>
      </c>
      <c r="K24" s="28">
        <f t="shared" si="2"/>
        <v>0</v>
      </c>
      <c r="L24" s="28">
        <f t="shared" si="3"/>
        <v>0</v>
      </c>
      <c r="M24" s="38">
        <f t="shared" si="32"/>
        <v>0</v>
      </c>
      <c r="N24" s="28">
        <f t="shared" si="4"/>
        <v>0</v>
      </c>
      <c r="O24" s="28">
        <f t="shared" si="5"/>
        <v>0</v>
      </c>
      <c r="P24" s="119">
        <f t="shared" si="19"/>
        <v>0</v>
      </c>
      <c r="Q24" s="14">
        <f t="shared" si="20"/>
        <v>2</v>
      </c>
      <c r="R24" s="28">
        <f t="shared" si="33"/>
        <v>2</v>
      </c>
      <c r="S24" s="28">
        <f t="shared" si="34"/>
        <v>0</v>
      </c>
      <c r="T24" s="38">
        <f t="shared" si="35"/>
        <v>1</v>
      </c>
      <c r="U24" s="28">
        <f t="shared" si="6"/>
        <v>1</v>
      </c>
      <c r="V24" s="28">
        <f t="shared" si="7"/>
        <v>0</v>
      </c>
      <c r="W24" s="119">
        <f t="shared" si="22"/>
        <v>7.874015748031496E-3</v>
      </c>
      <c r="X24" s="14">
        <v>0</v>
      </c>
      <c r="Y24" s="38">
        <f t="shared" si="8"/>
        <v>0</v>
      </c>
      <c r="Z24" s="14">
        <f t="shared" si="9"/>
        <v>0</v>
      </c>
      <c r="AA24" s="38">
        <f t="shared" si="10"/>
        <v>0</v>
      </c>
      <c r="AB24" s="14">
        <f t="shared" si="11"/>
        <v>0</v>
      </c>
      <c r="AC24" s="38">
        <f t="shared" si="12"/>
        <v>0</v>
      </c>
      <c r="AD24" s="119">
        <f t="shared" si="23"/>
        <v>0</v>
      </c>
      <c r="AE24" s="120">
        <f t="shared" si="24"/>
        <v>0</v>
      </c>
      <c r="AF24" s="119">
        <f t="shared" si="25"/>
        <v>0</v>
      </c>
      <c r="AG24" s="24" t="s">
        <v>49</v>
      </c>
      <c r="AH24" s="15"/>
      <c r="AI24" s="15"/>
      <c r="AJ24" s="23" t="s">
        <v>50</v>
      </c>
      <c r="AK24" s="23" t="s">
        <v>50</v>
      </c>
      <c r="AL24" s="15" t="s">
        <v>39</v>
      </c>
      <c r="AM24" s="15"/>
      <c r="AN24" s="15"/>
      <c r="AO24" s="15"/>
      <c r="AP24" s="15"/>
      <c r="AQ24" s="23"/>
      <c r="AR24" s="23"/>
      <c r="AS24" s="15"/>
      <c r="AT24" s="15"/>
      <c r="AU24" s="15"/>
      <c r="AV24" s="15"/>
      <c r="AW24" s="15"/>
      <c r="AX24" s="23"/>
      <c r="AY24" s="23"/>
      <c r="AZ24" s="15"/>
      <c r="BA24" s="15"/>
      <c r="BB24" s="15"/>
      <c r="BC24" s="15"/>
      <c r="BD24" s="15"/>
      <c r="BE24" s="23"/>
      <c r="BF24" s="23"/>
      <c r="BG24" s="15"/>
      <c r="BH24" s="15"/>
      <c r="BI24" s="15"/>
      <c r="BJ24" s="15"/>
      <c r="BK24" s="15"/>
      <c r="BL24" s="23"/>
      <c r="BM24" s="23"/>
      <c r="BN24" s="15"/>
      <c r="BO24" s="15"/>
      <c r="BP24" s="15"/>
      <c r="BQ24" s="15"/>
      <c r="BR24" s="15"/>
      <c r="BS24" s="23"/>
      <c r="BT24" s="23"/>
      <c r="BU24" s="15"/>
      <c r="BV24" s="15"/>
      <c r="BW24" s="15"/>
      <c r="BX24" s="25"/>
      <c r="BY24" s="25" t="s">
        <v>39</v>
      </c>
      <c r="BZ24" s="23"/>
      <c r="CA24" s="23"/>
      <c r="CB24" s="25"/>
      <c r="CC24" s="25"/>
      <c r="CD24" s="25"/>
      <c r="CE24" s="25"/>
      <c r="CF24" s="25"/>
      <c r="CG24" s="23"/>
      <c r="CH24" s="23"/>
      <c r="CI24" s="25"/>
      <c r="CJ24" s="25"/>
      <c r="CK24" s="15"/>
      <c r="CL24" s="15"/>
      <c r="CM24" s="15"/>
      <c r="CN24" s="23"/>
      <c r="CO24" s="23"/>
      <c r="CP24" s="15"/>
      <c r="CQ24" s="15"/>
      <c r="CR24" s="15"/>
      <c r="CS24" s="15"/>
      <c r="CT24" s="15"/>
      <c r="CU24" s="23"/>
      <c r="CV24" s="23"/>
      <c r="CW24" s="15"/>
      <c r="CX24" s="15"/>
      <c r="CY24" s="15"/>
      <c r="CZ24" s="15"/>
      <c r="DA24" s="15"/>
      <c r="DB24" s="23"/>
      <c r="DC24" s="23"/>
      <c r="DD24" s="15"/>
      <c r="DE24" s="15"/>
      <c r="DF24" s="15"/>
      <c r="DG24" s="15"/>
      <c r="DH24" s="15"/>
      <c r="DI24" s="23"/>
      <c r="DJ24" s="23"/>
      <c r="DK24" s="15"/>
      <c r="DL24" s="15"/>
      <c r="DM24" s="15"/>
      <c r="DN24" s="15"/>
      <c r="DO24" s="30"/>
      <c r="DP24" s="23"/>
      <c r="DQ24" s="23"/>
      <c r="DR24" s="35"/>
      <c r="DS24" s="15"/>
      <c r="DT24" s="15"/>
      <c r="DU24" s="15"/>
      <c r="DV24" s="15"/>
      <c r="DW24" s="23"/>
      <c r="DX24" s="23"/>
      <c r="DY24" s="15"/>
      <c r="DZ24" s="15"/>
      <c r="EA24" s="15"/>
      <c r="EB24" s="15"/>
      <c r="EC24" s="9"/>
      <c r="ED24" s="23"/>
      <c r="EE24" s="23"/>
      <c r="EF24" s="10"/>
      <c r="EG24" s="15"/>
      <c r="EH24" s="15"/>
      <c r="EI24" s="15"/>
      <c r="EK24" s="23"/>
      <c r="EL24" s="23"/>
      <c r="EN24" s="15"/>
      <c r="EO24" s="15"/>
      <c r="EP24" s="15"/>
      <c r="EQ24" s="15"/>
      <c r="ER24" s="23" t="s">
        <v>50</v>
      </c>
      <c r="ES24" s="23" t="s">
        <v>50</v>
      </c>
      <c r="ET24" s="15"/>
      <c r="EU24" s="15"/>
      <c r="EV24" s="15"/>
      <c r="EW24" s="15"/>
      <c r="EX24" s="15"/>
      <c r="EY24" s="23" t="s">
        <v>50</v>
      </c>
      <c r="EZ24" s="23" t="s">
        <v>50</v>
      </c>
      <c r="FA24" s="15"/>
      <c r="FB24" s="15"/>
      <c r="FC24" s="15"/>
      <c r="FD24" s="15"/>
      <c r="FE24" s="9" t="s">
        <v>51</v>
      </c>
      <c r="FF24" s="23" t="s">
        <v>50</v>
      </c>
      <c r="FG24" s="23" t="s">
        <v>50</v>
      </c>
      <c r="FH24" s="15"/>
      <c r="FI24" s="15"/>
      <c r="FJ24" s="15"/>
      <c r="FK24" s="15"/>
      <c r="FL24" s="15"/>
      <c r="FM24" s="23"/>
      <c r="FN24" s="23"/>
      <c r="FO24" s="15"/>
      <c r="FP24" s="15"/>
      <c r="FQ24" s="15"/>
      <c r="FR24" s="15"/>
      <c r="FS24" s="15"/>
      <c r="FT24" s="23"/>
      <c r="FU24" s="23"/>
      <c r="FV24" s="9"/>
      <c r="FW24" s="15"/>
      <c r="FX24" s="15"/>
      <c r="FY24" s="15"/>
      <c r="FZ24" s="15"/>
      <c r="GA24" s="23"/>
      <c r="GB24" s="23"/>
      <c r="GC24" s="15"/>
      <c r="GD24" s="15"/>
      <c r="GE24" s="15"/>
      <c r="GF24" s="15"/>
      <c r="GG24" s="15"/>
      <c r="GH24" s="23"/>
      <c r="GI24" s="23"/>
      <c r="GJ24" s="15"/>
      <c r="GK24" s="15"/>
      <c r="GL24" s="15"/>
      <c r="GM24" s="15"/>
      <c r="GN24" s="15"/>
      <c r="GO24" s="23"/>
      <c r="GP24" s="23"/>
      <c r="GQ24" s="15"/>
      <c r="GR24" s="15"/>
      <c r="GS24" s="15"/>
      <c r="GT24" s="15"/>
      <c r="GU24" s="15"/>
      <c r="GV24" s="23"/>
      <c r="GW24" s="23"/>
      <c r="GX24" s="15"/>
      <c r="GY24" s="15"/>
      <c r="GZ24" s="15"/>
      <c r="HA24" s="15"/>
      <c r="HB24" s="15"/>
      <c r="HC24" s="23"/>
      <c r="HD24" s="23"/>
      <c r="HE24" s="15"/>
      <c r="HF24" s="15"/>
      <c r="HG24" s="15"/>
      <c r="HH24" s="15"/>
      <c r="HI24" s="15"/>
      <c r="HJ24" s="23"/>
      <c r="HK24" s="23"/>
      <c r="HL24" s="15"/>
      <c r="HM24" s="15"/>
      <c r="HN24" s="15"/>
      <c r="HO24" s="15"/>
      <c r="HP24" s="15"/>
      <c r="HQ24" s="23"/>
      <c r="HR24" s="23"/>
      <c r="HS24" s="15"/>
      <c r="HT24" s="15"/>
      <c r="HU24" s="15"/>
      <c r="HV24" s="15"/>
      <c r="HW24" s="15"/>
      <c r="HX24" s="23"/>
      <c r="HY24" s="23"/>
      <c r="HZ24" s="15"/>
      <c r="IA24" s="15"/>
      <c r="IB24" s="15"/>
      <c r="IC24" s="15"/>
      <c r="ID24" s="15"/>
      <c r="IE24" s="23" t="s">
        <v>50</v>
      </c>
      <c r="IF24" s="23" t="s">
        <v>50</v>
      </c>
      <c r="IG24" s="15"/>
      <c r="IH24" s="15"/>
      <c r="II24" s="15"/>
      <c r="IJ24" s="15"/>
      <c r="IK24" s="15"/>
      <c r="IL24" s="23"/>
      <c r="IM24" s="23"/>
      <c r="IN24" s="15"/>
      <c r="IO24" s="15"/>
      <c r="IP24" s="15"/>
      <c r="IQ24" s="15"/>
      <c r="IR24" s="15"/>
      <c r="IS24" s="23"/>
      <c r="IT24" s="23"/>
      <c r="IU24" s="15"/>
      <c r="IV24" s="15"/>
      <c r="IW24" s="15"/>
      <c r="IX24" s="15"/>
      <c r="IY24" s="15"/>
      <c r="IZ24" s="23"/>
      <c r="JA24" s="23"/>
      <c r="JB24" s="15"/>
      <c r="JC24" s="15"/>
      <c r="JD24" s="15"/>
      <c r="JE24" s="15"/>
      <c r="JF24" s="15"/>
      <c r="JG24" s="23"/>
      <c r="JH24" s="23"/>
      <c r="JJ24" s="15"/>
      <c r="JK24" s="15"/>
      <c r="JL24" s="15"/>
      <c r="JM24" s="15"/>
      <c r="JN24" s="23"/>
      <c r="JO24" s="23"/>
      <c r="JP24" s="10"/>
      <c r="JQ24" s="15"/>
      <c r="JR24" s="15"/>
      <c r="JS24" s="15"/>
      <c r="JT24" s="15"/>
      <c r="JU24" s="23"/>
      <c r="JV24" s="23"/>
      <c r="JW24" s="15"/>
      <c r="JX24" s="15"/>
      <c r="JY24" s="15"/>
      <c r="JZ24" s="15"/>
      <c r="KA24" s="15"/>
      <c r="KB24" s="23"/>
      <c r="KC24" s="23"/>
      <c r="KD24" s="15"/>
      <c r="KE24" s="15"/>
      <c r="KF24" s="15"/>
      <c r="KG24" s="15"/>
      <c r="KH24" s="15"/>
      <c r="KI24" s="23"/>
      <c r="KJ24" s="23"/>
      <c r="KK24" s="15"/>
      <c r="KL24" s="15"/>
      <c r="KM24" s="15"/>
      <c r="KN24" s="15"/>
      <c r="KO24" s="15"/>
      <c r="KP24" s="23" t="s">
        <v>50</v>
      </c>
      <c r="KQ24" s="23" t="s">
        <v>50</v>
      </c>
      <c r="KR24" s="15"/>
      <c r="KS24" s="15"/>
      <c r="KT24" s="15"/>
      <c r="KU24" s="15"/>
      <c r="KV24" s="15"/>
      <c r="KW24" s="23" t="s">
        <v>50</v>
      </c>
      <c r="KX24" s="23" t="s">
        <v>50</v>
      </c>
      <c r="KY24" s="15"/>
      <c r="KZ24" s="15"/>
      <c r="LA24" s="15"/>
      <c r="LB24" s="15"/>
      <c r="LC24" s="15"/>
      <c r="LD24" s="23"/>
      <c r="LE24" s="23"/>
      <c r="LF24" s="15"/>
      <c r="LG24" s="15"/>
      <c r="LH24" s="15"/>
      <c r="LI24" s="15"/>
      <c r="LJ24" s="15"/>
      <c r="LK24" s="23"/>
      <c r="LL24" s="23"/>
      <c r="LM24" s="15"/>
      <c r="LN24" s="15"/>
      <c r="LO24" s="15"/>
      <c r="LP24" s="15"/>
      <c r="LQ24" s="15"/>
      <c r="LR24" s="23"/>
      <c r="LS24" s="23"/>
      <c r="LT24" s="15"/>
      <c r="LU24" s="15"/>
      <c r="LV24" s="15"/>
      <c r="LW24" s="15"/>
      <c r="LX24" s="15"/>
      <c r="LY24" s="23"/>
      <c r="LZ24" s="23"/>
      <c r="MA24" s="15"/>
      <c r="MB24" s="15"/>
      <c r="MC24" s="15"/>
      <c r="MD24" s="15"/>
      <c r="ME24" s="15"/>
      <c r="MF24" s="23"/>
      <c r="MG24" s="23"/>
      <c r="MH24" s="15"/>
      <c r="MI24" s="15"/>
      <c r="MJ24" s="15"/>
      <c r="MK24" s="15"/>
      <c r="ML24" s="15"/>
      <c r="MM24" s="23"/>
      <c r="MN24" s="23"/>
      <c r="MO24" s="15"/>
      <c r="MP24" s="15"/>
      <c r="MQ24" s="15"/>
      <c r="MR24" s="15"/>
      <c r="MS24" s="15"/>
      <c r="MT24" s="23"/>
      <c r="MU24" s="23"/>
      <c r="MV24" s="15"/>
      <c r="MW24" s="15"/>
      <c r="MX24" s="15"/>
      <c r="MY24" s="15"/>
      <c r="MZ24" s="15"/>
      <c r="NA24" s="23"/>
      <c r="NB24" s="23"/>
      <c r="NC24" s="15"/>
      <c r="ND24" s="15"/>
      <c r="NE24" s="15"/>
      <c r="NF24" s="15"/>
      <c r="NG24" s="15"/>
      <c r="NH24" s="23"/>
      <c r="NI24" s="23"/>
      <c r="NJ24" s="15"/>
      <c r="NK24" s="15"/>
      <c r="NL24" s="15"/>
      <c r="NM24" s="15"/>
      <c r="NN24" s="15"/>
      <c r="NO24" s="23"/>
      <c r="NP24" s="23"/>
      <c r="NQ24" s="15"/>
      <c r="NR24" s="15"/>
      <c r="NS24" s="15"/>
      <c r="NT24" s="15"/>
      <c r="NU24" s="15"/>
      <c r="NV24" s="23"/>
      <c r="NW24" s="23"/>
      <c r="NX24" s="30"/>
      <c r="OB24" s="9" t="s">
        <v>54</v>
      </c>
      <c r="OC24" s="23" t="s">
        <v>50</v>
      </c>
      <c r="OD24" s="23" t="s">
        <v>50</v>
      </c>
      <c r="OE24" s="9" t="s">
        <v>55</v>
      </c>
    </row>
    <row r="25" spans="1:396" ht="18.75" customHeight="1" thickBot="1">
      <c r="A25" s="13" t="s">
        <v>80</v>
      </c>
      <c r="B25" s="12">
        <v>23</v>
      </c>
      <c r="C25" s="38">
        <f t="shared" si="13"/>
        <v>0</v>
      </c>
      <c r="D25" s="28">
        <f t="shared" si="0"/>
        <v>0</v>
      </c>
      <c r="E25" s="28">
        <f t="shared" si="1"/>
        <v>0</v>
      </c>
      <c r="F25" s="14">
        <f t="shared" si="14"/>
        <v>13</v>
      </c>
      <c r="G25" s="28">
        <f t="shared" si="15"/>
        <v>13</v>
      </c>
      <c r="H25" s="28">
        <f t="shared" si="16"/>
        <v>0</v>
      </c>
      <c r="I25" s="26">
        <f>B25-F25</f>
        <v>10</v>
      </c>
      <c r="J25" s="14">
        <f t="shared" si="17"/>
        <v>0</v>
      </c>
      <c r="K25" s="28">
        <f t="shared" si="2"/>
        <v>0</v>
      </c>
      <c r="L25" s="28">
        <f t="shared" si="3"/>
        <v>0</v>
      </c>
      <c r="M25" s="38">
        <f t="shared" si="32"/>
        <v>0</v>
      </c>
      <c r="N25" s="28">
        <f t="shared" si="4"/>
        <v>0</v>
      </c>
      <c r="O25" s="28">
        <f t="shared" si="5"/>
        <v>0</v>
      </c>
      <c r="P25" s="119">
        <f t="shared" si="19"/>
        <v>0</v>
      </c>
      <c r="Q25" s="14">
        <f t="shared" si="20"/>
        <v>0</v>
      </c>
      <c r="R25" s="28">
        <f t="shared" si="33"/>
        <v>0</v>
      </c>
      <c r="S25" s="28">
        <f t="shared" si="34"/>
        <v>0</v>
      </c>
      <c r="T25" s="38">
        <f t="shared" si="35"/>
        <v>0</v>
      </c>
      <c r="U25" s="28">
        <f t="shared" si="6"/>
        <v>0</v>
      </c>
      <c r="V25" s="28">
        <f t="shared" si="7"/>
        <v>0</v>
      </c>
      <c r="W25" s="119">
        <f t="shared" si="22"/>
        <v>0</v>
      </c>
      <c r="X25" s="14">
        <f t="shared" ref="X25:X29" si="38">COUNTIF($AG25:$OE25,"Unpaid leave")</f>
        <v>0</v>
      </c>
      <c r="Y25" s="38">
        <f t="shared" si="8"/>
        <v>0</v>
      </c>
      <c r="Z25" s="14">
        <f t="shared" si="9"/>
        <v>0</v>
      </c>
      <c r="AA25" s="38">
        <f t="shared" si="10"/>
        <v>0</v>
      </c>
      <c r="AB25" s="14">
        <f t="shared" si="11"/>
        <v>0</v>
      </c>
      <c r="AC25" s="38">
        <f t="shared" si="12"/>
        <v>0</v>
      </c>
      <c r="AD25" s="119">
        <f t="shared" si="23"/>
        <v>0</v>
      </c>
      <c r="AE25" s="120">
        <f t="shared" si="24"/>
        <v>0</v>
      </c>
      <c r="AF25" s="119">
        <f t="shared" si="25"/>
        <v>0</v>
      </c>
      <c r="AG25" s="24" t="s">
        <v>49</v>
      </c>
      <c r="AH25" s="15"/>
      <c r="AI25" s="15"/>
      <c r="AJ25" s="23" t="s">
        <v>50</v>
      </c>
      <c r="AK25" s="23" t="s">
        <v>50</v>
      </c>
      <c r="AL25" s="15"/>
      <c r="AM25" s="15"/>
      <c r="AN25" s="15"/>
      <c r="AO25" s="15"/>
      <c r="AP25" s="15"/>
      <c r="AQ25" s="23"/>
      <c r="AR25" s="23"/>
      <c r="AS25" s="15"/>
      <c r="AT25" s="15"/>
      <c r="AU25" s="15"/>
      <c r="AV25" s="15"/>
      <c r="AW25" s="15"/>
      <c r="AX25" s="23"/>
      <c r="AY25" s="23"/>
      <c r="AZ25" s="15"/>
      <c r="BA25" s="15"/>
      <c r="BB25" s="15"/>
      <c r="BC25" s="15"/>
      <c r="BD25" s="15"/>
      <c r="BE25" s="23"/>
      <c r="BF25" s="23"/>
      <c r="BG25" s="15"/>
      <c r="BH25" s="15"/>
      <c r="BI25" s="15"/>
      <c r="BJ25" s="15"/>
      <c r="BK25" s="15"/>
      <c r="BL25" s="23"/>
      <c r="BM25" s="23"/>
      <c r="BN25" s="15"/>
      <c r="BO25" s="15"/>
      <c r="BP25" s="15"/>
      <c r="BQ25" s="15"/>
      <c r="BR25" s="15"/>
      <c r="BS25" s="23"/>
      <c r="BT25" s="23"/>
      <c r="BU25" s="15"/>
      <c r="BV25" s="15"/>
      <c r="BW25" s="15"/>
      <c r="BX25" s="15" t="s">
        <v>12</v>
      </c>
      <c r="BY25" s="15" t="s">
        <v>12</v>
      </c>
      <c r="BZ25" s="23"/>
      <c r="CA25" s="23"/>
      <c r="CB25" s="25" t="s">
        <v>12</v>
      </c>
      <c r="CC25" s="25" t="s">
        <v>12</v>
      </c>
      <c r="CD25" s="25" t="s">
        <v>12</v>
      </c>
      <c r="CE25" s="25" t="s">
        <v>12</v>
      </c>
      <c r="CF25" s="25" t="s">
        <v>12</v>
      </c>
      <c r="CG25" s="23"/>
      <c r="CH25" s="23"/>
      <c r="CI25" s="15" t="s">
        <v>12</v>
      </c>
      <c r="CJ25" s="15"/>
      <c r="CL25" s="15"/>
      <c r="CM25" s="15"/>
      <c r="CN25" s="23"/>
      <c r="CO25" s="23"/>
      <c r="CP25" s="15"/>
      <c r="CQ25" s="15"/>
      <c r="CR25" s="15"/>
      <c r="CS25" s="15"/>
      <c r="CT25" s="15"/>
      <c r="CU25" s="23"/>
      <c r="CV25" s="23"/>
      <c r="CW25" s="15"/>
      <c r="CX25" s="15"/>
      <c r="CY25" s="15"/>
      <c r="CZ25" s="15"/>
      <c r="DA25" s="15"/>
      <c r="DB25" s="23"/>
      <c r="DC25" s="23"/>
      <c r="DD25" s="15"/>
      <c r="DE25" s="15"/>
      <c r="DF25" s="15"/>
      <c r="DG25" s="15"/>
      <c r="DH25" s="15"/>
      <c r="DI25" s="23" t="s">
        <v>50</v>
      </c>
      <c r="DJ25" s="23" t="s">
        <v>50</v>
      </c>
      <c r="DK25" s="15"/>
      <c r="DL25" s="15"/>
      <c r="DM25" s="15"/>
      <c r="DN25" s="15"/>
      <c r="DO25" s="30"/>
      <c r="DP25" s="23" t="s">
        <v>50</v>
      </c>
      <c r="DQ25" s="23" t="s">
        <v>50</v>
      </c>
      <c r="DR25" s="35"/>
      <c r="DS25" s="15"/>
      <c r="DT25" s="15"/>
      <c r="DU25" s="15"/>
      <c r="DV25" s="15"/>
      <c r="DW25" s="23"/>
      <c r="DX25" s="23"/>
      <c r="DY25" s="15"/>
      <c r="DZ25" s="15"/>
      <c r="EA25" s="15"/>
      <c r="EB25" s="15"/>
      <c r="EC25" s="9" t="s">
        <v>29</v>
      </c>
      <c r="ED25" s="23"/>
      <c r="EE25" s="23"/>
      <c r="EF25" s="10" t="s">
        <v>30</v>
      </c>
      <c r="EG25" s="15"/>
      <c r="EH25" s="15"/>
      <c r="EI25" s="15"/>
      <c r="EK25" s="23"/>
      <c r="EL25" s="23"/>
      <c r="EN25" s="15"/>
      <c r="EO25" s="15"/>
      <c r="EP25" s="15"/>
      <c r="EQ25" s="15"/>
      <c r="ER25" s="23" t="s">
        <v>50</v>
      </c>
      <c r="ES25" s="23" t="s">
        <v>50</v>
      </c>
      <c r="ET25" s="15"/>
      <c r="EU25" s="15"/>
      <c r="EV25" s="15"/>
      <c r="EW25" s="15"/>
      <c r="EX25" s="15"/>
      <c r="EY25" s="23" t="s">
        <v>50</v>
      </c>
      <c r="EZ25" s="23" t="s">
        <v>50</v>
      </c>
      <c r="FA25" s="15"/>
      <c r="FB25" s="15"/>
      <c r="FC25" s="15"/>
      <c r="FD25" s="15"/>
      <c r="FE25" s="9" t="s">
        <v>51</v>
      </c>
      <c r="FF25" s="23" t="s">
        <v>50</v>
      </c>
      <c r="FG25" s="23" t="s">
        <v>50</v>
      </c>
      <c r="FH25" s="15"/>
      <c r="FI25" s="15"/>
      <c r="FJ25" s="15"/>
      <c r="FK25" s="15"/>
      <c r="FL25" s="15"/>
      <c r="FM25" s="23"/>
      <c r="FN25" s="23"/>
      <c r="FO25" s="15"/>
      <c r="FP25" s="15"/>
      <c r="FQ25" s="15"/>
      <c r="FR25" s="15"/>
      <c r="FS25" s="15"/>
      <c r="FT25" s="23"/>
      <c r="FU25" s="23"/>
      <c r="FV25" s="9"/>
      <c r="FW25" s="15"/>
      <c r="FX25" s="15"/>
      <c r="FY25" s="15"/>
      <c r="FZ25" s="15"/>
      <c r="GA25" s="23"/>
      <c r="GB25" s="23"/>
      <c r="GC25" s="15" t="s">
        <v>12</v>
      </c>
      <c r="GD25" s="15" t="s">
        <v>12</v>
      </c>
      <c r="GE25" s="15" t="s">
        <v>12</v>
      </c>
      <c r="GF25" s="15" t="s">
        <v>12</v>
      </c>
      <c r="GG25" s="15" t="s">
        <v>12</v>
      </c>
      <c r="GH25" s="23"/>
      <c r="GI25" s="23"/>
      <c r="GJ25" s="15"/>
      <c r="GK25" s="15"/>
      <c r="GL25" s="15"/>
      <c r="GM25" s="15"/>
      <c r="GN25" s="15"/>
      <c r="GO25" s="23"/>
      <c r="GP25" s="23"/>
      <c r="GQ25" s="15"/>
      <c r="GR25" s="15"/>
      <c r="GS25" s="15"/>
      <c r="GT25" s="15"/>
      <c r="GU25" s="15"/>
      <c r="GV25" s="23"/>
      <c r="GW25" s="23"/>
      <c r="GX25" s="15"/>
      <c r="GY25" s="15"/>
      <c r="GZ25" s="15"/>
      <c r="HA25" s="15"/>
      <c r="HB25" s="15"/>
      <c r="HC25" s="23"/>
      <c r="HD25" s="23"/>
      <c r="HE25" s="15"/>
      <c r="HF25" s="15"/>
      <c r="HG25" s="15"/>
      <c r="HH25" s="15"/>
      <c r="HI25" s="15"/>
      <c r="HJ25" s="23"/>
      <c r="HK25" s="23"/>
      <c r="HL25" s="15"/>
      <c r="HM25" s="15"/>
      <c r="HN25" s="15"/>
      <c r="HO25" s="15"/>
      <c r="HP25" s="15"/>
      <c r="HQ25" s="23"/>
      <c r="HR25" s="23"/>
      <c r="HS25" s="15"/>
      <c r="HT25" s="15"/>
      <c r="HU25" s="15"/>
      <c r="HV25" s="15"/>
      <c r="HW25" s="15"/>
      <c r="HX25" s="23"/>
      <c r="HY25" s="23"/>
      <c r="HZ25" s="15"/>
      <c r="IA25" s="15"/>
      <c r="IB25" s="15"/>
      <c r="IC25" s="15"/>
      <c r="ID25" s="15"/>
      <c r="IE25" s="23" t="s">
        <v>50</v>
      </c>
      <c r="IF25" s="23" t="s">
        <v>50</v>
      </c>
      <c r="IG25" s="15"/>
      <c r="IH25" s="15"/>
      <c r="II25" s="15"/>
      <c r="IJ25" s="15"/>
      <c r="IK25" s="15"/>
      <c r="IL25" s="23"/>
      <c r="IM25" s="23"/>
      <c r="IN25" s="15"/>
      <c r="IO25" s="15"/>
      <c r="IP25" s="15"/>
      <c r="IQ25" s="15"/>
      <c r="IR25" s="15"/>
      <c r="IS25" s="23"/>
      <c r="IT25" s="23"/>
      <c r="IU25" s="15"/>
      <c r="IV25" s="15"/>
      <c r="IW25" s="15"/>
      <c r="IX25" s="15"/>
      <c r="IY25" s="15"/>
      <c r="IZ25" s="23"/>
      <c r="JA25" s="23"/>
      <c r="JB25" s="15"/>
      <c r="JC25" s="15"/>
      <c r="JD25" s="15"/>
      <c r="JE25" s="15"/>
      <c r="JF25" s="15"/>
      <c r="JG25" s="23"/>
      <c r="JH25" s="23"/>
      <c r="JJ25" s="15"/>
      <c r="JK25" s="15"/>
      <c r="JL25" s="15"/>
      <c r="JM25" s="15"/>
      <c r="JN25" s="23"/>
      <c r="JO25" s="23"/>
      <c r="JP25" s="10"/>
      <c r="JQ25" s="15"/>
      <c r="JR25" s="15"/>
      <c r="JS25" s="15"/>
      <c r="JT25" s="15"/>
      <c r="JU25" s="23"/>
      <c r="JV25" s="23"/>
      <c r="JW25" s="15"/>
      <c r="JX25" s="15"/>
      <c r="JY25" s="15"/>
      <c r="JZ25" s="15"/>
      <c r="KA25" s="15"/>
      <c r="KB25" s="23"/>
      <c r="KC25" s="23"/>
      <c r="KD25" s="15"/>
      <c r="KE25" s="15"/>
      <c r="KF25" s="15"/>
      <c r="KG25" s="15"/>
      <c r="KH25" s="15"/>
      <c r="KI25" s="23"/>
      <c r="KJ25" s="23"/>
      <c r="KK25" s="15"/>
      <c r="KL25" s="15"/>
      <c r="KM25" s="15"/>
      <c r="KN25" s="15"/>
      <c r="KO25" s="15"/>
      <c r="KP25" s="23" t="s">
        <v>50</v>
      </c>
      <c r="KQ25" s="23" t="s">
        <v>50</v>
      </c>
      <c r="KR25" s="15"/>
      <c r="KS25" s="15"/>
      <c r="KT25" s="15"/>
      <c r="KU25" s="15"/>
      <c r="KV25" s="15"/>
      <c r="KW25" s="23" t="s">
        <v>50</v>
      </c>
      <c r="KX25" s="23" t="s">
        <v>50</v>
      </c>
      <c r="KY25" s="15"/>
      <c r="KZ25" s="15"/>
      <c r="LA25" s="15"/>
      <c r="LB25" s="15"/>
      <c r="LC25" s="15"/>
      <c r="LD25" s="23"/>
      <c r="LE25" s="23"/>
      <c r="LF25" s="15"/>
      <c r="LG25" s="15"/>
      <c r="LH25" s="15"/>
      <c r="LI25" s="15"/>
      <c r="LJ25" s="15"/>
      <c r="LK25" s="23"/>
      <c r="LL25" s="23"/>
      <c r="LM25" s="15"/>
      <c r="LN25" s="15"/>
      <c r="LO25" s="15"/>
      <c r="LP25" s="15"/>
      <c r="LQ25" s="15"/>
      <c r="LR25" s="23"/>
      <c r="LS25" s="23"/>
      <c r="LT25" s="15"/>
      <c r="LU25" s="15"/>
      <c r="LV25" s="15"/>
      <c r="LW25" s="15"/>
      <c r="LX25" s="15"/>
      <c r="LY25" s="23"/>
      <c r="LZ25" s="23"/>
      <c r="MA25" s="15"/>
      <c r="MB25" s="15"/>
      <c r="MC25" s="15"/>
      <c r="MD25" s="15"/>
      <c r="ME25" s="15"/>
      <c r="MF25" s="23"/>
      <c r="MG25" s="23"/>
      <c r="MH25" s="15"/>
      <c r="MI25" s="15"/>
      <c r="MJ25" s="15"/>
      <c r="MK25" s="15"/>
      <c r="ML25" s="15"/>
      <c r="MM25" s="23"/>
      <c r="MN25" s="23"/>
      <c r="MO25" s="15"/>
      <c r="MP25" s="15"/>
      <c r="MQ25" s="15"/>
      <c r="MR25" s="15"/>
      <c r="MS25" s="15"/>
      <c r="MT25" s="23"/>
      <c r="MU25" s="23"/>
      <c r="MV25" s="15"/>
      <c r="MW25" s="15"/>
      <c r="MX25" s="15"/>
      <c r="MY25" s="15"/>
      <c r="MZ25" s="15"/>
      <c r="NA25" s="23"/>
      <c r="NB25" s="23"/>
      <c r="NC25" s="15"/>
      <c r="ND25" s="15"/>
      <c r="NE25" s="15"/>
      <c r="NF25" s="15"/>
      <c r="NG25" s="15"/>
      <c r="NH25" s="23"/>
      <c r="NI25" s="23"/>
      <c r="NJ25" s="15"/>
      <c r="NK25" s="15"/>
      <c r="NL25" s="15"/>
      <c r="NM25" s="15"/>
      <c r="NN25" s="15"/>
      <c r="NO25" s="23"/>
      <c r="NP25" s="23"/>
      <c r="NQ25" s="15"/>
      <c r="NR25" s="15"/>
      <c r="NS25" s="15"/>
      <c r="NT25" s="15"/>
      <c r="NU25" s="15"/>
      <c r="NV25" s="23"/>
      <c r="NW25" s="23"/>
      <c r="NX25" s="30"/>
      <c r="OB25" s="9" t="s">
        <v>54</v>
      </c>
      <c r="OC25" s="23" t="s">
        <v>50</v>
      </c>
      <c r="OD25" s="23" t="s">
        <v>50</v>
      </c>
      <c r="OE25" s="9" t="s">
        <v>55</v>
      </c>
    </row>
    <row r="26" spans="1:396" ht="19.5" customHeight="1" thickBot="1">
      <c r="A26" s="13" t="s">
        <v>81</v>
      </c>
      <c r="B26" s="12">
        <v>26</v>
      </c>
      <c r="C26" s="38">
        <f t="shared" si="13"/>
        <v>13</v>
      </c>
      <c r="D26" s="28">
        <f t="shared" si="0"/>
        <v>13</v>
      </c>
      <c r="E26" s="28">
        <f t="shared" si="1"/>
        <v>0</v>
      </c>
      <c r="F26" s="14">
        <f t="shared" si="14"/>
        <v>13</v>
      </c>
      <c r="G26" s="28">
        <f t="shared" si="15"/>
        <v>13</v>
      </c>
      <c r="H26" s="28">
        <f t="shared" si="16"/>
        <v>0</v>
      </c>
      <c r="I26" s="26">
        <f t="shared" ref="I26:I28" si="39">B26-F26</f>
        <v>13</v>
      </c>
      <c r="J26" s="14">
        <v>0</v>
      </c>
      <c r="K26" s="28">
        <f t="shared" si="2"/>
        <v>0</v>
      </c>
      <c r="L26" s="28">
        <f t="shared" si="3"/>
        <v>0</v>
      </c>
      <c r="M26" s="38">
        <v>0</v>
      </c>
      <c r="N26" s="28">
        <f t="shared" si="4"/>
        <v>0</v>
      </c>
      <c r="O26" s="28">
        <f t="shared" si="5"/>
        <v>0</v>
      </c>
      <c r="P26" s="119">
        <f t="shared" si="19"/>
        <v>0</v>
      </c>
      <c r="Q26" s="14">
        <f t="shared" si="20"/>
        <v>0</v>
      </c>
      <c r="R26" s="28">
        <f t="shared" si="33"/>
        <v>0</v>
      </c>
      <c r="S26" s="28">
        <f t="shared" si="34"/>
        <v>0</v>
      </c>
      <c r="T26" s="38">
        <f t="shared" si="35"/>
        <v>0</v>
      </c>
      <c r="U26" s="28">
        <f t="shared" si="6"/>
        <v>0</v>
      </c>
      <c r="V26" s="28">
        <f t="shared" si="7"/>
        <v>0</v>
      </c>
      <c r="W26" s="119">
        <f t="shared" si="22"/>
        <v>0</v>
      </c>
      <c r="X26" s="14">
        <f t="shared" si="38"/>
        <v>0</v>
      </c>
      <c r="Y26" s="38">
        <f t="shared" si="8"/>
        <v>0</v>
      </c>
      <c r="Z26" s="14">
        <f t="shared" si="9"/>
        <v>0</v>
      </c>
      <c r="AA26" s="38">
        <f t="shared" si="10"/>
        <v>0</v>
      </c>
      <c r="AB26" s="14">
        <f t="shared" si="11"/>
        <v>0</v>
      </c>
      <c r="AC26" s="38">
        <f t="shared" si="12"/>
        <v>0</v>
      </c>
      <c r="AD26" s="119">
        <f t="shared" si="23"/>
        <v>0</v>
      </c>
      <c r="AE26" s="120">
        <f t="shared" si="24"/>
        <v>0</v>
      </c>
      <c r="AF26" s="119">
        <f t="shared" si="25"/>
        <v>0</v>
      </c>
      <c r="AG26" s="24" t="s">
        <v>49</v>
      </c>
      <c r="AH26" s="15"/>
      <c r="AI26" s="15"/>
      <c r="AJ26" s="23" t="s">
        <v>50</v>
      </c>
      <c r="AK26" s="23" t="s">
        <v>50</v>
      </c>
      <c r="AM26" s="15" t="s">
        <v>12</v>
      </c>
      <c r="AN26" s="15" t="s">
        <v>12</v>
      </c>
      <c r="AO26" s="15" t="s">
        <v>12</v>
      </c>
      <c r="AP26" s="15" t="s">
        <v>12</v>
      </c>
      <c r="AQ26" s="23"/>
      <c r="AR26" s="23"/>
      <c r="AS26" s="15" t="s">
        <v>12</v>
      </c>
      <c r="AT26" s="15" t="s">
        <v>12</v>
      </c>
      <c r="AU26" s="15" t="s">
        <v>12</v>
      </c>
      <c r="AV26" s="15" t="s">
        <v>12</v>
      </c>
      <c r="AW26" s="15" t="s">
        <v>12</v>
      </c>
      <c r="AX26" s="23"/>
      <c r="AY26" s="23"/>
      <c r="AZ26" s="15" t="s">
        <v>12</v>
      </c>
      <c r="BA26" s="15" t="s">
        <v>12</v>
      </c>
      <c r="BB26" s="15" t="s">
        <v>12</v>
      </c>
      <c r="BC26" s="15" t="s">
        <v>12</v>
      </c>
      <c r="BD26" s="15"/>
      <c r="BE26" s="23"/>
      <c r="BF26" s="23"/>
      <c r="BG26" s="15"/>
      <c r="BH26" s="15"/>
      <c r="BI26" s="15"/>
      <c r="BJ26" s="15"/>
      <c r="BK26" s="15"/>
      <c r="BL26" s="23"/>
      <c r="BM26" s="23"/>
      <c r="BN26" s="15"/>
      <c r="BO26" s="15"/>
      <c r="BP26" s="15"/>
      <c r="BQ26" s="15"/>
      <c r="BR26" s="15"/>
      <c r="BS26" s="23"/>
      <c r="BT26" s="23"/>
      <c r="BU26" s="15"/>
      <c r="BV26" s="15"/>
      <c r="BW26" s="15"/>
      <c r="BX26" s="15"/>
      <c r="BY26" s="15"/>
      <c r="BZ26" s="23"/>
      <c r="CA26" s="23"/>
      <c r="CB26" s="25"/>
      <c r="CD26" s="25"/>
      <c r="CE26" s="25"/>
      <c r="CF26" s="25"/>
      <c r="CG26" s="23"/>
      <c r="CH26" s="23"/>
      <c r="CI26" s="15"/>
      <c r="CJ26" s="15"/>
      <c r="CK26" s="15"/>
      <c r="CL26" s="15"/>
      <c r="CM26" s="15"/>
      <c r="CN26" s="23"/>
      <c r="CO26" s="23"/>
      <c r="CP26" s="15"/>
      <c r="CQ26" s="15"/>
      <c r="CR26" s="15"/>
      <c r="CS26" s="15"/>
      <c r="CT26" s="15"/>
      <c r="CU26" s="23"/>
      <c r="CV26" s="23"/>
      <c r="CW26" s="15"/>
      <c r="CX26" s="15"/>
      <c r="CY26" s="15"/>
      <c r="CZ26" s="15"/>
      <c r="DA26" s="15"/>
      <c r="DB26" s="23"/>
      <c r="DC26" s="23"/>
      <c r="DD26" s="15"/>
      <c r="DE26" s="15"/>
      <c r="DF26" s="15"/>
      <c r="DG26" s="15"/>
      <c r="DH26" s="15"/>
      <c r="DI26" s="23"/>
      <c r="DJ26" s="23"/>
      <c r="DK26" s="15"/>
      <c r="DL26" s="15"/>
      <c r="DM26" s="15"/>
      <c r="DN26" s="15"/>
      <c r="DO26" s="30"/>
      <c r="DP26" s="23"/>
      <c r="DQ26" s="23"/>
      <c r="DR26" s="35"/>
      <c r="DS26" s="15"/>
      <c r="DT26" s="15"/>
      <c r="DU26" s="15"/>
      <c r="DV26" s="15"/>
      <c r="DW26" s="23"/>
      <c r="DX26" s="23"/>
      <c r="DY26" s="15"/>
      <c r="DZ26" s="15"/>
      <c r="EA26" s="15"/>
      <c r="EB26" s="15"/>
      <c r="EC26" s="9"/>
      <c r="ED26" s="23"/>
      <c r="EE26" s="23"/>
      <c r="EF26" s="10"/>
      <c r="EG26" s="15"/>
      <c r="EH26" s="15"/>
      <c r="EI26" s="15"/>
      <c r="EK26" s="23"/>
      <c r="EL26" s="23"/>
      <c r="EN26" s="15"/>
      <c r="EO26" s="15"/>
      <c r="EP26" s="15"/>
      <c r="EQ26" s="15"/>
      <c r="ER26" s="23" t="s">
        <v>50</v>
      </c>
      <c r="ES26" s="23" t="s">
        <v>50</v>
      </c>
      <c r="ET26" s="15"/>
      <c r="EU26" s="15"/>
      <c r="EV26" s="15"/>
      <c r="EW26" s="15"/>
      <c r="EX26" s="15"/>
      <c r="EY26" s="23" t="s">
        <v>50</v>
      </c>
      <c r="EZ26" s="23" t="s">
        <v>50</v>
      </c>
      <c r="FA26" s="15"/>
      <c r="FB26" s="15"/>
      <c r="FC26" s="15"/>
      <c r="FD26" s="15"/>
      <c r="FE26" s="9" t="s">
        <v>51</v>
      </c>
      <c r="FF26" s="23" t="s">
        <v>50</v>
      </c>
      <c r="FG26" s="23" t="s">
        <v>50</v>
      </c>
      <c r="FH26" s="15"/>
      <c r="FI26" s="15"/>
      <c r="FJ26" s="15"/>
      <c r="FK26" s="15"/>
      <c r="FL26" s="15"/>
      <c r="FM26" s="23"/>
      <c r="FN26" s="23"/>
      <c r="FO26" s="15"/>
      <c r="FP26" s="15"/>
      <c r="FQ26" s="15"/>
      <c r="FR26" s="15"/>
      <c r="FS26" s="15"/>
      <c r="FT26" s="23"/>
      <c r="FU26" s="23"/>
      <c r="FV26" s="9"/>
      <c r="FW26" s="15"/>
      <c r="FX26" s="15"/>
      <c r="FY26" s="15"/>
      <c r="FZ26" s="15"/>
      <c r="GA26" s="23"/>
      <c r="GB26" s="23"/>
      <c r="GC26" s="15"/>
      <c r="GD26" s="15"/>
      <c r="GE26" s="15"/>
      <c r="GF26" s="15"/>
      <c r="GG26" s="15"/>
      <c r="GH26" s="23"/>
      <c r="GI26" s="23"/>
      <c r="GJ26" s="15"/>
      <c r="GK26" s="15"/>
      <c r="GL26" s="15"/>
      <c r="GM26" s="15"/>
      <c r="GN26" s="15"/>
      <c r="GO26" s="23"/>
      <c r="GP26" s="23"/>
      <c r="GQ26" s="15"/>
      <c r="GR26" s="15"/>
      <c r="GS26" s="15"/>
      <c r="GT26" s="15"/>
      <c r="GU26" s="15"/>
      <c r="GV26" s="23"/>
      <c r="GW26" s="23"/>
      <c r="GX26" s="15"/>
      <c r="GY26" s="15"/>
      <c r="GZ26" s="15"/>
      <c r="HA26" s="15"/>
      <c r="HB26" s="15"/>
      <c r="HC26" s="23"/>
      <c r="HD26" s="23"/>
      <c r="HE26" s="15"/>
      <c r="HF26" s="15"/>
      <c r="HG26" s="15"/>
      <c r="HH26" s="15"/>
      <c r="HI26" s="15"/>
      <c r="HJ26" s="23"/>
      <c r="HK26" s="23"/>
      <c r="HL26" s="15"/>
      <c r="HM26" s="15"/>
      <c r="HN26" s="15"/>
      <c r="HO26" s="15"/>
      <c r="HP26" s="15"/>
      <c r="HQ26" s="23"/>
      <c r="HR26" s="23"/>
      <c r="HS26" s="15"/>
      <c r="HT26" s="15"/>
      <c r="HU26" s="15"/>
      <c r="HV26" s="15"/>
      <c r="HW26" s="15"/>
      <c r="HX26" s="23"/>
      <c r="HY26" s="23"/>
      <c r="HZ26" s="15"/>
      <c r="IA26" s="15"/>
      <c r="IB26" s="15"/>
      <c r="IC26" s="15"/>
      <c r="ID26" s="15"/>
      <c r="IE26" s="23" t="s">
        <v>50</v>
      </c>
      <c r="IF26" s="23" t="s">
        <v>50</v>
      </c>
      <c r="IG26" s="15"/>
      <c r="IH26" s="15"/>
      <c r="II26" s="15"/>
      <c r="IJ26" s="15"/>
      <c r="IK26" s="15"/>
      <c r="IL26" s="23"/>
      <c r="IM26" s="23"/>
      <c r="IN26" s="15"/>
      <c r="IO26" s="15"/>
      <c r="IP26" s="15"/>
      <c r="IQ26" s="15"/>
      <c r="IR26" s="15"/>
      <c r="IS26" s="23"/>
      <c r="IT26" s="23"/>
      <c r="IU26" s="15"/>
      <c r="IV26" s="15"/>
      <c r="IW26" s="15"/>
      <c r="IX26" s="15"/>
      <c r="IY26" s="15"/>
      <c r="IZ26" s="23"/>
      <c r="JA26" s="23"/>
      <c r="JB26" s="15"/>
      <c r="JC26" s="15"/>
      <c r="JD26" s="15"/>
      <c r="JE26" s="15"/>
      <c r="JF26" s="15"/>
      <c r="JG26" s="23"/>
      <c r="JH26" s="23"/>
      <c r="JJ26" s="15"/>
      <c r="JK26" s="15"/>
      <c r="JL26" s="15"/>
      <c r="JM26" s="15"/>
      <c r="JN26" s="23"/>
      <c r="JO26" s="23"/>
      <c r="JP26" s="10"/>
      <c r="JQ26" s="15"/>
      <c r="JR26" s="15"/>
      <c r="JS26" s="15"/>
      <c r="JT26" s="15"/>
      <c r="JU26" s="23"/>
      <c r="JV26" s="23"/>
      <c r="JW26" s="15"/>
      <c r="JX26" s="15"/>
      <c r="JY26" s="15"/>
      <c r="JZ26" s="15"/>
      <c r="KA26" s="15"/>
      <c r="KB26" s="23"/>
      <c r="KC26" s="23"/>
      <c r="KD26" s="15"/>
      <c r="KE26" s="15"/>
      <c r="KF26" s="15"/>
      <c r="KG26" s="15"/>
      <c r="KH26" s="15"/>
      <c r="KI26" s="23"/>
      <c r="KJ26" s="23"/>
      <c r="KK26" s="15"/>
      <c r="KL26" s="15"/>
      <c r="KM26" s="15"/>
      <c r="KN26" s="15"/>
      <c r="KO26" s="15"/>
      <c r="KP26" s="23"/>
      <c r="KQ26" s="23"/>
      <c r="KR26" s="15"/>
      <c r="KS26" s="15"/>
      <c r="KT26" s="15"/>
      <c r="KU26" s="15"/>
      <c r="KV26" s="15"/>
      <c r="KW26" s="23"/>
      <c r="KX26" s="23"/>
      <c r="KY26" s="15"/>
      <c r="KZ26" s="15"/>
      <c r="LA26" s="15"/>
      <c r="LB26" s="15"/>
      <c r="LC26" s="15"/>
      <c r="LD26" s="23"/>
      <c r="LE26" s="23"/>
      <c r="LF26" s="15"/>
      <c r="LG26" s="15"/>
      <c r="LH26" s="15"/>
      <c r="LI26" s="15"/>
      <c r="LJ26" s="15"/>
      <c r="LK26" s="23"/>
      <c r="LL26" s="23"/>
      <c r="LM26" s="15"/>
      <c r="LN26" s="15"/>
      <c r="LO26" s="15"/>
      <c r="LP26" s="15"/>
      <c r="LQ26" s="15"/>
      <c r="LR26" s="23"/>
      <c r="LS26" s="23"/>
      <c r="LT26" s="15"/>
      <c r="LU26" s="15"/>
      <c r="LV26" s="15"/>
      <c r="LW26" s="15"/>
      <c r="LX26" s="15"/>
      <c r="LY26" s="23"/>
      <c r="LZ26" s="23"/>
      <c r="MA26" s="15"/>
      <c r="MB26" s="15"/>
      <c r="MC26" s="15"/>
      <c r="MD26" s="15"/>
      <c r="ME26" s="15"/>
      <c r="MF26" s="23"/>
      <c r="MG26" s="23"/>
      <c r="MH26" s="15"/>
      <c r="MI26" s="15"/>
      <c r="MJ26" s="15"/>
      <c r="MK26" s="15"/>
      <c r="ML26" s="15"/>
      <c r="MM26" s="23"/>
      <c r="MN26" s="23"/>
      <c r="MO26" s="15"/>
      <c r="MP26" s="15"/>
      <c r="MQ26" s="15"/>
      <c r="MR26" s="15"/>
      <c r="MS26" s="15"/>
      <c r="MT26" s="23"/>
      <c r="MU26" s="23"/>
      <c r="MV26" s="15"/>
      <c r="MW26" s="15"/>
      <c r="MX26" s="15"/>
      <c r="MY26" s="15"/>
      <c r="MZ26" s="15"/>
      <c r="NA26" s="23"/>
      <c r="NB26" s="23"/>
      <c r="NC26" s="15"/>
      <c r="ND26" s="15"/>
      <c r="NE26" s="15"/>
      <c r="NF26" s="15"/>
      <c r="NG26" s="15"/>
      <c r="NH26" s="23"/>
      <c r="NI26" s="23"/>
      <c r="NJ26" s="15"/>
      <c r="NK26" s="15"/>
      <c r="NL26" s="15"/>
      <c r="NM26" s="15"/>
      <c r="NN26" s="15"/>
      <c r="NO26" s="23"/>
      <c r="NP26" s="23"/>
      <c r="NQ26" s="15"/>
      <c r="NR26" s="15"/>
      <c r="NS26" s="15"/>
      <c r="NT26" s="15"/>
      <c r="NU26" s="15"/>
      <c r="NV26" s="23"/>
      <c r="NW26" s="23"/>
      <c r="NX26" s="15"/>
      <c r="OB26" s="9"/>
      <c r="OC26" s="23"/>
      <c r="OD26" s="23"/>
      <c r="OE26" s="9"/>
    </row>
    <row r="27" spans="1:396" ht="18.75" customHeight="1" thickBot="1">
      <c r="A27" s="13" t="s">
        <v>82</v>
      </c>
      <c r="B27" s="12">
        <v>20</v>
      </c>
      <c r="C27" s="38">
        <f t="shared" si="13"/>
        <v>0</v>
      </c>
      <c r="D27" s="28">
        <f t="shared" si="0"/>
        <v>0</v>
      </c>
      <c r="E27" s="28">
        <f t="shared" si="1"/>
        <v>0</v>
      </c>
      <c r="F27" s="14">
        <f t="shared" si="14"/>
        <v>0</v>
      </c>
      <c r="G27" s="28">
        <f t="shared" si="15"/>
        <v>0</v>
      </c>
      <c r="H27" s="28">
        <f t="shared" si="16"/>
        <v>0</v>
      </c>
      <c r="I27" s="26">
        <f t="shared" si="39"/>
        <v>20</v>
      </c>
      <c r="J27" s="14">
        <v>0</v>
      </c>
      <c r="K27" s="28">
        <f t="shared" si="2"/>
        <v>0</v>
      </c>
      <c r="L27" s="28">
        <f t="shared" si="3"/>
        <v>0</v>
      </c>
      <c r="M27" s="38">
        <v>0</v>
      </c>
      <c r="N27" s="28">
        <f t="shared" si="4"/>
        <v>0</v>
      </c>
      <c r="O27" s="28">
        <f t="shared" si="5"/>
        <v>0</v>
      </c>
      <c r="P27" s="119">
        <f t="shared" si="19"/>
        <v>0</v>
      </c>
      <c r="Q27" s="14">
        <f t="shared" si="20"/>
        <v>1</v>
      </c>
      <c r="R27" s="28">
        <f t="shared" si="33"/>
        <v>1</v>
      </c>
      <c r="S27" s="28">
        <f t="shared" si="34"/>
        <v>0</v>
      </c>
      <c r="T27" s="38">
        <f t="shared" si="35"/>
        <v>1</v>
      </c>
      <c r="U27" s="28">
        <f t="shared" si="6"/>
        <v>1</v>
      </c>
      <c r="V27" s="28">
        <f t="shared" si="7"/>
        <v>0</v>
      </c>
      <c r="W27" s="119">
        <f t="shared" si="22"/>
        <v>3.937007874015748E-3</v>
      </c>
      <c r="X27" s="14">
        <f t="shared" si="38"/>
        <v>0</v>
      </c>
      <c r="Y27" s="38">
        <f t="shared" si="8"/>
        <v>0</v>
      </c>
      <c r="Z27" s="14">
        <f t="shared" si="9"/>
        <v>0</v>
      </c>
      <c r="AA27" s="38">
        <f t="shared" si="10"/>
        <v>0</v>
      </c>
      <c r="AB27" s="14">
        <f t="shared" si="11"/>
        <v>0</v>
      </c>
      <c r="AC27" s="38">
        <f t="shared" si="12"/>
        <v>0</v>
      </c>
      <c r="AD27" s="119">
        <f t="shared" si="23"/>
        <v>0</v>
      </c>
      <c r="AE27" s="120">
        <f t="shared" si="24"/>
        <v>0</v>
      </c>
      <c r="AF27" s="119">
        <f t="shared" si="25"/>
        <v>0</v>
      </c>
      <c r="AG27" s="24" t="s">
        <v>49</v>
      </c>
      <c r="AH27" s="15"/>
      <c r="AI27" s="15"/>
      <c r="AJ27" s="23" t="s">
        <v>50</v>
      </c>
      <c r="AK27" s="23" t="s">
        <v>50</v>
      </c>
      <c r="AL27" s="15"/>
      <c r="AM27" s="15"/>
      <c r="AN27" s="15"/>
      <c r="AO27" s="15"/>
      <c r="AP27" s="15"/>
      <c r="AQ27" s="23"/>
      <c r="AR27" s="23"/>
      <c r="AS27" s="15"/>
      <c r="AT27" s="15"/>
      <c r="AU27" s="15"/>
      <c r="AV27" s="15" t="s">
        <v>39</v>
      </c>
      <c r="AW27" s="15"/>
      <c r="AX27" s="23"/>
      <c r="AY27" s="23"/>
      <c r="AZ27" s="15"/>
      <c r="BA27" s="15"/>
      <c r="BB27" s="15"/>
      <c r="BC27" s="15"/>
      <c r="BD27" s="15"/>
      <c r="BE27" s="23"/>
      <c r="BF27" s="23"/>
      <c r="BG27" s="15"/>
      <c r="BH27" s="15"/>
      <c r="BI27" s="15"/>
      <c r="BJ27" s="15"/>
      <c r="BK27" s="15"/>
      <c r="BL27" s="23"/>
      <c r="BM27" s="23"/>
      <c r="BN27" s="15"/>
      <c r="BO27" s="15"/>
      <c r="BP27" s="15"/>
      <c r="BQ27" s="15"/>
      <c r="BR27" s="15"/>
      <c r="BS27" s="23"/>
      <c r="BT27" s="23"/>
      <c r="BU27" s="15"/>
      <c r="BV27" s="15"/>
      <c r="BW27" s="15"/>
      <c r="BX27" s="15"/>
      <c r="BY27" s="15"/>
      <c r="BZ27" s="23"/>
      <c r="CA27" s="23"/>
      <c r="CB27" s="25"/>
      <c r="CC27" s="25"/>
      <c r="CD27" s="25"/>
      <c r="CE27" s="25"/>
      <c r="CF27" s="25"/>
      <c r="CG27" s="23"/>
      <c r="CH27" s="23"/>
      <c r="CI27" s="15"/>
      <c r="CJ27" s="15"/>
      <c r="CK27" s="15"/>
      <c r="CL27" s="15"/>
      <c r="CM27" s="15"/>
      <c r="CN27" s="23"/>
      <c r="CO27" s="23"/>
      <c r="CP27" s="15"/>
      <c r="CQ27" s="15"/>
      <c r="CR27" s="15"/>
      <c r="CS27" s="15"/>
      <c r="CT27" s="15"/>
      <c r="CU27" s="23"/>
      <c r="CV27" s="23"/>
      <c r="CW27" s="15"/>
      <c r="CX27" s="15"/>
      <c r="CY27" s="15"/>
      <c r="CZ27" s="15"/>
      <c r="DA27" s="15"/>
      <c r="DB27" s="23"/>
      <c r="DC27" s="23"/>
      <c r="DD27" s="15"/>
      <c r="DE27" s="15"/>
      <c r="DF27" s="15"/>
      <c r="DG27" s="15"/>
      <c r="DH27" s="15"/>
      <c r="DI27" s="23"/>
      <c r="DJ27" s="23"/>
      <c r="DK27" s="15"/>
      <c r="DL27" s="15"/>
      <c r="DM27" s="15"/>
      <c r="DN27" s="15"/>
      <c r="DO27" s="30"/>
      <c r="DP27" s="23"/>
      <c r="DQ27" s="23"/>
      <c r="DR27" s="35"/>
      <c r="DS27" s="15"/>
      <c r="DT27" s="15"/>
      <c r="DU27" s="15"/>
      <c r="DV27" s="15"/>
      <c r="DW27" s="23"/>
      <c r="DX27" s="23"/>
      <c r="DY27" s="15"/>
      <c r="DZ27" s="15"/>
      <c r="EA27" s="15"/>
      <c r="EB27" s="15"/>
      <c r="EC27" s="9"/>
      <c r="ED27" s="23"/>
      <c r="EE27" s="23"/>
      <c r="EF27" s="10"/>
      <c r="EG27" s="15"/>
      <c r="EH27" s="15"/>
      <c r="EI27" s="15"/>
      <c r="EK27" s="23"/>
      <c r="EL27" s="23"/>
      <c r="EN27" s="15"/>
      <c r="EO27" s="15"/>
      <c r="EP27" s="15"/>
      <c r="EQ27" s="15"/>
      <c r="ER27" s="23" t="s">
        <v>50</v>
      </c>
      <c r="ES27" s="23" t="s">
        <v>50</v>
      </c>
      <c r="ET27" s="15"/>
      <c r="EU27" s="15"/>
      <c r="EV27" s="15"/>
      <c r="EW27" s="15"/>
      <c r="EX27" s="15"/>
      <c r="EY27" s="23" t="s">
        <v>50</v>
      </c>
      <c r="EZ27" s="23" t="s">
        <v>50</v>
      </c>
      <c r="FA27" s="15"/>
      <c r="FB27" s="15"/>
      <c r="FC27" s="15"/>
      <c r="FD27" s="15"/>
      <c r="FE27" s="9" t="s">
        <v>51</v>
      </c>
      <c r="FF27" s="23" t="s">
        <v>50</v>
      </c>
      <c r="FG27" s="23" t="s">
        <v>50</v>
      </c>
      <c r="FH27" s="15"/>
      <c r="FI27" s="15"/>
      <c r="FJ27" s="15"/>
      <c r="FK27" s="15"/>
      <c r="FL27" s="15"/>
      <c r="FM27" s="23"/>
      <c r="FN27" s="23"/>
      <c r="FO27" s="15"/>
      <c r="FP27" s="15"/>
      <c r="FQ27" s="15"/>
      <c r="FR27" s="15"/>
      <c r="FS27" s="15"/>
      <c r="FT27" s="23"/>
      <c r="FU27" s="23"/>
      <c r="FV27" s="9"/>
      <c r="FW27" s="15"/>
      <c r="FX27" s="15"/>
      <c r="FY27" s="15"/>
      <c r="FZ27" s="15"/>
      <c r="GA27" s="23"/>
      <c r="GB27" s="23"/>
      <c r="GC27" s="15"/>
      <c r="GD27" s="15"/>
      <c r="GE27" s="15"/>
      <c r="GF27" s="15"/>
      <c r="GG27" s="15"/>
      <c r="GH27" s="23"/>
      <c r="GI27" s="23"/>
      <c r="GJ27" s="15"/>
      <c r="GK27" s="15"/>
      <c r="GL27" s="15"/>
      <c r="GM27" s="15"/>
      <c r="GN27" s="15"/>
      <c r="GO27" s="23"/>
      <c r="GP27" s="23"/>
      <c r="GQ27" s="15"/>
      <c r="GR27" s="15"/>
      <c r="GS27" s="15"/>
      <c r="GT27" s="15"/>
      <c r="GU27" s="15"/>
      <c r="GV27" s="23"/>
      <c r="GW27" s="23"/>
      <c r="GX27" s="15"/>
      <c r="GY27" s="15"/>
      <c r="GZ27" s="15"/>
      <c r="HA27" s="15"/>
      <c r="HB27" s="15"/>
      <c r="HC27" s="23"/>
      <c r="HD27" s="23"/>
      <c r="HE27" s="15"/>
      <c r="HF27" s="15"/>
      <c r="HG27" s="15"/>
      <c r="HH27" s="15"/>
      <c r="HI27" s="15"/>
      <c r="HJ27" s="23"/>
      <c r="HK27" s="23"/>
      <c r="HL27" s="15"/>
      <c r="HM27" s="15"/>
      <c r="HN27" s="15"/>
      <c r="HO27" s="15"/>
      <c r="HP27" s="15"/>
      <c r="HQ27" s="23"/>
      <c r="HR27" s="23"/>
      <c r="HS27" s="15"/>
      <c r="HT27" s="15"/>
      <c r="HU27" s="15"/>
      <c r="HV27" s="15"/>
      <c r="HW27" s="15"/>
      <c r="HX27" s="23"/>
      <c r="HY27" s="23"/>
      <c r="HZ27" s="15"/>
      <c r="IA27" s="15"/>
      <c r="IB27" s="15"/>
      <c r="IC27" s="15"/>
      <c r="ID27" s="15"/>
      <c r="IE27" s="23" t="s">
        <v>50</v>
      </c>
      <c r="IF27" s="23" t="s">
        <v>50</v>
      </c>
      <c r="IG27" s="15"/>
      <c r="IH27" s="15"/>
      <c r="II27" s="15"/>
      <c r="IJ27" s="15"/>
      <c r="IK27" s="15"/>
      <c r="IL27" s="23"/>
      <c r="IM27" s="23"/>
      <c r="IN27" s="15"/>
      <c r="IO27" s="15"/>
      <c r="IP27" s="15"/>
      <c r="IQ27" s="15"/>
      <c r="IR27" s="15"/>
      <c r="IS27" s="23"/>
      <c r="IT27" s="23"/>
      <c r="IU27" s="15"/>
      <c r="IV27" s="15"/>
      <c r="IW27" s="15"/>
      <c r="IX27" s="15"/>
      <c r="IY27" s="15"/>
      <c r="IZ27" s="23"/>
      <c r="JA27" s="23"/>
      <c r="JB27" s="15"/>
      <c r="JC27" s="15"/>
      <c r="JD27" s="15"/>
      <c r="JE27" s="15"/>
      <c r="JF27" s="15"/>
      <c r="JG27" s="23"/>
      <c r="JH27" s="23"/>
      <c r="JJ27" s="15"/>
      <c r="JK27" s="15"/>
      <c r="JL27" s="15"/>
      <c r="JM27" s="15"/>
      <c r="JN27" s="23"/>
      <c r="JO27" s="23"/>
      <c r="JP27" s="10"/>
      <c r="JQ27" s="15"/>
      <c r="JR27" s="15"/>
      <c r="JS27" s="15"/>
      <c r="JT27" s="15"/>
      <c r="JU27" s="23"/>
      <c r="JV27" s="23"/>
      <c r="JW27" s="15"/>
      <c r="JX27" s="15"/>
      <c r="JY27" s="15"/>
      <c r="JZ27" s="15"/>
      <c r="KA27" s="15"/>
      <c r="KB27" s="23"/>
      <c r="KC27" s="23"/>
      <c r="KD27" s="15"/>
      <c r="KE27" s="15"/>
      <c r="KF27" s="15"/>
      <c r="KG27" s="15"/>
      <c r="KH27" s="15"/>
      <c r="KI27" s="23"/>
      <c r="KJ27" s="23"/>
      <c r="KK27" s="15"/>
      <c r="KL27" s="15"/>
      <c r="KM27" s="15"/>
      <c r="KN27" s="15"/>
      <c r="KO27" s="15"/>
      <c r="KP27" s="23"/>
      <c r="KQ27" s="23"/>
      <c r="KR27" s="15"/>
      <c r="KS27" s="15"/>
      <c r="KT27" s="15"/>
      <c r="KU27" s="15"/>
      <c r="KV27" s="15"/>
      <c r="KW27" s="23"/>
      <c r="KX27" s="23"/>
      <c r="KY27" s="15"/>
      <c r="KZ27" s="15"/>
      <c r="LA27" s="15"/>
      <c r="LB27" s="15"/>
      <c r="LC27" s="15"/>
      <c r="LD27" s="23"/>
      <c r="LE27" s="23"/>
      <c r="LF27" s="15"/>
      <c r="LG27" s="15"/>
      <c r="LH27" s="15"/>
      <c r="LI27" s="15"/>
      <c r="LJ27" s="15"/>
      <c r="LK27" s="23"/>
      <c r="LL27" s="23"/>
      <c r="LM27" s="15"/>
      <c r="LN27" s="15"/>
      <c r="LO27" s="15"/>
      <c r="LP27" s="15"/>
      <c r="LQ27" s="15"/>
      <c r="LR27" s="23"/>
      <c r="LS27" s="23"/>
      <c r="LT27" s="15"/>
      <c r="LU27" s="15"/>
      <c r="LV27" s="15"/>
      <c r="LW27" s="15"/>
      <c r="LX27" s="15"/>
      <c r="LY27" s="23"/>
      <c r="LZ27" s="23"/>
      <c r="MA27" s="15"/>
      <c r="MB27" s="15"/>
      <c r="MC27" s="15"/>
      <c r="MD27" s="15"/>
      <c r="ME27" s="15"/>
      <c r="MF27" s="23"/>
      <c r="MG27" s="23"/>
      <c r="MH27" s="15"/>
      <c r="MI27" s="15"/>
      <c r="MJ27" s="15"/>
      <c r="MK27" s="15"/>
      <c r="ML27" s="15"/>
      <c r="MM27" s="23"/>
      <c r="MN27" s="23"/>
      <c r="MO27" s="15"/>
      <c r="MP27" s="15"/>
      <c r="MQ27" s="15"/>
      <c r="MR27" s="15"/>
      <c r="MS27" s="15"/>
      <c r="MT27" s="23"/>
      <c r="MU27" s="23"/>
      <c r="MV27" s="15"/>
      <c r="MW27" s="15"/>
      <c r="MX27" s="15"/>
      <c r="MY27" s="15"/>
      <c r="MZ27" s="15"/>
      <c r="NA27" s="23"/>
      <c r="NB27" s="23"/>
      <c r="NC27" s="15"/>
      <c r="ND27" s="15"/>
      <c r="NE27" s="15"/>
      <c r="NF27" s="15"/>
      <c r="NG27" s="15"/>
      <c r="NH27" s="23"/>
      <c r="NI27" s="23"/>
      <c r="NJ27" s="15"/>
      <c r="NK27" s="15"/>
      <c r="NL27" s="15"/>
      <c r="NM27" s="15"/>
      <c r="NN27" s="15"/>
      <c r="NO27" s="23"/>
      <c r="NP27" s="23"/>
      <c r="NQ27" s="15"/>
      <c r="NR27" s="15"/>
      <c r="NS27" s="15"/>
      <c r="NT27" s="15"/>
      <c r="NU27" s="15"/>
      <c r="NV27" s="23"/>
      <c r="NW27" s="23"/>
      <c r="NX27" s="15"/>
      <c r="OB27" s="9"/>
      <c r="OC27" s="23"/>
      <c r="OD27" s="23"/>
      <c r="OE27" s="9"/>
    </row>
    <row r="28" spans="1:396" ht="18.75" customHeight="1" thickBot="1">
      <c r="A28" s="13" t="s">
        <v>83</v>
      </c>
      <c r="B28" s="12">
        <v>26</v>
      </c>
      <c r="C28" s="38">
        <f t="shared" si="13"/>
        <v>10</v>
      </c>
      <c r="D28" s="28">
        <f t="shared" si="0"/>
        <v>10</v>
      </c>
      <c r="E28" s="28">
        <f t="shared" si="1"/>
        <v>0</v>
      </c>
      <c r="F28" s="14">
        <f t="shared" si="14"/>
        <v>11</v>
      </c>
      <c r="G28" s="28">
        <f t="shared" si="15"/>
        <v>11</v>
      </c>
      <c r="H28" s="28">
        <f t="shared" si="16"/>
        <v>0</v>
      </c>
      <c r="I28" s="26">
        <f t="shared" si="39"/>
        <v>15</v>
      </c>
      <c r="J28" s="14">
        <v>0</v>
      </c>
      <c r="K28" s="28">
        <f t="shared" si="2"/>
        <v>0</v>
      </c>
      <c r="L28" s="28">
        <f t="shared" si="3"/>
        <v>0</v>
      </c>
      <c r="M28" s="38">
        <v>0</v>
      </c>
      <c r="N28" s="28">
        <f t="shared" si="4"/>
        <v>0</v>
      </c>
      <c r="O28" s="28">
        <f t="shared" si="5"/>
        <v>0</v>
      </c>
      <c r="P28" s="119">
        <f t="shared" si="19"/>
        <v>0</v>
      </c>
      <c r="Q28" s="14">
        <f t="shared" si="20"/>
        <v>0</v>
      </c>
      <c r="R28" s="28">
        <f t="shared" si="33"/>
        <v>0</v>
      </c>
      <c r="S28" s="28">
        <f t="shared" si="34"/>
        <v>0</v>
      </c>
      <c r="T28" s="38">
        <f t="shared" si="35"/>
        <v>0</v>
      </c>
      <c r="U28" s="28">
        <f t="shared" si="6"/>
        <v>0</v>
      </c>
      <c r="V28" s="28">
        <f t="shared" si="7"/>
        <v>0</v>
      </c>
      <c r="W28" s="119">
        <f t="shared" si="22"/>
        <v>0</v>
      </c>
      <c r="X28" s="14">
        <f t="shared" si="38"/>
        <v>0</v>
      </c>
      <c r="Y28" s="38">
        <f t="shared" si="8"/>
        <v>0</v>
      </c>
      <c r="Z28" s="14">
        <f t="shared" si="9"/>
        <v>0</v>
      </c>
      <c r="AA28" s="38">
        <f t="shared" si="10"/>
        <v>0</v>
      </c>
      <c r="AB28" s="14">
        <f t="shared" si="11"/>
        <v>0</v>
      </c>
      <c r="AC28" s="38">
        <f t="shared" si="12"/>
        <v>0</v>
      </c>
      <c r="AD28" s="119">
        <f t="shared" si="23"/>
        <v>0</v>
      </c>
      <c r="AE28" s="120">
        <f t="shared" si="24"/>
        <v>0</v>
      </c>
      <c r="AF28" s="119">
        <f t="shared" si="25"/>
        <v>0</v>
      </c>
      <c r="AG28" s="24" t="s">
        <v>49</v>
      </c>
      <c r="AH28" s="15"/>
      <c r="AI28" s="15"/>
      <c r="AJ28" s="23" t="s">
        <v>50</v>
      </c>
      <c r="AK28" s="23" t="s">
        <v>50</v>
      </c>
      <c r="AL28" s="15"/>
      <c r="AM28" s="15"/>
      <c r="AN28" s="15"/>
      <c r="AO28" s="15"/>
      <c r="AP28" s="15"/>
      <c r="AQ28" s="23"/>
      <c r="AR28" s="23"/>
      <c r="AS28" s="15"/>
      <c r="AT28" s="15"/>
      <c r="AU28" s="15"/>
      <c r="AV28" s="15"/>
      <c r="AW28" s="15" t="s">
        <v>12</v>
      </c>
      <c r="AX28" s="23"/>
      <c r="AY28" s="23"/>
      <c r="AZ28" s="15" t="s">
        <v>12</v>
      </c>
      <c r="BA28" s="15" t="s">
        <v>12</v>
      </c>
      <c r="BB28" s="15" t="s">
        <v>12</v>
      </c>
      <c r="BC28" s="15" t="s">
        <v>12</v>
      </c>
      <c r="BD28" s="15" t="s">
        <v>12</v>
      </c>
      <c r="BE28" s="23"/>
      <c r="BF28" s="23"/>
      <c r="BG28" s="15" t="s">
        <v>12</v>
      </c>
      <c r="BH28" s="15" t="s">
        <v>12</v>
      </c>
      <c r="BI28" s="15" t="s">
        <v>12</v>
      </c>
      <c r="BJ28" s="15" t="s">
        <v>12</v>
      </c>
      <c r="BK28" s="15" t="s">
        <v>12</v>
      </c>
      <c r="BL28" s="23"/>
      <c r="BM28" s="23"/>
      <c r="BN28" s="15"/>
      <c r="BO28" s="15"/>
      <c r="BP28" s="15"/>
      <c r="BQ28" s="15"/>
      <c r="BR28" s="15"/>
      <c r="BS28" s="23"/>
      <c r="BT28" s="23"/>
      <c r="BU28" s="15"/>
      <c r="BV28" s="15"/>
      <c r="BW28" s="15"/>
      <c r="BX28" s="15"/>
      <c r="BY28" s="15"/>
      <c r="BZ28" s="23"/>
      <c r="CA28" s="23"/>
      <c r="CB28" s="25"/>
      <c r="CC28" s="25"/>
      <c r="CD28" s="25"/>
      <c r="CE28" s="25"/>
      <c r="CF28" s="25"/>
      <c r="CG28" s="23"/>
      <c r="CH28" s="23"/>
      <c r="CI28" s="15"/>
      <c r="CJ28" s="15"/>
      <c r="CK28" s="15"/>
      <c r="CL28" s="15"/>
      <c r="CM28" s="15"/>
      <c r="CN28" s="23"/>
      <c r="CO28" s="23"/>
      <c r="CP28" s="15"/>
      <c r="CQ28" s="15"/>
      <c r="CR28" s="15"/>
      <c r="CS28" s="15"/>
      <c r="CT28" s="15"/>
      <c r="CU28" s="23"/>
      <c r="CV28" s="23"/>
      <c r="CW28" s="15"/>
      <c r="CX28" s="15"/>
      <c r="CY28" s="15"/>
      <c r="CZ28" s="15"/>
      <c r="DA28" s="15"/>
      <c r="DB28" s="23"/>
      <c r="DC28" s="23"/>
      <c r="DD28" s="15"/>
      <c r="DE28" s="15"/>
      <c r="DF28" s="15"/>
      <c r="DG28" s="15"/>
      <c r="DH28" s="15"/>
      <c r="DI28" s="23"/>
      <c r="DJ28" s="23"/>
      <c r="DK28" s="15"/>
      <c r="DL28" s="15"/>
      <c r="DM28" s="15"/>
      <c r="DN28" s="15"/>
      <c r="DO28" s="30"/>
      <c r="DP28" s="23"/>
      <c r="DQ28" s="23"/>
      <c r="DR28" s="35"/>
      <c r="DS28" s="15"/>
      <c r="DT28" s="15"/>
      <c r="DU28" s="15"/>
      <c r="DV28" s="15"/>
      <c r="DW28" s="23"/>
      <c r="DX28" s="23"/>
      <c r="DY28" s="15"/>
      <c r="DZ28" s="15"/>
      <c r="EA28" s="15"/>
      <c r="EB28" s="15"/>
      <c r="EC28" s="9"/>
      <c r="ED28" s="23"/>
      <c r="EE28" s="23"/>
      <c r="EF28" s="10"/>
      <c r="EG28" s="15"/>
      <c r="EH28" s="15"/>
      <c r="EI28" s="15"/>
      <c r="EK28" s="23"/>
      <c r="EL28" s="23"/>
      <c r="EN28" s="15"/>
      <c r="EO28" s="15"/>
      <c r="EP28" s="15"/>
      <c r="EQ28" s="15"/>
      <c r="ER28" s="23" t="s">
        <v>50</v>
      </c>
      <c r="ES28" s="23" t="s">
        <v>50</v>
      </c>
      <c r="ET28" s="15"/>
      <c r="EU28" s="15"/>
      <c r="EV28" s="15"/>
      <c r="EW28" s="15"/>
      <c r="EX28" s="15"/>
      <c r="EY28" s="23" t="s">
        <v>50</v>
      </c>
      <c r="EZ28" s="23" t="s">
        <v>50</v>
      </c>
      <c r="FA28" s="15"/>
      <c r="FB28" s="15"/>
      <c r="FC28" s="15"/>
      <c r="FD28" s="15"/>
      <c r="FE28" s="9" t="s">
        <v>51</v>
      </c>
      <c r="FF28" s="23" t="s">
        <v>50</v>
      </c>
      <c r="FG28" s="23" t="s">
        <v>50</v>
      </c>
      <c r="FH28" s="15"/>
      <c r="FI28" s="15"/>
      <c r="FJ28" s="15"/>
      <c r="FK28" s="15"/>
      <c r="FL28" s="15"/>
      <c r="FM28" s="23"/>
      <c r="FN28" s="23"/>
      <c r="FO28" s="15"/>
      <c r="FP28" s="15"/>
      <c r="FQ28" s="15"/>
      <c r="FR28" s="15"/>
      <c r="FS28" s="15"/>
      <c r="FT28" s="23"/>
      <c r="FU28" s="23"/>
      <c r="FV28" s="9"/>
      <c r="FW28" s="15"/>
      <c r="FX28" s="15"/>
      <c r="FY28" s="15"/>
      <c r="FZ28" s="15"/>
      <c r="GA28" s="23"/>
      <c r="GB28" s="23"/>
      <c r="GC28" s="15"/>
      <c r="GD28" s="15"/>
      <c r="GE28" s="15"/>
      <c r="GF28" s="15"/>
      <c r="GG28" s="15"/>
      <c r="GH28" s="23"/>
      <c r="GI28" s="23"/>
      <c r="GJ28" s="15"/>
      <c r="GK28" s="15"/>
      <c r="GL28" s="15"/>
      <c r="GM28" s="15"/>
      <c r="GN28" s="15"/>
      <c r="GO28" s="23"/>
      <c r="GP28" s="23"/>
      <c r="GQ28" s="15"/>
      <c r="GR28" s="15"/>
      <c r="GS28" s="15"/>
      <c r="GT28" s="15"/>
      <c r="GU28" s="15"/>
      <c r="GV28" s="23"/>
      <c r="GW28" s="23"/>
      <c r="GX28" s="15"/>
      <c r="GY28" s="15"/>
      <c r="GZ28" s="15"/>
      <c r="HA28" s="15"/>
      <c r="HB28" s="15"/>
      <c r="HC28" s="23"/>
      <c r="HD28" s="23"/>
      <c r="HE28" s="15"/>
      <c r="HF28" s="15"/>
      <c r="HG28" s="15"/>
      <c r="HH28" s="15"/>
      <c r="HI28" s="15"/>
      <c r="HJ28" s="23"/>
      <c r="HK28" s="23"/>
      <c r="HL28" s="15"/>
      <c r="HM28" s="15"/>
      <c r="HN28" s="15"/>
      <c r="HO28" s="15"/>
      <c r="HP28" s="15"/>
      <c r="HQ28" s="23"/>
      <c r="HR28" s="23"/>
      <c r="HS28" s="15"/>
      <c r="HT28" s="15"/>
      <c r="HU28" s="15"/>
      <c r="HV28" s="15"/>
      <c r="HW28" s="15"/>
      <c r="HX28" s="23"/>
      <c r="HY28" s="23"/>
      <c r="HZ28" s="15"/>
      <c r="IA28" s="15"/>
      <c r="IB28" s="15"/>
      <c r="IC28" s="15"/>
      <c r="ID28" s="15"/>
      <c r="IE28" s="23" t="s">
        <v>50</v>
      </c>
      <c r="IF28" s="23" t="s">
        <v>50</v>
      </c>
      <c r="IG28" s="15"/>
      <c r="IH28" s="15"/>
      <c r="II28" s="15"/>
      <c r="IJ28" s="15"/>
      <c r="IK28" s="15"/>
      <c r="IL28" s="23"/>
      <c r="IM28" s="23"/>
      <c r="IN28" s="15"/>
      <c r="IO28" s="15"/>
      <c r="IP28" s="15"/>
      <c r="IQ28" s="15"/>
      <c r="IR28" s="15"/>
      <c r="IS28" s="23"/>
      <c r="IT28" s="23"/>
      <c r="IU28" s="15"/>
      <c r="IV28" s="15"/>
      <c r="IW28" s="15"/>
      <c r="IX28" s="15"/>
      <c r="IY28" s="15"/>
      <c r="IZ28" s="23"/>
      <c r="JA28" s="23"/>
      <c r="JB28" s="15"/>
      <c r="JC28" s="15"/>
      <c r="JD28" s="15"/>
      <c r="JE28" s="15"/>
      <c r="JF28" s="15"/>
      <c r="JG28" s="23"/>
      <c r="JH28" s="23"/>
      <c r="JJ28" s="15"/>
      <c r="JK28" s="15"/>
      <c r="JL28" s="15"/>
      <c r="JM28" s="15"/>
      <c r="JN28" s="23"/>
      <c r="JO28" s="23"/>
      <c r="JP28" s="10"/>
      <c r="JQ28" s="15"/>
      <c r="JR28" s="15"/>
      <c r="JS28" s="15"/>
      <c r="JT28" s="15"/>
      <c r="JU28" s="23"/>
      <c r="JV28" s="23"/>
      <c r="JW28" s="15"/>
      <c r="JX28" s="15"/>
      <c r="JY28" s="15"/>
      <c r="JZ28" s="15"/>
      <c r="KA28" s="15"/>
      <c r="KB28" s="23"/>
      <c r="KC28" s="23"/>
      <c r="KD28" s="15"/>
      <c r="KE28" s="15"/>
      <c r="KF28" s="15"/>
      <c r="KG28" s="15"/>
      <c r="KH28" s="15"/>
      <c r="KI28" s="23"/>
      <c r="KJ28" s="23"/>
      <c r="KK28" s="15"/>
      <c r="KL28" s="15"/>
      <c r="KM28" s="15"/>
      <c r="KN28" s="15"/>
      <c r="KO28" s="15"/>
      <c r="KP28" s="23"/>
      <c r="KQ28" s="23"/>
      <c r="KR28" s="15"/>
      <c r="KS28" s="15"/>
      <c r="KT28" s="15"/>
      <c r="KU28" s="15"/>
      <c r="KV28" s="15"/>
      <c r="KW28" s="23"/>
      <c r="KX28" s="23"/>
      <c r="KY28" s="15"/>
      <c r="KZ28" s="15"/>
      <c r="LA28" s="15"/>
      <c r="LB28" s="15"/>
      <c r="LC28" s="15"/>
      <c r="LD28" s="23"/>
      <c r="LE28" s="23"/>
      <c r="LF28" s="15"/>
      <c r="LG28" s="15"/>
      <c r="LH28" s="15"/>
      <c r="LI28" s="15"/>
      <c r="LJ28" s="15"/>
      <c r="LK28" s="23"/>
      <c r="LL28" s="23"/>
      <c r="LM28" s="15"/>
      <c r="LN28" s="15"/>
      <c r="LO28" s="15"/>
      <c r="LP28" s="15"/>
      <c r="LQ28" s="15"/>
      <c r="LR28" s="23"/>
      <c r="LS28" s="23"/>
      <c r="LT28" s="15"/>
      <c r="LU28" s="15"/>
      <c r="LV28" s="15"/>
      <c r="LW28" s="15"/>
      <c r="LX28" s="15"/>
      <c r="LY28" s="23"/>
      <c r="LZ28" s="23"/>
      <c r="MA28" s="15"/>
      <c r="MB28" s="15"/>
      <c r="MC28" s="15"/>
      <c r="MD28" s="15"/>
      <c r="ME28" s="15"/>
      <c r="MF28" s="23"/>
      <c r="MG28" s="23"/>
      <c r="MH28" s="15"/>
      <c r="MI28" s="15"/>
      <c r="MJ28" s="15"/>
      <c r="MK28" s="15"/>
      <c r="ML28" s="15"/>
      <c r="MM28" s="23"/>
      <c r="MN28" s="23"/>
      <c r="MO28" s="15"/>
      <c r="MP28" s="15"/>
      <c r="MQ28" s="15"/>
      <c r="MR28" s="15"/>
      <c r="MS28" s="15"/>
      <c r="MT28" s="23"/>
      <c r="MU28" s="23"/>
      <c r="MV28" s="15"/>
      <c r="MW28" s="15"/>
      <c r="MX28" s="15"/>
      <c r="MY28" s="15"/>
      <c r="MZ28" s="15"/>
      <c r="NA28" s="23"/>
      <c r="NB28" s="23"/>
      <c r="NC28" s="15"/>
      <c r="ND28" s="15"/>
      <c r="NE28" s="15"/>
      <c r="NF28" s="15"/>
      <c r="NG28" s="15"/>
      <c r="NH28" s="23"/>
      <c r="NI28" s="23"/>
      <c r="NJ28" s="15"/>
      <c r="NK28" s="15"/>
      <c r="NL28" s="15"/>
      <c r="NM28" s="15"/>
      <c r="NN28" s="15"/>
      <c r="NO28" s="23"/>
      <c r="NP28" s="23"/>
      <c r="NQ28" s="15"/>
      <c r="NR28" s="15"/>
      <c r="NS28" s="15"/>
      <c r="NT28" s="15"/>
      <c r="NU28" s="15"/>
      <c r="NV28" s="23"/>
      <c r="NW28" s="23"/>
      <c r="NX28" s="15"/>
      <c r="OB28" s="9"/>
      <c r="OC28" s="23"/>
      <c r="OD28" s="23"/>
      <c r="OE28" s="9"/>
    </row>
    <row r="29" spans="1:396" ht="18.75" customHeight="1" thickBot="1">
      <c r="A29" s="13" t="s">
        <v>84</v>
      </c>
      <c r="B29" s="12">
        <v>20</v>
      </c>
      <c r="C29" s="38">
        <f t="shared" si="13"/>
        <v>9</v>
      </c>
      <c r="D29" s="28">
        <f t="shared" si="0"/>
        <v>9</v>
      </c>
      <c r="E29" s="28">
        <f t="shared" si="1"/>
        <v>0</v>
      </c>
      <c r="F29" s="14">
        <f t="shared" si="14"/>
        <v>10</v>
      </c>
      <c r="G29" s="28">
        <f t="shared" si="15"/>
        <v>10</v>
      </c>
      <c r="H29" s="28">
        <f t="shared" si="16"/>
        <v>0</v>
      </c>
      <c r="I29" s="26">
        <f>B29-F29</f>
        <v>10</v>
      </c>
      <c r="J29" s="14">
        <v>0</v>
      </c>
      <c r="K29" s="28">
        <f t="shared" si="2"/>
        <v>0</v>
      </c>
      <c r="L29" s="28">
        <f t="shared" si="3"/>
        <v>0</v>
      </c>
      <c r="M29" s="38">
        <v>0</v>
      </c>
      <c r="N29" s="28">
        <f t="shared" si="4"/>
        <v>0</v>
      </c>
      <c r="O29" s="28">
        <f t="shared" si="5"/>
        <v>0</v>
      </c>
      <c r="P29" s="119">
        <f t="shared" si="19"/>
        <v>0</v>
      </c>
      <c r="Q29" s="14">
        <f t="shared" si="20"/>
        <v>0</v>
      </c>
      <c r="R29" s="28">
        <f t="shared" si="33"/>
        <v>0</v>
      </c>
      <c r="S29" s="28">
        <f t="shared" si="34"/>
        <v>0</v>
      </c>
      <c r="T29" s="38">
        <f t="shared" si="35"/>
        <v>0</v>
      </c>
      <c r="U29" s="28">
        <f t="shared" si="6"/>
        <v>0</v>
      </c>
      <c r="V29" s="28">
        <f t="shared" si="7"/>
        <v>0</v>
      </c>
      <c r="W29" s="119">
        <f t="shared" si="22"/>
        <v>0</v>
      </c>
      <c r="X29" s="14">
        <f t="shared" si="38"/>
        <v>0</v>
      </c>
      <c r="Y29" s="38">
        <f t="shared" si="8"/>
        <v>0</v>
      </c>
      <c r="Z29" s="14">
        <f t="shared" si="9"/>
        <v>0</v>
      </c>
      <c r="AA29" s="38">
        <f t="shared" si="10"/>
        <v>0</v>
      </c>
      <c r="AB29" s="14">
        <f t="shared" si="11"/>
        <v>0</v>
      </c>
      <c r="AC29" s="38">
        <f t="shared" si="12"/>
        <v>0</v>
      </c>
      <c r="AD29" s="119">
        <f t="shared" si="23"/>
        <v>0</v>
      </c>
      <c r="AE29" s="120">
        <f t="shared" si="24"/>
        <v>0</v>
      </c>
      <c r="AF29" s="119">
        <f t="shared" si="25"/>
        <v>0</v>
      </c>
      <c r="AG29" s="24" t="s">
        <v>49</v>
      </c>
      <c r="AH29" s="15"/>
      <c r="AI29" s="15"/>
      <c r="AJ29" s="23" t="s">
        <v>50</v>
      </c>
      <c r="AK29" s="23" t="s">
        <v>50</v>
      </c>
      <c r="AL29" s="15"/>
      <c r="AM29" s="15"/>
      <c r="AN29" s="15"/>
      <c r="AO29" s="15"/>
      <c r="AP29" s="15"/>
      <c r="AQ29" s="23"/>
      <c r="AR29" s="23"/>
      <c r="AS29" s="15"/>
      <c r="AT29" s="15"/>
      <c r="AU29" s="15"/>
      <c r="AV29" s="15"/>
      <c r="AW29" s="15"/>
      <c r="AX29" s="23"/>
      <c r="AY29" s="23"/>
      <c r="AZ29" s="15" t="s">
        <v>12</v>
      </c>
      <c r="BA29" s="15" t="s">
        <v>12</v>
      </c>
      <c r="BB29" s="15" t="s">
        <v>12</v>
      </c>
      <c r="BC29" s="15" t="s">
        <v>12</v>
      </c>
      <c r="BD29" s="15" t="s">
        <v>12</v>
      </c>
      <c r="BE29" s="23"/>
      <c r="BF29" s="23"/>
      <c r="BG29" s="15" t="s">
        <v>12</v>
      </c>
      <c r="BH29" s="15" t="s">
        <v>12</v>
      </c>
      <c r="BI29" s="15" t="s">
        <v>12</v>
      </c>
      <c r="BJ29" s="15" t="s">
        <v>12</v>
      </c>
      <c r="BK29" s="15" t="s">
        <v>12</v>
      </c>
      <c r="BL29" s="23"/>
      <c r="BM29" s="23"/>
      <c r="BN29" s="15"/>
      <c r="BO29" s="15"/>
      <c r="BP29" s="15"/>
      <c r="BQ29" s="15"/>
      <c r="BR29" s="15"/>
      <c r="BS29" s="23"/>
      <c r="BT29" s="23"/>
      <c r="BU29" s="15"/>
      <c r="BV29" s="15"/>
      <c r="BW29" s="15"/>
      <c r="BX29" s="15"/>
      <c r="BY29" s="15"/>
      <c r="BZ29" s="23"/>
      <c r="CA29" s="23"/>
      <c r="CB29" s="25"/>
      <c r="CC29" s="25"/>
      <c r="CD29" s="25"/>
      <c r="CE29" s="25"/>
      <c r="CF29" s="25"/>
      <c r="CG29" s="23"/>
      <c r="CH29" s="23"/>
      <c r="CI29" s="15"/>
      <c r="CJ29" s="15"/>
      <c r="CK29" s="15"/>
      <c r="CL29" s="15"/>
      <c r="CM29" s="15"/>
      <c r="CN29" s="23"/>
      <c r="CO29" s="23"/>
      <c r="CP29" s="15"/>
      <c r="CQ29" s="15"/>
      <c r="CR29" s="15"/>
      <c r="CS29" s="15"/>
      <c r="CT29" s="15"/>
      <c r="CU29" s="23"/>
      <c r="CV29" s="23"/>
      <c r="CW29" s="15"/>
      <c r="CX29" s="15"/>
      <c r="CY29" s="15"/>
      <c r="CZ29" s="15"/>
      <c r="DA29" s="15"/>
      <c r="DB29" s="23"/>
      <c r="DC29" s="23"/>
      <c r="DD29" s="15"/>
      <c r="DE29" s="15"/>
      <c r="DF29" s="15"/>
      <c r="DG29" s="15"/>
      <c r="DH29" s="15"/>
      <c r="DI29" s="23"/>
      <c r="DJ29" s="23"/>
      <c r="DK29" s="15"/>
      <c r="DL29" s="15"/>
      <c r="DM29" s="15"/>
      <c r="DN29" s="15"/>
      <c r="DO29" s="30"/>
      <c r="DP29" s="23"/>
      <c r="DQ29" s="23"/>
      <c r="DR29" s="35"/>
      <c r="DS29" s="15"/>
      <c r="DT29" s="15"/>
      <c r="DU29" s="15"/>
      <c r="DV29" s="15"/>
      <c r="DW29" s="23"/>
      <c r="DX29" s="23"/>
      <c r="DY29" s="15"/>
      <c r="DZ29" s="15"/>
      <c r="EA29" s="15"/>
      <c r="EB29" s="15"/>
      <c r="EC29" s="9"/>
      <c r="ED29" s="23"/>
      <c r="EE29" s="23"/>
      <c r="EF29" s="10"/>
      <c r="EG29" s="15"/>
      <c r="EH29" s="15"/>
      <c r="EI29" s="15"/>
      <c r="EK29" s="23"/>
      <c r="EL29" s="23"/>
      <c r="EN29" s="15"/>
      <c r="EO29" s="15"/>
      <c r="EP29" s="15"/>
      <c r="EQ29" s="15"/>
      <c r="ER29" s="23" t="s">
        <v>50</v>
      </c>
      <c r="ES29" s="23" t="s">
        <v>50</v>
      </c>
      <c r="ET29" s="15"/>
      <c r="EU29" s="15"/>
      <c r="EV29" s="15"/>
      <c r="EW29" s="15"/>
      <c r="EX29" s="15"/>
      <c r="EY29" s="23" t="s">
        <v>50</v>
      </c>
      <c r="EZ29" s="23" t="s">
        <v>50</v>
      </c>
      <c r="FA29" s="15"/>
      <c r="FB29" s="15"/>
      <c r="FC29" s="15"/>
      <c r="FD29" s="15"/>
      <c r="FE29" s="9" t="s">
        <v>51</v>
      </c>
      <c r="FF29" s="23" t="s">
        <v>50</v>
      </c>
      <c r="FG29" s="23" t="s">
        <v>50</v>
      </c>
      <c r="FH29" s="15"/>
      <c r="FI29" s="15"/>
      <c r="FJ29" s="15"/>
      <c r="FK29" s="15"/>
      <c r="FL29" s="15"/>
      <c r="FM29" s="23"/>
      <c r="FN29" s="23"/>
      <c r="FO29" s="15"/>
      <c r="FP29" s="15"/>
      <c r="FQ29" s="15"/>
      <c r="FR29" s="15"/>
      <c r="FS29" s="15"/>
      <c r="FT29" s="23"/>
      <c r="FU29" s="23"/>
      <c r="FV29" s="9"/>
      <c r="FW29" s="15"/>
      <c r="FX29" s="15"/>
      <c r="FY29" s="15"/>
      <c r="FZ29" s="15"/>
      <c r="GA29" s="23"/>
      <c r="GB29" s="23"/>
      <c r="GC29" s="15"/>
      <c r="GD29" s="15"/>
      <c r="GE29" s="15"/>
      <c r="GF29" s="15"/>
      <c r="GG29" s="15"/>
      <c r="GH29" s="23"/>
      <c r="GI29" s="23"/>
      <c r="GJ29" s="15"/>
      <c r="GK29" s="15"/>
      <c r="GL29" s="15"/>
      <c r="GM29" s="15"/>
      <c r="GN29" s="15"/>
      <c r="GO29" s="23"/>
      <c r="GP29" s="23"/>
      <c r="GQ29" s="15"/>
      <c r="GR29" s="15"/>
      <c r="GS29" s="15"/>
      <c r="GT29" s="15"/>
      <c r="GU29" s="15"/>
      <c r="GV29" s="23"/>
      <c r="GW29" s="23"/>
      <c r="GX29" s="15"/>
      <c r="GY29" s="15"/>
      <c r="GZ29" s="15"/>
      <c r="HA29" s="15"/>
      <c r="HB29" s="15"/>
      <c r="HC29" s="23"/>
      <c r="HD29" s="23"/>
      <c r="HE29" s="15"/>
      <c r="HF29" s="15"/>
      <c r="HG29" s="15"/>
      <c r="HH29" s="15"/>
      <c r="HI29" s="15"/>
      <c r="HJ29" s="23"/>
      <c r="HK29" s="23"/>
      <c r="HL29" s="15"/>
      <c r="HM29" s="15"/>
      <c r="HN29" s="15"/>
      <c r="HO29" s="15"/>
      <c r="HP29" s="15"/>
      <c r="HQ29" s="23"/>
      <c r="HR29" s="23"/>
      <c r="HS29" s="15"/>
      <c r="HT29" s="15"/>
      <c r="HU29" s="15"/>
      <c r="HV29" s="15"/>
      <c r="HW29" s="15"/>
      <c r="HX29" s="23"/>
      <c r="HY29" s="23"/>
      <c r="HZ29" s="15"/>
      <c r="IA29" s="15"/>
      <c r="IB29" s="15"/>
      <c r="IC29" s="15"/>
      <c r="ID29" s="15"/>
      <c r="IE29" s="23" t="s">
        <v>50</v>
      </c>
      <c r="IF29" s="23" t="s">
        <v>50</v>
      </c>
      <c r="IG29" s="15"/>
      <c r="IH29" s="15"/>
      <c r="II29" s="15"/>
      <c r="IJ29" s="15"/>
      <c r="IK29" s="15"/>
      <c r="IL29" s="23"/>
      <c r="IM29" s="23"/>
      <c r="IN29" s="15"/>
      <c r="IO29" s="15"/>
      <c r="IP29" s="15"/>
      <c r="IQ29" s="15"/>
      <c r="IR29" s="15"/>
      <c r="IS29" s="23"/>
      <c r="IT29" s="23"/>
      <c r="IU29" s="15"/>
      <c r="IV29" s="15"/>
      <c r="IW29" s="15"/>
      <c r="IX29" s="15"/>
      <c r="IY29" s="15"/>
      <c r="IZ29" s="23"/>
      <c r="JA29" s="23"/>
      <c r="JB29" s="15"/>
      <c r="JC29" s="15"/>
      <c r="JD29" s="15"/>
      <c r="JE29" s="15"/>
      <c r="JF29" s="15"/>
      <c r="JG29" s="23"/>
      <c r="JH29" s="23"/>
      <c r="JJ29" s="15"/>
      <c r="JK29" s="15"/>
      <c r="JL29" s="15"/>
      <c r="JM29" s="15"/>
      <c r="JN29" s="23"/>
      <c r="JO29" s="23"/>
      <c r="JP29" s="10"/>
      <c r="JQ29" s="15"/>
      <c r="JR29" s="15"/>
      <c r="JS29" s="15"/>
      <c r="JT29" s="15"/>
      <c r="JU29" s="23"/>
      <c r="JV29" s="23"/>
      <c r="JW29" s="15"/>
      <c r="JX29" s="15"/>
      <c r="JY29" s="15"/>
      <c r="JZ29" s="15"/>
      <c r="KA29" s="15"/>
      <c r="KB29" s="23"/>
      <c r="KC29" s="23"/>
      <c r="KD29" s="15"/>
      <c r="KE29" s="15"/>
      <c r="KF29" s="15"/>
      <c r="KG29" s="15"/>
      <c r="KH29" s="15"/>
      <c r="KI29" s="23"/>
      <c r="KJ29" s="23"/>
      <c r="KK29" s="15"/>
      <c r="KL29" s="15"/>
      <c r="KM29" s="15"/>
      <c r="KN29" s="15"/>
      <c r="KO29" s="15"/>
      <c r="KP29" s="23"/>
      <c r="KQ29" s="23"/>
      <c r="KR29" s="15"/>
      <c r="KS29" s="15"/>
      <c r="KT29" s="15"/>
      <c r="KU29" s="15"/>
      <c r="KV29" s="15"/>
      <c r="KW29" s="23"/>
      <c r="KX29" s="23"/>
      <c r="KY29" s="15"/>
      <c r="KZ29" s="15"/>
      <c r="LA29" s="15"/>
      <c r="LB29" s="15"/>
      <c r="LC29" s="15"/>
      <c r="LD29" s="23"/>
      <c r="LE29" s="23"/>
      <c r="LF29" s="15"/>
      <c r="LG29" s="15"/>
      <c r="LH29" s="15"/>
      <c r="LI29" s="15"/>
      <c r="LJ29" s="15"/>
      <c r="LK29" s="23"/>
      <c r="LL29" s="23"/>
      <c r="LM29" s="15"/>
      <c r="LN29" s="15"/>
      <c r="LO29" s="15"/>
      <c r="LP29" s="15"/>
      <c r="LQ29" s="15"/>
      <c r="LR29" s="23"/>
      <c r="LS29" s="23"/>
      <c r="LT29" s="15"/>
      <c r="LU29" s="15"/>
      <c r="LV29" s="15"/>
      <c r="LW29" s="15"/>
      <c r="LX29" s="15"/>
      <c r="LY29" s="23"/>
      <c r="LZ29" s="23"/>
      <c r="MA29" s="15"/>
      <c r="MB29" s="15"/>
      <c r="MC29" s="15"/>
      <c r="MD29" s="15"/>
      <c r="ME29" s="15"/>
      <c r="MF29" s="23"/>
      <c r="MG29" s="23"/>
      <c r="MH29" s="15"/>
      <c r="MI29" s="15"/>
      <c r="MJ29" s="15"/>
      <c r="MK29" s="15"/>
      <c r="ML29" s="15"/>
      <c r="MM29" s="23"/>
      <c r="MN29" s="23"/>
      <c r="MO29" s="15"/>
      <c r="MP29" s="15"/>
      <c r="MQ29" s="15"/>
      <c r="MR29" s="15"/>
      <c r="MS29" s="15"/>
      <c r="MT29" s="23"/>
      <c r="MU29" s="23"/>
      <c r="MV29" s="15"/>
      <c r="MW29" s="15"/>
      <c r="MX29" s="15"/>
      <c r="MY29" s="15"/>
      <c r="MZ29" s="15"/>
      <c r="NA29" s="23"/>
      <c r="NB29" s="23"/>
      <c r="NC29" s="15"/>
      <c r="ND29" s="15"/>
      <c r="NE29" s="15"/>
      <c r="NF29" s="15"/>
      <c r="NG29" s="15"/>
      <c r="NH29" s="23"/>
      <c r="NI29" s="23"/>
      <c r="NJ29" s="15"/>
      <c r="NK29" s="15"/>
      <c r="NL29" s="15"/>
      <c r="NM29" s="15"/>
      <c r="NN29" s="15"/>
      <c r="NO29" s="23"/>
      <c r="NP29" s="23"/>
      <c r="NQ29" s="15"/>
      <c r="NR29" s="15"/>
      <c r="NS29" s="15"/>
      <c r="NT29" s="15"/>
      <c r="NU29" s="15"/>
      <c r="NV29" s="23"/>
      <c r="NW29" s="23"/>
      <c r="NX29" s="15"/>
      <c r="OB29" s="9"/>
      <c r="OC29" s="23"/>
      <c r="OD29" s="23"/>
      <c r="OE29" s="9"/>
    </row>
    <row r="30" spans="1:396" ht="18.75" hidden="1" customHeight="1">
      <c r="A30" s="13" t="s">
        <v>85</v>
      </c>
      <c r="B30" s="12">
        <v>20</v>
      </c>
      <c r="D30" s="28"/>
      <c r="E30" s="28"/>
      <c r="G30" s="28">
        <f t="shared" si="15"/>
        <v>0</v>
      </c>
      <c r="H30" s="28">
        <f t="shared" si="16"/>
        <v>0</v>
      </c>
      <c r="I30" s="14"/>
      <c r="K30" s="28"/>
      <c r="L30" s="28"/>
      <c r="N30" s="28"/>
      <c r="O30" s="28"/>
      <c r="P30" s="119">
        <f t="shared" si="19"/>
        <v>0</v>
      </c>
      <c r="R30" s="28"/>
      <c r="S30" s="28"/>
      <c r="U30" s="28"/>
      <c r="V30" s="28"/>
      <c r="W30" s="119">
        <f t="shared" si="22"/>
        <v>0</v>
      </c>
      <c r="AD30" s="119">
        <f t="shared" si="23"/>
        <v>0</v>
      </c>
      <c r="AE30" s="120">
        <f t="shared" si="24"/>
        <v>0</v>
      </c>
      <c r="AF30" s="119">
        <f t="shared" si="25"/>
        <v>0</v>
      </c>
      <c r="AG30" s="24" t="s">
        <v>49</v>
      </c>
      <c r="AH30" s="15"/>
      <c r="AI30" s="15"/>
      <c r="AJ30" s="23" t="s">
        <v>50</v>
      </c>
      <c r="AK30" s="23" t="s">
        <v>50</v>
      </c>
      <c r="AL30" s="15"/>
      <c r="AM30" s="15"/>
      <c r="AN30" s="15"/>
      <c r="AO30" s="15"/>
      <c r="AP30" s="15"/>
      <c r="AQ30" s="23"/>
      <c r="AR30" s="23"/>
      <c r="AS30" s="15"/>
      <c r="AT30" s="15"/>
      <c r="AU30" s="15"/>
      <c r="AV30" s="15"/>
      <c r="AW30" s="15"/>
      <c r="AX30" s="23"/>
      <c r="AY30" s="23"/>
      <c r="AZ30" s="15"/>
      <c r="BA30" s="15"/>
      <c r="BB30" s="15"/>
      <c r="BC30" s="15"/>
      <c r="BD30" s="15"/>
      <c r="BE30" s="23"/>
      <c r="BF30" s="23"/>
      <c r="BG30" s="15"/>
      <c r="BH30" s="15"/>
      <c r="BI30" s="15"/>
      <c r="BJ30" s="15"/>
      <c r="BK30" s="15"/>
      <c r="BL30" s="23"/>
      <c r="BM30" s="23"/>
      <c r="BN30" s="15"/>
      <c r="BO30" s="15"/>
      <c r="BP30" s="15"/>
      <c r="BQ30" s="15"/>
      <c r="BR30" s="15"/>
      <c r="BS30" s="23"/>
      <c r="BT30" s="23"/>
      <c r="BU30" s="15"/>
      <c r="BV30" s="15"/>
      <c r="BW30" s="15"/>
      <c r="BX30" s="15"/>
      <c r="BY30" s="15"/>
      <c r="BZ30" s="23"/>
      <c r="CA30" s="23"/>
      <c r="CB30" s="25"/>
      <c r="CC30" s="25"/>
      <c r="CD30" s="25"/>
      <c r="CE30" s="25"/>
      <c r="CF30" s="25"/>
      <c r="CG30" s="23"/>
      <c r="CH30" s="23"/>
      <c r="CI30" s="15"/>
      <c r="CJ30" s="15"/>
      <c r="CK30" s="15"/>
      <c r="CL30" s="15"/>
      <c r="CM30" s="15"/>
      <c r="CN30" s="23"/>
      <c r="CO30" s="23"/>
      <c r="CP30" s="15"/>
      <c r="CQ30" s="15"/>
      <c r="CR30" s="15"/>
      <c r="CS30" s="15"/>
      <c r="CT30" s="15"/>
      <c r="CU30" s="23"/>
      <c r="CV30" s="23"/>
      <c r="CW30" s="15"/>
      <c r="CX30" s="15"/>
      <c r="CY30" s="15"/>
      <c r="CZ30" s="15"/>
      <c r="DA30" s="15"/>
      <c r="DB30" s="23"/>
      <c r="DC30" s="23"/>
      <c r="DD30" s="15"/>
      <c r="DE30" s="15"/>
      <c r="DF30" s="15"/>
      <c r="DG30" s="15"/>
      <c r="DH30" s="15"/>
      <c r="DI30" s="23"/>
      <c r="DJ30" s="23"/>
      <c r="DK30" s="15"/>
      <c r="DL30" s="15"/>
      <c r="DM30" s="15"/>
      <c r="DN30" s="15"/>
      <c r="DO30" s="30"/>
      <c r="DP30" s="23"/>
      <c r="DQ30" s="23"/>
      <c r="DR30" s="35"/>
      <c r="DS30" s="15"/>
      <c r="DT30" s="15"/>
      <c r="DU30" s="15"/>
      <c r="DV30" s="15"/>
      <c r="DW30" s="23"/>
      <c r="DX30" s="23"/>
      <c r="DY30" s="15"/>
      <c r="DZ30" s="15"/>
      <c r="EA30" s="15"/>
      <c r="EB30" s="15"/>
      <c r="EC30" s="9"/>
      <c r="ED30" s="23"/>
      <c r="EE30" s="23"/>
      <c r="EF30" s="10"/>
      <c r="EG30" s="15"/>
      <c r="EH30" s="15"/>
      <c r="EI30" s="15"/>
      <c r="EK30" s="23"/>
      <c r="EL30" s="23"/>
      <c r="EN30" s="15"/>
      <c r="EO30" s="15"/>
      <c r="EP30" s="15"/>
      <c r="EQ30" s="15"/>
      <c r="ER30" s="23" t="s">
        <v>50</v>
      </c>
      <c r="ES30" s="23" t="s">
        <v>50</v>
      </c>
      <c r="ET30" s="15"/>
      <c r="EU30" s="15"/>
      <c r="EV30" s="15"/>
      <c r="EW30" s="15"/>
      <c r="EX30" s="15"/>
      <c r="EY30" s="23" t="s">
        <v>50</v>
      </c>
      <c r="EZ30" s="23" t="s">
        <v>50</v>
      </c>
      <c r="FA30" s="15"/>
      <c r="FB30" s="15"/>
      <c r="FC30" s="15"/>
      <c r="FD30" s="15"/>
      <c r="FE30" s="9" t="s">
        <v>51</v>
      </c>
      <c r="FF30" s="23" t="s">
        <v>50</v>
      </c>
      <c r="FG30" s="23" t="s">
        <v>50</v>
      </c>
      <c r="FH30" s="15"/>
      <c r="FI30" s="15"/>
      <c r="FJ30" s="15"/>
      <c r="FK30" s="15"/>
      <c r="FL30" s="15"/>
      <c r="FM30" s="23"/>
      <c r="FN30" s="23"/>
      <c r="FO30" s="15"/>
      <c r="FP30" s="15"/>
      <c r="FQ30" s="15"/>
      <c r="FR30" s="15"/>
      <c r="FS30" s="15"/>
      <c r="FT30" s="23"/>
      <c r="FU30" s="23"/>
      <c r="FV30" s="9"/>
      <c r="FW30" s="15"/>
      <c r="FX30" s="15"/>
      <c r="FY30" s="15"/>
      <c r="FZ30" s="15"/>
      <c r="GA30" s="23"/>
      <c r="GB30" s="23"/>
      <c r="GC30" s="15"/>
      <c r="GD30" s="15"/>
      <c r="GE30" s="15"/>
      <c r="GF30" s="15"/>
      <c r="GG30" s="15"/>
      <c r="GH30" s="23"/>
      <c r="GI30" s="23"/>
      <c r="GJ30" s="15"/>
      <c r="GK30" s="15"/>
      <c r="GL30" s="15"/>
      <c r="GM30" s="15"/>
      <c r="GN30" s="15"/>
      <c r="GO30" s="23"/>
      <c r="GP30" s="23"/>
      <c r="GQ30" s="15"/>
      <c r="GR30" s="15"/>
      <c r="GS30" s="15"/>
      <c r="GT30" s="15"/>
      <c r="GU30" s="15"/>
      <c r="GV30" s="23"/>
      <c r="GW30" s="23"/>
      <c r="GX30" s="15"/>
      <c r="GY30" s="15"/>
      <c r="GZ30" s="15"/>
      <c r="HA30" s="15"/>
      <c r="HB30" s="15"/>
      <c r="HC30" s="23"/>
      <c r="HD30" s="23"/>
      <c r="HE30" s="15"/>
      <c r="HF30" s="15"/>
      <c r="HG30" s="15"/>
      <c r="HH30" s="15"/>
      <c r="HI30" s="15"/>
      <c r="HJ30" s="23"/>
      <c r="HK30" s="23"/>
      <c r="HL30" s="15"/>
      <c r="HM30" s="15"/>
      <c r="HN30" s="15"/>
      <c r="HO30" s="15"/>
      <c r="HP30" s="15"/>
      <c r="HQ30" s="23"/>
      <c r="HR30" s="23"/>
      <c r="HS30" s="15"/>
      <c r="HT30" s="15"/>
      <c r="HU30" s="15"/>
      <c r="HV30" s="15"/>
      <c r="HW30" s="15"/>
      <c r="HX30" s="23"/>
      <c r="HY30" s="23"/>
      <c r="HZ30" s="15"/>
      <c r="IA30" s="15"/>
      <c r="IB30" s="15"/>
      <c r="IC30" s="15"/>
      <c r="ID30" s="15"/>
      <c r="IE30" s="23" t="s">
        <v>50</v>
      </c>
      <c r="IF30" s="23" t="s">
        <v>50</v>
      </c>
      <c r="IG30" s="15"/>
      <c r="IH30" s="15"/>
      <c r="II30" s="15"/>
      <c r="IJ30" s="15"/>
      <c r="IK30" s="15"/>
      <c r="IL30" s="23"/>
      <c r="IM30" s="23"/>
      <c r="IN30" s="15"/>
      <c r="IO30" s="15"/>
      <c r="IP30" s="15"/>
      <c r="IQ30" s="15"/>
      <c r="IR30" s="15"/>
      <c r="IS30" s="23"/>
      <c r="IT30" s="23"/>
      <c r="IU30" s="15"/>
      <c r="IV30" s="15"/>
      <c r="IW30" s="15"/>
      <c r="IX30" s="15"/>
      <c r="IY30" s="15"/>
      <c r="IZ30" s="23"/>
      <c r="JA30" s="23"/>
      <c r="JB30" s="15"/>
      <c r="JC30" s="15"/>
      <c r="JD30" s="15"/>
      <c r="JE30" s="15"/>
      <c r="JF30" s="15"/>
      <c r="JG30" s="23"/>
      <c r="JH30" s="23"/>
      <c r="JJ30" s="15"/>
      <c r="JK30" s="15"/>
      <c r="JL30" s="15"/>
      <c r="JM30" s="15"/>
      <c r="JN30" s="23"/>
      <c r="JO30" s="23"/>
      <c r="JP30" s="10"/>
      <c r="JQ30" s="15"/>
      <c r="JR30" s="15"/>
      <c r="JS30" s="15"/>
      <c r="JT30" s="15"/>
      <c r="JU30" s="23"/>
      <c r="JV30" s="23"/>
      <c r="JW30" s="15"/>
      <c r="JX30" s="15"/>
      <c r="JY30" s="15"/>
      <c r="JZ30" s="15"/>
      <c r="KA30" s="15"/>
      <c r="KB30" s="23"/>
      <c r="KC30" s="23"/>
      <c r="KD30" s="15"/>
      <c r="KE30" s="15"/>
      <c r="KF30" s="15"/>
      <c r="KG30" s="15"/>
      <c r="KH30" s="15"/>
      <c r="KI30" s="23"/>
      <c r="KJ30" s="23"/>
      <c r="KK30" s="15"/>
      <c r="KL30" s="15"/>
      <c r="KM30" s="15"/>
      <c r="KN30" s="15"/>
      <c r="KO30" s="15"/>
      <c r="KP30" s="23"/>
      <c r="KQ30" s="23"/>
      <c r="KR30" s="15"/>
      <c r="KS30" s="15"/>
      <c r="KT30" s="15"/>
      <c r="KU30" s="15"/>
      <c r="KV30" s="15"/>
      <c r="KW30" s="23"/>
      <c r="KX30" s="23"/>
      <c r="KY30" s="15"/>
      <c r="KZ30" s="15"/>
      <c r="LA30" s="15"/>
      <c r="LB30" s="15"/>
      <c r="LC30" s="15"/>
      <c r="LD30" s="23"/>
      <c r="LE30" s="23"/>
      <c r="LF30" s="15"/>
      <c r="LG30" s="15"/>
      <c r="LH30" s="15"/>
      <c r="LI30" s="15"/>
      <c r="LJ30" s="15"/>
      <c r="LK30" s="23"/>
      <c r="LL30" s="23"/>
      <c r="LM30" s="15"/>
      <c r="LN30" s="15"/>
      <c r="LO30" s="15"/>
      <c r="LP30" s="15"/>
      <c r="LQ30" s="15"/>
      <c r="LR30" s="23"/>
      <c r="LS30" s="23"/>
      <c r="LT30" s="15"/>
      <c r="LU30" s="15"/>
      <c r="LV30" s="15"/>
      <c r="LW30" s="15"/>
      <c r="LX30" s="15"/>
      <c r="LY30" s="23"/>
      <c r="LZ30" s="23"/>
      <c r="MA30" s="15"/>
      <c r="MB30" s="15"/>
      <c r="MC30" s="15"/>
      <c r="MD30" s="15"/>
      <c r="ME30" s="15"/>
      <c r="MF30" s="23"/>
      <c r="MG30" s="23"/>
      <c r="MH30" s="15"/>
      <c r="MI30" s="15"/>
      <c r="MJ30" s="15"/>
      <c r="MK30" s="15"/>
      <c r="ML30" s="15"/>
      <c r="MM30" s="23"/>
      <c r="MN30" s="23"/>
      <c r="MO30" s="15"/>
      <c r="MP30" s="15"/>
      <c r="MQ30" s="15"/>
      <c r="MR30" s="15"/>
      <c r="MS30" s="15"/>
      <c r="MT30" s="23"/>
      <c r="MU30" s="23"/>
      <c r="MV30" s="15"/>
      <c r="MW30" s="15"/>
      <c r="MX30" s="15"/>
      <c r="MY30" s="15"/>
      <c r="MZ30" s="15"/>
      <c r="NA30" s="23"/>
      <c r="NB30" s="23"/>
      <c r="NC30" s="15"/>
      <c r="ND30" s="15"/>
      <c r="NE30" s="15"/>
      <c r="NF30" s="15"/>
      <c r="NG30" s="15"/>
      <c r="NH30" s="23"/>
      <c r="NI30" s="23"/>
      <c r="NJ30" s="15"/>
      <c r="NK30" s="15"/>
      <c r="NL30" s="15"/>
      <c r="NM30" s="15"/>
      <c r="NN30" s="15"/>
      <c r="NO30" s="23"/>
      <c r="NP30" s="23"/>
      <c r="NQ30" s="15"/>
      <c r="NR30" s="15"/>
      <c r="NS30" s="15"/>
      <c r="NT30" s="15"/>
      <c r="NU30" s="15"/>
      <c r="NV30" s="23"/>
      <c r="NW30" s="23"/>
      <c r="NX30" s="15"/>
      <c r="OB30" s="9"/>
      <c r="OC30" s="23"/>
      <c r="OD30" s="23"/>
      <c r="OE30" s="9"/>
    </row>
    <row r="31" spans="1:396" ht="18.75" customHeight="1" thickBot="1">
      <c r="A31" s="13" t="s">
        <v>86</v>
      </c>
      <c r="B31" s="12">
        <v>20</v>
      </c>
      <c r="D31" s="28"/>
      <c r="E31" s="28"/>
      <c r="G31" s="28">
        <f t="shared" si="15"/>
        <v>0</v>
      </c>
      <c r="H31" s="28">
        <f t="shared" si="16"/>
        <v>0</v>
      </c>
      <c r="I31" s="14"/>
      <c r="K31" s="28"/>
      <c r="L31" s="28"/>
      <c r="N31" s="28"/>
      <c r="O31" s="28"/>
      <c r="P31" s="119">
        <f t="shared" si="19"/>
        <v>0</v>
      </c>
      <c r="R31" s="28"/>
      <c r="S31" s="28"/>
      <c r="U31" s="28"/>
      <c r="V31" s="28"/>
      <c r="W31" s="119">
        <f t="shared" si="22"/>
        <v>0</v>
      </c>
      <c r="AD31" s="119">
        <f t="shared" si="23"/>
        <v>0</v>
      </c>
      <c r="AE31" s="120">
        <f t="shared" si="24"/>
        <v>0</v>
      </c>
      <c r="AF31" s="119">
        <f t="shared" si="25"/>
        <v>0</v>
      </c>
      <c r="AG31" s="24" t="s">
        <v>49</v>
      </c>
      <c r="AH31" s="15"/>
      <c r="AI31" s="15"/>
      <c r="AJ31" s="23" t="s">
        <v>50</v>
      </c>
      <c r="AK31" s="23" t="s">
        <v>50</v>
      </c>
      <c r="AL31" s="15"/>
      <c r="AM31" s="15"/>
      <c r="AN31" s="15"/>
      <c r="AO31" s="15"/>
      <c r="AP31" s="15"/>
      <c r="AQ31" s="23"/>
      <c r="AR31" s="23"/>
      <c r="AS31" s="15"/>
      <c r="AT31" s="15"/>
      <c r="AU31" s="15"/>
      <c r="AV31" s="15"/>
      <c r="AW31" s="15"/>
      <c r="AX31" s="23"/>
      <c r="AY31" s="23"/>
      <c r="AZ31" s="15"/>
      <c r="BA31" s="15"/>
      <c r="BB31" s="15"/>
      <c r="BC31" s="15"/>
      <c r="BD31" s="15"/>
      <c r="BE31" s="23"/>
      <c r="BF31" s="23"/>
      <c r="BG31" s="15"/>
      <c r="BH31" s="15"/>
      <c r="BI31" s="15"/>
      <c r="BJ31" s="15"/>
      <c r="BK31" s="15"/>
      <c r="BL31" s="23"/>
      <c r="BM31" s="23"/>
      <c r="BN31" s="15"/>
      <c r="BO31" s="15"/>
      <c r="BP31" s="15"/>
      <c r="BQ31" s="15"/>
      <c r="BR31" s="15"/>
      <c r="BS31" s="23"/>
      <c r="BT31" s="23"/>
      <c r="BU31" s="15"/>
      <c r="BV31" s="15"/>
      <c r="BW31" s="15"/>
      <c r="BX31" s="15"/>
      <c r="BY31" s="15"/>
      <c r="BZ31" s="23"/>
      <c r="CA31" s="23"/>
      <c r="CB31" s="25"/>
      <c r="CC31" s="25"/>
      <c r="CD31" s="25"/>
      <c r="CE31" s="25"/>
      <c r="CF31" s="25"/>
      <c r="CG31" s="23"/>
      <c r="CH31" s="23"/>
      <c r="CI31" s="15"/>
      <c r="CJ31" s="15"/>
      <c r="CK31" s="15"/>
      <c r="CL31" s="15"/>
      <c r="CM31" s="15"/>
      <c r="CN31" s="23"/>
      <c r="CO31" s="23"/>
      <c r="CP31" s="15"/>
      <c r="CQ31" s="15"/>
      <c r="CR31" s="15"/>
      <c r="CS31" s="15"/>
      <c r="CT31" s="15"/>
      <c r="CU31" s="23"/>
      <c r="CV31" s="23"/>
      <c r="CW31" s="15"/>
      <c r="CX31" s="15"/>
      <c r="CY31" s="15"/>
      <c r="CZ31" s="15"/>
      <c r="DA31" s="15"/>
      <c r="DB31" s="23"/>
      <c r="DC31" s="23"/>
      <c r="DD31" s="15"/>
      <c r="DE31" s="15"/>
      <c r="DF31" s="15"/>
      <c r="DG31" s="15"/>
      <c r="DH31" s="15"/>
      <c r="DI31" s="23"/>
      <c r="DJ31" s="23"/>
      <c r="DK31" s="15"/>
      <c r="DL31" s="15"/>
      <c r="DM31" s="15"/>
      <c r="DN31" s="15"/>
      <c r="DO31" s="30"/>
      <c r="DP31" s="23"/>
      <c r="DQ31" s="23"/>
      <c r="DR31" s="35"/>
      <c r="DS31" s="15"/>
      <c r="DT31" s="15"/>
      <c r="DU31" s="15"/>
      <c r="DV31" s="15"/>
      <c r="DW31" s="23"/>
      <c r="DX31" s="23"/>
      <c r="DY31" s="15"/>
      <c r="DZ31" s="15"/>
      <c r="EA31" s="15"/>
      <c r="EB31" s="15"/>
      <c r="EC31" s="9"/>
      <c r="ED31" s="23"/>
      <c r="EE31" s="23"/>
      <c r="EF31" s="10"/>
      <c r="EG31" s="15"/>
      <c r="EH31" s="15"/>
      <c r="EI31" s="15"/>
      <c r="EK31" s="23"/>
      <c r="EL31" s="23"/>
      <c r="EN31" s="15"/>
      <c r="EO31" s="15"/>
      <c r="EP31" s="15"/>
      <c r="EQ31" s="15"/>
      <c r="ER31" s="23"/>
      <c r="ES31" s="23"/>
      <c r="ET31" s="15"/>
      <c r="EU31" s="15"/>
      <c r="EV31" s="15"/>
      <c r="EW31" s="15"/>
      <c r="EX31" s="15"/>
      <c r="EY31" s="23"/>
      <c r="EZ31" s="23"/>
      <c r="FA31" s="15"/>
      <c r="FB31" s="15"/>
      <c r="FC31" s="15"/>
      <c r="FD31" s="15"/>
      <c r="FE31" s="9"/>
      <c r="FF31" s="23"/>
      <c r="FG31" s="23"/>
      <c r="FH31" s="15"/>
      <c r="FI31" s="15"/>
      <c r="FJ31" s="15"/>
      <c r="FK31" s="15"/>
      <c r="FL31" s="15"/>
      <c r="FM31" s="23"/>
      <c r="FN31" s="23"/>
      <c r="FO31" s="15"/>
      <c r="FP31" s="15"/>
      <c r="FQ31" s="15"/>
      <c r="FR31" s="15"/>
      <c r="FS31" s="15"/>
      <c r="FT31" s="23"/>
      <c r="FU31" s="23"/>
      <c r="FV31" s="9"/>
      <c r="FW31" s="15"/>
      <c r="FX31" s="15"/>
      <c r="FY31" s="15"/>
      <c r="FZ31" s="15"/>
      <c r="GA31" s="23"/>
      <c r="GB31" s="23"/>
      <c r="GC31" s="15"/>
      <c r="GD31" s="15"/>
      <c r="GE31" s="15"/>
      <c r="GF31" s="15"/>
      <c r="GG31" s="15"/>
      <c r="GH31" s="23"/>
      <c r="GI31" s="23"/>
      <c r="GJ31" s="15"/>
      <c r="GK31" s="15"/>
      <c r="GL31" s="15"/>
      <c r="GM31" s="15"/>
      <c r="GN31" s="15"/>
      <c r="GO31" s="23"/>
      <c r="GP31" s="23"/>
      <c r="GQ31" s="15"/>
      <c r="GR31" s="15"/>
      <c r="GS31" s="15"/>
      <c r="GT31" s="15"/>
      <c r="GU31" s="15"/>
      <c r="GV31" s="23"/>
      <c r="GW31" s="23"/>
      <c r="GX31" s="15"/>
      <c r="GY31" s="15"/>
      <c r="GZ31" s="15"/>
      <c r="HA31" s="15"/>
      <c r="HB31" s="15"/>
      <c r="HC31" s="23"/>
      <c r="HD31" s="23"/>
      <c r="HE31" s="15"/>
      <c r="HF31" s="15"/>
      <c r="HG31" s="15"/>
      <c r="HH31" s="15"/>
      <c r="HI31" s="15"/>
      <c r="HJ31" s="23"/>
      <c r="HK31" s="23"/>
      <c r="HL31" s="15"/>
      <c r="HM31" s="15"/>
      <c r="HN31" s="15"/>
      <c r="HO31" s="15"/>
      <c r="HP31" s="15"/>
      <c r="HQ31" s="23"/>
      <c r="HR31" s="23"/>
      <c r="HS31" s="15"/>
      <c r="HT31" s="15"/>
      <c r="HU31" s="15"/>
      <c r="HV31" s="15"/>
      <c r="HW31" s="15"/>
      <c r="HX31" s="23"/>
      <c r="HY31" s="23"/>
      <c r="HZ31" s="15"/>
      <c r="IA31" s="15"/>
      <c r="IB31" s="15"/>
      <c r="IC31" s="15"/>
      <c r="ID31" s="15"/>
      <c r="IE31" s="23" t="s">
        <v>50</v>
      </c>
      <c r="IF31" s="23" t="s">
        <v>50</v>
      </c>
      <c r="IG31" s="15"/>
      <c r="IH31" s="15"/>
      <c r="II31" s="15"/>
      <c r="IJ31" s="15"/>
      <c r="IK31" s="15"/>
      <c r="IL31" s="23"/>
      <c r="IM31" s="23"/>
      <c r="IN31" s="15"/>
      <c r="IO31" s="15"/>
      <c r="IP31" s="15"/>
      <c r="IQ31" s="15"/>
      <c r="IR31" s="15"/>
      <c r="IS31" s="23"/>
      <c r="IT31" s="23"/>
      <c r="IU31" s="15"/>
      <c r="IV31" s="15"/>
      <c r="IW31" s="15"/>
      <c r="IX31" s="15"/>
      <c r="IY31" s="15"/>
      <c r="IZ31" s="23"/>
      <c r="JA31" s="23"/>
      <c r="JB31" s="15"/>
      <c r="JC31" s="15"/>
      <c r="JD31" s="15"/>
      <c r="JE31" s="15"/>
      <c r="JF31" s="15"/>
      <c r="JG31" s="23"/>
      <c r="JH31" s="23"/>
      <c r="JJ31" s="15"/>
      <c r="JK31" s="15"/>
      <c r="JL31" s="15"/>
      <c r="JM31" s="15"/>
      <c r="JN31" s="23"/>
      <c r="JO31" s="23"/>
      <c r="JP31" s="10"/>
      <c r="JQ31" s="15"/>
      <c r="JR31" s="15"/>
      <c r="JS31" s="15"/>
      <c r="JT31" s="15"/>
      <c r="JU31" s="23"/>
      <c r="JV31" s="23"/>
      <c r="JW31" s="15"/>
      <c r="JX31" s="15"/>
      <c r="JY31" s="15"/>
      <c r="JZ31" s="15"/>
      <c r="KA31" s="15"/>
      <c r="KB31" s="23"/>
      <c r="KC31" s="23"/>
      <c r="KD31" s="15"/>
      <c r="KE31" s="15"/>
      <c r="KF31" s="15"/>
      <c r="KG31" s="15"/>
      <c r="KH31" s="15"/>
      <c r="KI31" s="23"/>
      <c r="KJ31" s="23"/>
      <c r="KK31" s="15"/>
      <c r="KL31" s="15"/>
      <c r="KM31" s="15"/>
      <c r="KN31" s="15"/>
      <c r="KO31" s="15"/>
      <c r="KP31" s="23"/>
      <c r="KQ31" s="23"/>
      <c r="KR31" s="15"/>
      <c r="KS31" s="15"/>
      <c r="KT31" s="15"/>
      <c r="KU31" s="15"/>
      <c r="KV31" s="15"/>
      <c r="KW31" s="23"/>
      <c r="KX31" s="23"/>
      <c r="KY31" s="15"/>
      <c r="KZ31" s="15"/>
      <c r="LA31" s="15"/>
      <c r="LB31" s="15"/>
      <c r="LC31" s="15"/>
      <c r="LD31" s="23"/>
      <c r="LE31" s="23"/>
      <c r="LF31" s="15"/>
      <c r="LG31" s="15"/>
      <c r="LH31" s="15"/>
      <c r="LI31" s="15"/>
      <c r="LJ31" s="15"/>
      <c r="LK31" s="23"/>
      <c r="LL31" s="23"/>
      <c r="LM31" s="15"/>
      <c r="LN31" s="15"/>
      <c r="LO31" s="15"/>
      <c r="LP31" s="15"/>
      <c r="LQ31" s="15"/>
      <c r="LR31" s="23"/>
      <c r="LS31" s="23"/>
      <c r="LT31" s="15"/>
      <c r="LU31" s="15"/>
      <c r="LV31" s="15"/>
      <c r="LW31" s="15"/>
      <c r="LX31" s="15"/>
      <c r="LY31" s="23"/>
      <c r="LZ31" s="23"/>
      <c r="MA31" s="15"/>
      <c r="MB31" s="15"/>
      <c r="MC31" s="15"/>
      <c r="MD31" s="15"/>
      <c r="ME31" s="15"/>
      <c r="MF31" s="23"/>
      <c r="MG31" s="23"/>
      <c r="MH31" s="15"/>
      <c r="MI31" s="15"/>
      <c r="MJ31" s="15"/>
      <c r="MK31" s="15"/>
      <c r="ML31" s="15"/>
      <c r="MM31" s="23"/>
      <c r="MN31" s="23"/>
      <c r="MO31" s="15"/>
      <c r="MP31" s="15"/>
      <c r="MQ31" s="15"/>
      <c r="MR31" s="15"/>
      <c r="MS31" s="15"/>
      <c r="MT31" s="23"/>
      <c r="MU31" s="23"/>
      <c r="MV31" s="15"/>
      <c r="MW31" s="15"/>
      <c r="MX31" s="15"/>
      <c r="MY31" s="15"/>
      <c r="MZ31" s="15"/>
      <c r="NA31" s="23"/>
      <c r="NB31" s="23"/>
      <c r="NC31" s="15"/>
      <c r="ND31" s="15"/>
      <c r="NE31" s="15"/>
      <c r="NF31" s="15"/>
      <c r="NG31" s="15"/>
      <c r="NH31" s="23"/>
      <c r="NI31" s="23"/>
      <c r="NJ31" s="15"/>
      <c r="NK31" s="15"/>
      <c r="NL31" s="15"/>
      <c r="NM31" s="15"/>
      <c r="NN31" s="15"/>
      <c r="NO31" s="23"/>
      <c r="NP31" s="23"/>
      <c r="NQ31" s="15"/>
      <c r="NR31" s="15"/>
      <c r="NS31" s="15"/>
      <c r="NT31" s="15"/>
      <c r="NU31" s="15"/>
      <c r="NV31" s="23"/>
      <c r="NW31" s="23"/>
      <c r="NX31" s="15"/>
      <c r="OB31" s="9"/>
      <c r="OC31" s="23"/>
      <c r="OD31" s="23"/>
      <c r="OE31" s="9"/>
    </row>
    <row r="32" spans="1:396" s="111" customFormat="1" ht="18.75" customHeight="1" thickBot="1">
      <c r="A32" s="110" t="s">
        <v>87</v>
      </c>
      <c r="C32" s="88"/>
      <c r="D32" s="107">
        <f t="shared" ref="D32:D45" si="40">COUNTIF($AG32:$BJ32,"Annual leave")</f>
        <v>0</v>
      </c>
      <c r="E32" s="107">
        <f t="shared" ref="E32:E45" si="41">COUNTIF($AG32:$BJ32,"1/2 Annual leave")</f>
        <v>0</v>
      </c>
      <c r="G32" s="28">
        <f t="shared" si="15"/>
        <v>0</v>
      </c>
      <c r="H32" s="28">
        <f t="shared" si="16"/>
        <v>0</v>
      </c>
      <c r="J32" s="107"/>
      <c r="K32" s="107"/>
      <c r="L32" s="107"/>
      <c r="M32" s="38"/>
      <c r="N32" s="28">
        <f t="shared" ref="N32:N45" si="42">COUNTIF($AG32:$BD32,"Working from home")</f>
        <v>0</v>
      </c>
      <c r="O32" s="28">
        <f t="shared" ref="O32:O45" si="43">COUNTIF($AG32:$BD32,"1/2 working from home")</f>
        <v>0</v>
      </c>
      <c r="P32" s="119">
        <f t="shared" si="19"/>
        <v>0</v>
      </c>
      <c r="Q32" s="107"/>
      <c r="R32" s="107"/>
      <c r="S32" s="107"/>
      <c r="T32" s="38"/>
      <c r="U32" s="28">
        <f t="shared" ref="U32:U45" si="44">COUNTIF($AG32:$BG32,"Sick leave")</f>
        <v>0</v>
      </c>
      <c r="V32" s="28">
        <f t="shared" ref="V32:V45" si="45">COUNTIF($AG32:$BG32,"1/2 sick leave")</f>
        <v>0</v>
      </c>
      <c r="W32" s="119">
        <f t="shared" si="22"/>
        <v>0</v>
      </c>
      <c r="Y32" s="38">
        <f t="shared" ref="Y32:Y45" si="46">COUNTIF($AG32:$BB32,"Unpaid leave")</f>
        <v>0</v>
      </c>
      <c r="Z32" s="107">
        <f t="shared" ref="Z32:Z45" si="47">COUNTIF($AG32:$OE32,"Personal reason")</f>
        <v>0</v>
      </c>
      <c r="AA32" s="38">
        <f t="shared" ref="AA32:AA45" si="48">COUNTIF($AG32:$BC32,"Personal reason")</f>
        <v>0</v>
      </c>
      <c r="AB32" s="107">
        <f t="shared" ref="AB32:AB45" si="49">COUNTIF($AG32:$OE32,"Late")</f>
        <v>0</v>
      </c>
      <c r="AC32" s="38">
        <f t="shared" ref="AC32:AC45" si="50">COUNTIF($AG32:$BJ32,"Late")</f>
        <v>0</v>
      </c>
      <c r="AD32" s="119">
        <f t="shared" si="23"/>
        <v>0</v>
      </c>
      <c r="AE32" s="120">
        <f t="shared" si="24"/>
        <v>0</v>
      </c>
      <c r="AF32" s="119">
        <f t="shared" si="25"/>
        <v>0</v>
      </c>
      <c r="AG32" s="109"/>
      <c r="AJ32" s="109"/>
      <c r="AK32" s="109"/>
      <c r="AL32" s="109"/>
      <c r="AM32" s="109"/>
      <c r="AQ32" s="109"/>
      <c r="AR32" s="109"/>
      <c r="AS32" s="109"/>
      <c r="AT32" s="109"/>
      <c r="AX32" s="109"/>
      <c r="AY32" s="109"/>
      <c r="AZ32" s="109"/>
      <c r="BA32" s="109"/>
      <c r="BE32" s="109"/>
      <c r="BF32" s="109"/>
      <c r="BG32" s="109"/>
      <c r="BH32" s="109"/>
      <c r="BL32" s="109"/>
      <c r="BM32" s="109"/>
      <c r="BN32" s="109"/>
      <c r="BO32" s="109"/>
      <c r="BS32" s="109"/>
      <c r="BT32" s="109"/>
      <c r="BU32" s="109"/>
      <c r="BV32" s="109"/>
      <c r="BW32" s="107"/>
      <c r="BX32" s="107"/>
      <c r="BY32" s="107"/>
      <c r="BZ32" s="109"/>
      <c r="CA32" s="109"/>
      <c r="CB32" s="109"/>
      <c r="CC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7"/>
      <c r="CR32" s="107"/>
      <c r="CS32" s="107"/>
      <c r="CT32" s="107"/>
      <c r="CU32" s="109"/>
      <c r="CV32" s="109"/>
      <c r="CW32" s="109"/>
      <c r="DB32" s="109"/>
      <c r="DC32" s="109"/>
      <c r="DD32" s="109"/>
      <c r="DI32" s="109"/>
      <c r="DJ32" s="109"/>
      <c r="DK32" s="109"/>
      <c r="DL32" s="109"/>
      <c r="DM32" s="109"/>
      <c r="DN32" s="109"/>
      <c r="DO32" s="112"/>
      <c r="DP32" s="109"/>
      <c r="DQ32" s="109"/>
      <c r="DR32" s="113"/>
      <c r="DW32" s="109"/>
      <c r="DX32" s="109"/>
      <c r="DY32" s="109"/>
      <c r="EC32" s="112"/>
      <c r="ED32" s="109"/>
      <c r="EE32" s="109"/>
      <c r="EF32" s="113"/>
      <c r="EK32" s="109"/>
      <c r="EL32" s="109"/>
      <c r="ER32" s="109"/>
      <c r="ES32" s="109"/>
      <c r="EU32" s="109"/>
      <c r="EY32" s="109"/>
      <c r="EZ32" s="109"/>
      <c r="FE32" s="112"/>
      <c r="FF32" s="109"/>
      <c r="FG32" s="109"/>
      <c r="FH32" s="109"/>
      <c r="FM32" s="109"/>
      <c r="FN32" s="109"/>
      <c r="FO32" s="109"/>
      <c r="FT32" s="109"/>
      <c r="FU32" s="109"/>
      <c r="FV32" s="112"/>
      <c r="FW32" s="109"/>
      <c r="GA32" s="109"/>
      <c r="GB32" s="109"/>
      <c r="GC32" s="109"/>
      <c r="GH32" s="109"/>
      <c r="GI32" s="109"/>
      <c r="GJ32" s="109"/>
      <c r="GO32" s="109"/>
      <c r="GP32" s="109"/>
      <c r="GQ32" s="109"/>
      <c r="GV32" s="109"/>
      <c r="GW32" s="109"/>
      <c r="GX32" s="109"/>
      <c r="HC32" s="109"/>
      <c r="HD32" s="109"/>
      <c r="HE32" s="109"/>
      <c r="HJ32" s="109"/>
      <c r="HK32" s="109"/>
      <c r="HL32" s="109"/>
      <c r="HQ32" s="109"/>
      <c r="HR32" s="109"/>
      <c r="HS32" s="109"/>
      <c r="HX32" s="109"/>
      <c r="HY32" s="109"/>
      <c r="HZ32" s="109"/>
      <c r="IE32" s="109"/>
      <c r="IF32" s="109"/>
      <c r="IG32" s="109"/>
      <c r="IL32" s="109"/>
      <c r="IM32" s="109"/>
      <c r="IN32" s="109"/>
      <c r="IS32" s="109"/>
      <c r="IT32" s="109"/>
      <c r="IU32" s="109"/>
      <c r="IZ32" s="109"/>
      <c r="JA32" s="109"/>
      <c r="JB32" s="109"/>
      <c r="JG32" s="109"/>
      <c r="JH32" s="109"/>
      <c r="JJ32" s="109"/>
      <c r="JN32" s="109"/>
      <c r="JO32" s="109"/>
      <c r="JP32" s="113"/>
      <c r="JU32" s="109"/>
      <c r="JV32" s="109"/>
      <c r="JW32" s="109"/>
      <c r="KB32" s="109"/>
      <c r="KC32" s="109"/>
      <c r="KD32" s="109"/>
      <c r="KI32" s="109"/>
      <c r="KJ32" s="109"/>
      <c r="KK32" s="109"/>
      <c r="KP32" s="109"/>
      <c r="KQ32" s="109"/>
      <c r="KR32" s="109"/>
      <c r="KW32" s="109"/>
      <c r="KX32" s="109"/>
      <c r="KY32" s="109"/>
      <c r="LD32" s="109"/>
      <c r="LE32" s="109"/>
      <c r="LF32" s="109"/>
      <c r="LK32" s="109"/>
      <c r="LL32" s="109"/>
      <c r="LM32" s="109"/>
      <c r="LR32" s="109"/>
      <c r="LS32" s="109"/>
      <c r="LT32" s="109"/>
      <c r="LY32" s="109"/>
      <c r="LZ32" s="109"/>
      <c r="MA32" s="109"/>
      <c r="MF32" s="109"/>
      <c r="MG32" s="109"/>
      <c r="MH32" s="109"/>
      <c r="MM32" s="109"/>
      <c r="MN32" s="109"/>
      <c r="MO32" s="109"/>
      <c r="MT32" s="109"/>
      <c r="MU32" s="109"/>
      <c r="MV32" s="109"/>
      <c r="NB32" s="109"/>
      <c r="NC32" s="109"/>
      <c r="NI32" s="109"/>
      <c r="NJ32" s="109"/>
      <c r="NP32" s="109"/>
      <c r="NQ32" s="109"/>
      <c r="NW32" s="109"/>
      <c r="NX32" s="112"/>
      <c r="OB32" s="112"/>
      <c r="OC32" s="109"/>
      <c r="OD32" s="109"/>
      <c r="OE32" s="114"/>
    </row>
    <row r="33" spans="1:395" ht="18.75" customHeight="1" thickBot="1">
      <c r="A33" s="13" t="s">
        <v>88</v>
      </c>
      <c r="B33" s="12">
        <v>20</v>
      </c>
      <c r="C33" s="38">
        <f t="shared" si="13"/>
        <v>0</v>
      </c>
      <c r="D33" s="28">
        <f t="shared" si="40"/>
        <v>0</v>
      </c>
      <c r="E33" s="28">
        <f t="shared" si="41"/>
        <v>0</v>
      </c>
      <c r="F33" s="14">
        <f t="shared" si="14"/>
        <v>9</v>
      </c>
      <c r="G33" s="28">
        <f t="shared" si="15"/>
        <v>9</v>
      </c>
      <c r="H33" s="28">
        <f t="shared" si="16"/>
        <v>0</v>
      </c>
      <c r="I33" s="26">
        <f>B33-F33</f>
        <v>11</v>
      </c>
      <c r="J33" s="14">
        <f t="shared" si="17"/>
        <v>0</v>
      </c>
      <c r="K33" s="28">
        <f t="shared" ref="K33:K45" si="51">COUNTIF($AG33:$OE33,"Working from home")</f>
        <v>0</v>
      </c>
      <c r="L33" s="28">
        <f t="shared" ref="L33:L45" si="52">COUNTIF($AG33:$OE33,"1/2 working from home")</f>
        <v>0</v>
      </c>
      <c r="M33" s="38">
        <f t="shared" ref="M33:M36" si="53">N33+O33/2</f>
        <v>0</v>
      </c>
      <c r="N33" s="28">
        <f t="shared" si="42"/>
        <v>0</v>
      </c>
      <c r="O33" s="28">
        <f t="shared" si="43"/>
        <v>0</v>
      </c>
      <c r="P33" s="119">
        <f t="shared" si="19"/>
        <v>0</v>
      </c>
      <c r="Q33" s="14">
        <f t="shared" si="20"/>
        <v>0</v>
      </c>
      <c r="R33" s="28">
        <f t="shared" ref="R33:R45" si="54">COUNTIF($AG33:$OE33,"Sick leave")</f>
        <v>0</v>
      </c>
      <c r="S33" s="28">
        <f t="shared" ref="S33:S45" si="55">COUNTIF($AG33:$OE33,"1/2 sick leave")</f>
        <v>0</v>
      </c>
      <c r="T33" s="38">
        <f t="shared" ref="T33:T52" si="56">U33+V33/2</f>
        <v>0</v>
      </c>
      <c r="U33" s="28">
        <f t="shared" si="44"/>
        <v>0</v>
      </c>
      <c r="V33" s="28">
        <f t="shared" si="45"/>
        <v>0</v>
      </c>
      <c r="W33" s="119">
        <f t="shared" si="22"/>
        <v>0</v>
      </c>
      <c r="X33" s="14">
        <f>COUNTIF($AG33:$OE33,"Unpaid leave")</f>
        <v>0</v>
      </c>
      <c r="Y33" s="38">
        <f t="shared" si="46"/>
        <v>0</v>
      </c>
      <c r="Z33" s="14">
        <f t="shared" si="47"/>
        <v>0</v>
      </c>
      <c r="AA33" s="38">
        <f t="shared" si="48"/>
        <v>0</v>
      </c>
      <c r="AB33" s="14">
        <f t="shared" si="49"/>
        <v>0</v>
      </c>
      <c r="AC33" s="38">
        <f t="shared" si="50"/>
        <v>0</v>
      </c>
      <c r="AD33" s="119">
        <f t="shared" si="23"/>
        <v>0</v>
      </c>
      <c r="AE33" s="120">
        <f t="shared" si="24"/>
        <v>0</v>
      </c>
      <c r="AF33" s="119">
        <f t="shared" si="25"/>
        <v>0</v>
      </c>
      <c r="AG33" s="24" t="s">
        <v>49</v>
      </c>
      <c r="AH33" s="15"/>
      <c r="AI33" s="15"/>
      <c r="AJ33" s="23" t="s">
        <v>50</v>
      </c>
      <c r="AK33" s="23" t="s">
        <v>50</v>
      </c>
      <c r="AL33" s="15"/>
      <c r="AM33" s="15"/>
      <c r="AN33" s="15"/>
      <c r="AO33" s="15"/>
      <c r="AP33" s="15"/>
      <c r="AQ33" s="23" t="s">
        <v>50</v>
      </c>
      <c r="AR33" s="23" t="s">
        <v>50</v>
      </c>
      <c r="AS33" s="15"/>
      <c r="AT33" s="15"/>
      <c r="AU33" s="15"/>
      <c r="AV33" s="15"/>
      <c r="AW33" s="15"/>
      <c r="AX33" s="23" t="s">
        <v>50</v>
      </c>
      <c r="AY33" s="23" t="s">
        <v>50</v>
      </c>
      <c r="AZ33" s="15"/>
      <c r="BA33" s="15"/>
      <c r="BB33" s="15"/>
      <c r="BC33" s="15"/>
      <c r="BD33" s="15"/>
      <c r="BE33" s="23" t="s">
        <v>50</v>
      </c>
      <c r="BF33" s="23" t="s">
        <v>50</v>
      </c>
      <c r="BG33" s="15"/>
      <c r="BH33" s="15"/>
      <c r="BI33" s="15"/>
      <c r="BJ33" s="15"/>
      <c r="BK33" s="15"/>
      <c r="BL33" s="23" t="s">
        <v>50</v>
      </c>
      <c r="BM33" s="23" t="s">
        <v>50</v>
      </c>
      <c r="BN33" s="15"/>
      <c r="BO33" s="15"/>
      <c r="BP33" s="15"/>
      <c r="BQ33" s="15"/>
      <c r="BR33" s="15"/>
      <c r="BS33" s="23" t="s">
        <v>50</v>
      </c>
      <c r="BT33" s="23" t="s">
        <v>50</v>
      </c>
      <c r="BU33" s="15"/>
      <c r="BV33" s="15"/>
      <c r="BW33" s="15"/>
      <c r="BX33" s="15"/>
      <c r="BY33" s="15"/>
      <c r="BZ33" s="23" t="s">
        <v>50</v>
      </c>
      <c r="CA33" s="23" t="s">
        <v>50</v>
      </c>
      <c r="CB33" s="15"/>
      <c r="CC33" s="15"/>
      <c r="CD33" s="15"/>
      <c r="CE33" s="15"/>
      <c r="CF33" s="15"/>
      <c r="CG33" s="23" t="s">
        <v>50</v>
      </c>
      <c r="CH33" s="23" t="s">
        <v>50</v>
      </c>
      <c r="CI33" s="15"/>
      <c r="CJ33" s="15"/>
      <c r="CK33" s="15"/>
      <c r="CL33" s="15"/>
      <c r="CM33" s="15"/>
      <c r="CN33" s="23" t="s">
        <v>50</v>
      </c>
      <c r="CO33" s="23" t="s">
        <v>50</v>
      </c>
      <c r="CP33" s="15"/>
      <c r="CQ33" s="15"/>
      <c r="CR33" s="15"/>
      <c r="CS33" s="15"/>
      <c r="CT33" s="15"/>
      <c r="CU33" s="23" t="s">
        <v>50</v>
      </c>
      <c r="CV33" s="23" t="s">
        <v>50</v>
      </c>
      <c r="CW33" s="15"/>
      <c r="CX33" s="15"/>
      <c r="CY33" s="15"/>
      <c r="CZ33" s="15"/>
      <c r="DA33" s="15"/>
      <c r="DB33" s="23" t="s">
        <v>50</v>
      </c>
      <c r="DC33" s="23" t="s">
        <v>50</v>
      </c>
      <c r="DD33" s="15"/>
      <c r="DE33" s="15"/>
      <c r="DF33" s="15"/>
      <c r="DG33" s="15"/>
      <c r="DH33" s="15"/>
      <c r="DI33" s="23" t="s">
        <v>50</v>
      </c>
      <c r="DJ33" s="23" t="s">
        <v>50</v>
      </c>
      <c r="DK33" s="15"/>
      <c r="DL33" s="15"/>
      <c r="DM33" s="15"/>
      <c r="DN33" s="15"/>
      <c r="DO33" s="15"/>
      <c r="DP33" s="23" t="s">
        <v>50</v>
      </c>
      <c r="DQ33" s="23" t="s">
        <v>50</v>
      </c>
      <c r="DR33" s="15" t="s">
        <v>12</v>
      </c>
      <c r="DS33" s="15" t="s">
        <v>12</v>
      </c>
      <c r="DT33" s="15" t="s">
        <v>12</v>
      </c>
      <c r="DU33" s="15" t="s">
        <v>12</v>
      </c>
      <c r="DV33" s="15" t="s">
        <v>12</v>
      </c>
      <c r="DW33" s="23" t="s">
        <v>50</v>
      </c>
      <c r="DX33" s="23" t="s">
        <v>50</v>
      </c>
      <c r="DY33" s="15" t="s">
        <v>12</v>
      </c>
      <c r="DZ33" s="15" t="s">
        <v>12</v>
      </c>
      <c r="EA33" s="15" t="s">
        <v>12</v>
      </c>
      <c r="EB33" s="15" t="s">
        <v>12</v>
      </c>
      <c r="EC33" s="9" t="s">
        <v>29</v>
      </c>
      <c r="ED33" s="23" t="s">
        <v>50</v>
      </c>
      <c r="EE33" s="23" t="s">
        <v>50</v>
      </c>
      <c r="EF33" s="10" t="s">
        <v>30</v>
      </c>
      <c r="EG33" s="15"/>
      <c r="EH33" s="15"/>
      <c r="EI33" s="15"/>
      <c r="EK33" s="23" t="s">
        <v>50</v>
      </c>
      <c r="EL33" s="23" t="s">
        <v>50</v>
      </c>
      <c r="EN33" s="15"/>
      <c r="EO33" s="15"/>
      <c r="EP33" s="15"/>
      <c r="EQ33" s="15"/>
      <c r="ER33" s="23" t="s">
        <v>50</v>
      </c>
      <c r="ES33" s="23" t="s">
        <v>50</v>
      </c>
      <c r="ET33" s="15"/>
      <c r="EU33" s="15"/>
      <c r="EV33" s="15"/>
      <c r="EW33" s="15"/>
      <c r="EX33" s="15"/>
      <c r="EY33" s="23" t="s">
        <v>50</v>
      </c>
      <c r="EZ33" s="23" t="s">
        <v>50</v>
      </c>
      <c r="FA33" s="15"/>
      <c r="FB33" s="15"/>
      <c r="FC33" s="15"/>
      <c r="FD33" s="15"/>
      <c r="FE33" s="9" t="s">
        <v>51</v>
      </c>
      <c r="FF33" s="23" t="s">
        <v>50</v>
      </c>
      <c r="FG33" s="23" t="s">
        <v>50</v>
      </c>
      <c r="FH33" s="15"/>
      <c r="FI33" s="15"/>
      <c r="FJ33" s="15"/>
      <c r="FK33" s="15"/>
      <c r="FL33" s="15"/>
      <c r="FM33" s="23" t="s">
        <v>50</v>
      </c>
      <c r="FN33" s="23" t="s">
        <v>50</v>
      </c>
      <c r="FO33" s="15"/>
      <c r="FP33" s="15"/>
      <c r="FQ33" s="15"/>
      <c r="FR33" s="15"/>
      <c r="FS33" s="15"/>
      <c r="FT33" s="23" t="s">
        <v>50</v>
      </c>
      <c r="FU33" s="23" t="s">
        <v>50</v>
      </c>
      <c r="FV33" s="9" t="s">
        <v>52</v>
      </c>
      <c r="FW33" s="15"/>
      <c r="FX33" s="15"/>
      <c r="FY33" s="15"/>
      <c r="FZ33" s="15"/>
      <c r="GA33" s="23" t="s">
        <v>50</v>
      </c>
      <c r="GB33" s="23" t="s">
        <v>50</v>
      </c>
      <c r="GC33" s="15"/>
      <c r="GD33" s="15"/>
      <c r="GE33" s="15"/>
      <c r="GF33" s="15"/>
      <c r="GG33" s="15"/>
      <c r="GH33" s="23" t="s">
        <v>50</v>
      </c>
      <c r="GI33" s="23" t="s">
        <v>50</v>
      </c>
      <c r="GJ33" s="15"/>
      <c r="GK33" s="15"/>
      <c r="GL33" s="15"/>
      <c r="GM33" s="15"/>
      <c r="GN33" s="15"/>
      <c r="GO33" s="23" t="s">
        <v>50</v>
      </c>
      <c r="GP33" s="23" t="s">
        <v>50</v>
      </c>
      <c r="GQ33" s="15"/>
      <c r="GR33" s="15"/>
      <c r="GS33" s="15"/>
      <c r="GT33" s="15"/>
      <c r="GU33" s="15"/>
      <c r="GV33" s="23" t="s">
        <v>50</v>
      </c>
      <c r="GW33" s="23" t="s">
        <v>50</v>
      </c>
      <c r="GX33" s="15"/>
      <c r="GY33" s="15"/>
      <c r="GZ33" s="15"/>
      <c r="HA33" s="15"/>
      <c r="HB33" s="15"/>
      <c r="HC33" s="23" t="s">
        <v>50</v>
      </c>
      <c r="HD33" s="23" t="s">
        <v>50</v>
      </c>
      <c r="HE33" s="15"/>
      <c r="HF33" s="15"/>
      <c r="HG33" s="15"/>
      <c r="HH33" s="15"/>
      <c r="HI33" s="15"/>
      <c r="HJ33" s="23" t="s">
        <v>50</v>
      </c>
      <c r="HK33" s="23" t="s">
        <v>50</v>
      </c>
      <c r="HL33" s="15"/>
      <c r="HM33" s="15"/>
      <c r="HN33" s="15"/>
      <c r="HO33" s="15"/>
      <c r="HP33" s="15"/>
      <c r="HQ33" s="23" t="s">
        <v>50</v>
      </c>
      <c r="HR33" s="23" t="s">
        <v>50</v>
      </c>
      <c r="HS33" s="15"/>
      <c r="HT33" s="15"/>
      <c r="HU33" s="15"/>
      <c r="HV33" s="15"/>
      <c r="HW33" s="15"/>
      <c r="HX33" s="23" t="s">
        <v>50</v>
      </c>
      <c r="HY33" s="23" t="s">
        <v>50</v>
      </c>
      <c r="HZ33" s="15"/>
      <c r="IA33" s="15"/>
      <c r="IB33" s="15"/>
      <c r="IC33" s="15"/>
      <c r="ID33" s="15"/>
      <c r="IE33" s="23" t="s">
        <v>50</v>
      </c>
      <c r="IF33" s="23" t="s">
        <v>50</v>
      </c>
      <c r="IG33" s="15"/>
      <c r="IH33" s="15"/>
      <c r="II33" s="15"/>
      <c r="IJ33" s="15"/>
      <c r="IK33" s="15"/>
      <c r="IL33" s="23" t="s">
        <v>50</v>
      </c>
      <c r="IM33" s="23" t="s">
        <v>50</v>
      </c>
      <c r="IN33" s="15"/>
      <c r="IO33" s="15"/>
      <c r="IP33" s="15"/>
      <c r="IQ33" s="15"/>
      <c r="IR33" s="15"/>
      <c r="IS33" s="23" t="s">
        <v>50</v>
      </c>
      <c r="IT33" s="23" t="s">
        <v>50</v>
      </c>
      <c r="IU33" s="15"/>
      <c r="IV33" s="15"/>
      <c r="IW33" s="15"/>
      <c r="IX33" s="15"/>
      <c r="IY33" s="15"/>
      <c r="IZ33" s="23" t="s">
        <v>50</v>
      </c>
      <c r="JA33" s="23" t="s">
        <v>50</v>
      </c>
      <c r="JB33" s="15"/>
      <c r="JC33" s="15"/>
      <c r="JD33" s="15"/>
      <c r="JE33" s="15"/>
      <c r="JF33" s="15"/>
      <c r="JG33" s="23" t="s">
        <v>50</v>
      </c>
      <c r="JH33" s="23" t="s">
        <v>50</v>
      </c>
      <c r="JJ33" s="15"/>
      <c r="JK33" s="15"/>
      <c r="JL33" s="15"/>
      <c r="JM33" s="15"/>
      <c r="JN33" s="23" t="s">
        <v>50</v>
      </c>
      <c r="JO33" s="23" t="s">
        <v>50</v>
      </c>
      <c r="JP33" s="10" t="s">
        <v>53</v>
      </c>
      <c r="JQ33" s="15"/>
      <c r="JR33" s="15"/>
      <c r="JS33" s="15"/>
      <c r="JT33" s="15"/>
      <c r="JU33" s="23" t="s">
        <v>50</v>
      </c>
      <c r="JV33" s="23" t="s">
        <v>50</v>
      </c>
      <c r="JW33" s="15"/>
      <c r="JX33" s="15"/>
      <c r="JY33" s="15"/>
      <c r="JZ33" s="15"/>
      <c r="KA33" s="15"/>
      <c r="KB33" s="23" t="s">
        <v>50</v>
      </c>
      <c r="KC33" s="23" t="s">
        <v>50</v>
      </c>
      <c r="KD33" s="15"/>
      <c r="KE33" s="15"/>
      <c r="KF33" s="15"/>
      <c r="KG33" s="15"/>
      <c r="KH33" s="15"/>
      <c r="KI33" s="23" t="s">
        <v>50</v>
      </c>
      <c r="KJ33" s="23" t="s">
        <v>50</v>
      </c>
      <c r="KK33" s="15"/>
      <c r="KL33" s="15"/>
      <c r="KM33" s="15"/>
      <c r="KN33" s="15"/>
      <c r="KO33" s="15"/>
      <c r="KP33" s="23" t="s">
        <v>50</v>
      </c>
      <c r="KQ33" s="23" t="s">
        <v>50</v>
      </c>
      <c r="KR33" s="15"/>
      <c r="KS33" s="15"/>
      <c r="KT33" s="15"/>
      <c r="KU33" s="15"/>
      <c r="KV33" s="15"/>
      <c r="KW33" s="23" t="s">
        <v>50</v>
      </c>
      <c r="KX33" s="23" t="s">
        <v>50</v>
      </c>
      <c r="KY33" s="15"/>
      <c r="KZ33" s="15"/>
      <c r="LA33" s="15"/>
      <c r="LB33" s="15"/>
      <c r="LC33" s="15"/>
      <c r="LD33" s="23" t="s">
        <v>50</v>
      </c>
      <c r="LE33" s="23" t="s">
        <v>50</v>
      </c>
      <c r="LF33" s="15"/>
      <c r="LG33" s="15"/>
      <c r="LH33" s="15"/>
      <c r="LI33" s="15"/>
      <c r="LJ33" s="15"/>
      <c r="LK33" s="23" t="s">
        <v>50</v>
      </c>
      <c r="LL33" s="23" t="s">
        <v>50</v>
      </c>
      <c r="LM33" s="15"/>
      <c r="LN33" s="15"/>
      <c r="LO33" s="15"/>
      <c r="LP33" s="15"/>
      <c r="LQ33" s="15"/>
      <c r="LR33" s="23" t="s">
        <v>50</v>
      </c>
      <c r="LS33" s="23" t="s">
        <v>50</v>
      </c>
      <c r="LT33" s="15"/>
      <c r="LU33" s="15"/>
      <c r="LV33" s="15"/>
      <c r="LW33" s="15"/>
      <c r="LX33" s="15"/>
      <c r="LY33" s="23" t="s">
        <v>50</v>
      </c>
      <c r="LZ33" s="23" t="s">
        <v>50</v>
      </c>
      <c r="MA33" s="15"/>
      <c r="MB33" s="15"/>
      <c r="MC33" s="15"/>
      <c r="MD33" s="15"/>
      <c r="ME33" s="15"/>
      <c r="MF33" s="23" t="s">
        <v>50</v>
      </c>
      <c r="MG33" s="23" t="s">
        <v>50</v>
      </c>
      <c r="MH33" s="15"/>
      <c r="MI33" s="15"/>
      <c r="MJ33" s="15"/>
      <c r="MK33" s="15"/>
      <c r="ML33" s="15"/>
      <c r="MM33" s="23" t="s">
        <v>50</v>
      </c>
      <c r="MN33" s="23" t="s">
        <v>50</v>
      </c>
      <c r="MO33" s="15"/>
      <c r="MP33" s="15"/>
      <c r="MQ33" s="15"/>
      <c r="MR33" s="15"/>
      <c r="MS33" s="15"/>
      <c r="MT33" s="23" t="s">
        <v>50</v>
      </c>
      <c r="MU33" s="23" t="s">
        <v>50</v>
      </c>
      <c r="MV33" s="15"/>
      <c r="MW33" s="15"/>
      <c r="MX33" s="15"/>
      <c r="MY33" s="15"/>
      <c r="MZ33" s="15"/>
      <c r="NA33" s="23" t="s">
        <v>50</v>
      </c>
      <c r="NB33" s="23" t="s">
        <v>50</v>
      </c>
      <c r="NC33" s="15"/>
      <c r="ND33" s="15"/>
      <c r="NE33" s="15"/>
      <c r="NF33" s="15"/>
      <c r="NG33" s="15"/>
      <c r="NH33" s="23" t="s">
        <v>50</v>
      </c>
      <c r="NI33" s="23" t="s">
        <v>50</v>
      </c>
      <c r="NJ33" s="15"/>
      <c r="NK33" s="15"/>
      <c r="NL33" s="15"/>
      <c r="NM33" s="15"/>
      <c r="NN33" s="15"/>
      <c r="NO33" s="23" t="s">
        <v>50</v>
      </c>
      <c r="NP33" s="23" t="s">
        <v>50</v>
      </c>
      <c r="NQ33" s="15"/>
      <c r="NR33" s="15"/>
      <c r="NS33" s="15"/>
      <c r="NT33" s="15"/>
      <c r="NU33" s="15"/>
      <c r="NV33" s="23" t="s">
        <v>50</v>
      </c>
      <c r="NW33" s="23" t="s">
        <v>50</v>
      </c>
      <c r="NX33" s="30"/>
      <c r="OB33" s="9" t="s">
        <v>54</v>
      </c>
      <c r="OC33" s="23" t="s">
        <v>50</v>
      </c>
      <c r="OD33" s="23" t="s">
        <v>50</v>
      </c>
      <c r="OE33" s="9" t="s">
        <v>55</v>
      </c>
    </row>
    <row r="34" spans="1:395" ht="18.75" customHeight="1" thickBot="1">
      <c r="A34" s="13" t="s">
        <v>89</v>
      </c>
      <c r="B34" s="12">
        <v>20</v>
      </c>
      <c r="C34" s="38">
        <f t="shared" si="13"/>
        <v>0</v>
      </c>
      <c r="D34" s="28">
        <f t="shared" si="40"/>
        <v>0</v>
      </c>
      <c r="E34" s="28">
        <f t="shared" si="41"/>
        <v>0</v>
      </c>
      <c r="F34" s="14">
        <f t="shared" si="14"/>
        <v>0</v>
      </c>
      <c r="G34" s="28">
        <f t="shared" si="15"/>
        <v>0</v>
      </c>
      <c r="H34" s="28">
        <f t="shared" si="16"/>
        <v>0</v>
      </c>
      <c r="I34" s="26">
        <f>B34-F34</f>
        <v>20</v>
      </c>
      <c r="J34" s="14">
        <f t="shared" si="17"/>
        <v>0</v>
      </c>
      <c r="K34" s="28">
        <f t="shared" si="51"/>
        <v>0</v>
      </c>
      <c r="L34" s="28">
        <f t="shared" si="52"/>
        <v>0</v>
      </c>
      <c r="M34" s="38">
        <f t="shared" si="53"/>
        <v>0</v>
      </c>
      <c r="N34" s="28">
        <f t="shared" si="42"/>
        <v>0</v>
      </c>
      <c r="O34" s="28">
        <f t="shared" si="43"/>
        <v>0</v>
      </c>
      <c r="P34" s="119">
        <f t="shared" si="19"/>
        <v>0</v>
      </c>
      <c r="Q34" s="14">
        <f t="shared" si="20"/>
        <v>1.5</v>
      </c>
      <c r="R34" s="28">
        <f t="shared" si="54"/>
        <v>1</v>
      </c>
      <c r="S34" s="28">
        <f t="shared" si="55"/>
        <v>1</v>
      </c>
      <c r="T34" s="38">
        <f t="shared" si="56"/>
        <v>0.5</v>
      </c>
      <c r="U34" s="28">
        <f t="shared" si="44"/>
        <v>0</v>
      </c>
      <c r="V34" s="28">
        <f t="shared" si="45"/>
        <v>1</v>
      </c>
      <c r="W34" s="119">
        <f t="shared" si="22"/>
        <v>5.905511811023622E-3</v>
      </c>
      <c r="X34" s="14">
        <f>COUNTIF($AG34:$OE34,"Unpaid leave")</f>
        <v>0</v>
      </c>
      <c r="Y34" s="38">
        <f t="shared" si="46"/>
        <v>0</v>
      </c>
      <c r="Z34" s="14">
        <f t="shared" si="47"/>
        <v>0</v>
      </c>
      <c r="AA34" s="38">
        <f t="shared" si="48"/>
        <v>0</v>
      </c>
      <c r="AB34" s="14">
        <f t="shared" si="49"/>
        <v>0</v>
      </c>
      <c r="AC34" s="38">
        <f t="shared" si="50"/>
        <v>0</v>
      </c>
      <c r="AD34" s="119">
        <f t="shared" si="23"/>
        <v>0</v>
      </c>
      <c r="AE34" s="120">
        <f t="shared" si="24"/>
        <v>0</v>
      </c>
      <c r="AF34" s="119">
        <f t="shared" si="25"/>
        <v>0</v>
      </c>
      <c r="AG34" s="24" t="s">
        <v>49</v>
      </c>
      <c r="AH34" s="15"/>
      <c r="AI34" s="15"/>
      <c r="AJ34" s="23" t="s">
        <v>50</v>
      </c>
      <c r="AK34" s="23" t="s">
        <v>50</v>
      </c>
      <c r="AL34" s="15"/>
      <c r="AM34" s="15"/>
      <c r="AN34" s="15"/>
      <c r="AO34" s="15"/>
      <c r="AP34" s="15" t="s">
        <v>70</v>
      </c>
      <c r="AQ34" s="23" t="s">
        <v>50</v>
      </c>
      <c r="AR34" s="23" t="s">
        <v>50</v>
      </c>
      <c r="AS34" s="15"/>
      <c r="AT34" s="15"/>
      <c r="AU34" s="15"/>
      <c r="AV34" s="15"/>
      <c r="AW34" s="15"/>
      <c r="AX34" s="23" t="s">
        <v>50</v>
      </c>
      <c r="AY34" s="23" t="s">
        <v>50</v>
      </c>
      <c r="AZ34" s="15"/>
      <c r="BA34" s="15"/>
      <c r="BB34" s="15"/>
      <c r="BC34" s="15"/>
      <c r="BD34" s="15"/>
      <c r="BE34" s="23" t="s">
        <v>50</v>
      </c>
      <c r="BF34" s="23" t="s">
        <v>50</v>
      </c>
      <c r="BG34" s="15"/>
      <c r="BH34" s="15" t="s">
        <v>39</v>
      </c>
      <c r="BI34" s="15"/>
      <c r="BJ34" s="15"/>
      <c r="BK34" s="15"/>
      <c r="BL34" s="23" t="s">
        <v>50</v>
      </c>
      <c r="BM34" s="23" t="s">
        <v>50</v>
      </c>
      <c r="BN34" s="15"/>
      <c r="BO34" s="15"/>
      <c r="BP34" s="15"/>
      <c r="BQ34" s="15"/>
      <c r="BR34" s="15"/>
      <c r="BS34" s="23" t="s">
        <v>50</v>
      </c>
      <c r="BT34" s="23" t="s">
        <v>50</v>
      </c>
      <c r="BZ34" s="23" t="s">
        <v>50</v>
      </c>
      <c r="CA34" s="23" t="s">
        <v>50</v>
      </c>
      <c r="CG34" s="23" t="s">
        <v>50</v>
      </c>
      <c r="CH34" s="23" t="s">
        <v>50</v>
      </c>
      <c r="CI34" s="15"/>
      <c r="CJ34" s="15"/>
      <c r="CK34" s="15"/>
      <c r="CL34" s="15"/>
      <c r="CM34" s="15"/>
      <c r="CN34" s="23" t="s">
        <v>50</v>
      </c>
      <c r="CO34" s="23" t="s">
        <v>50</v>
      </c>
      <c r="CP34" s="15"/>
      <c r="CQ34" s="15"/>
      <c r="CR34" s="15"/>
      <c r="CS34" s="15"/>
      <c r="CT34" s="15"/>
      <c r="CU34" s="23" t="s">
        <v>50</v>
      </c>
      <c r="CV34" s="23" t="s">
        <v>50</v>
      </c>
      <c r="CW34" s="15"/>
      <c r="CX34" s="15"/>
      <c r="CY34" s="15"/>
      <c r="CZ34" s="15"/>
      <c r="DA34" s="15"/>
      <c r="DB34" s="23" t="s">
        <v>50</v>
      </c>
      <c r="DC34" s="23" t="s">
        <v>50</v>
      </c>
      <c r="DD34" s="15"/>
      <c r="DE34" s="15"/>
      <c r="DF34" s="15"/>
      <c r="DG34" s="15"/>
      <c r="DH34" s="15"/>
      <c r="DI34" s="23" t="s">
        <v>50</v>
      </c>
      <c r="DJ34" s="23" t="s">
        <v>50</v>
      </c>
      <c r="DK34" s="15"/>
      <c r="DL34" s="15"/>
      <c r="DM34" s="15"/>
      <c r="DN34" s="15"/>
      <c r="DO34" s="30"/>
      <c r="DP34" s="23" t="s">
        <v>50</v>
      </c>
      <c r="DQ34" s="23" t="s">
        <v>50</v>
      </c>
      <c r="DR34" s="35"/>
      <c r="DS34" s="15"/>
      <c r="DT34" s="15"/>
      <c r="DU34" s="15"/>
      <c r="DV34" s="15"/>
      <c r="DW34" s="23" t="s">
        <v>50</v>
      </c>
      <c r="DX34" s="23" t="s">
        <v>50</v>
      </c>
      <c r="DY34" s="15"/>
      <c r="DZ34" s="15"/>
      <c r="EA34" s="15"/>
      <c r="EB34" s="15"/>
      <c r="EC34" s="9" t="s">
        <v>29</v>
      </c>
      <c r="ED34" s="23" t="s">
        <v>50</v>
      </c>
      <c r="EE34" s="23" t="s">
        <v>50</v>
      </c>
      <c r="EF34" s="10" t="s">
        <v>30</v>
      </c>
      <c r="EG34" s="15"/>
      <c r="EH34" s="15"/>
      <c r="EI34" s="15"/>
      <c r="EK34" s="23" t="s">
        <v>50</v>
      </c>
      <c r="EL34" s="23" t="s">
        <v>50</v>
      </c>
      <c r="EN34" s="15"/>
      <c r="EO34" s="15"/>
      <c r="EP34" s="15"/>
      <c r="EQ34" s="15"/>
      <c r="ER34" s="23" t="s">
        <v>50</v>
      </c>
      <c r="ES34" s="23" t="s">
        <v>50</v>
      </c>
      <c r="ET34" s="15"/>
      <c r="EU34" s="15"/>
      <c r="EV34" s="15"/>
      <c r="EW34" s="15"/>
      <c r="EX34" s="15"/>
      <c r="EY34" s="23" t="s">
        <v>50</v>
      </c>
      <c r="EZ34" s="23" t="s">
        <v>50</v>
      </c>
      <c r="FA34" s="15"/>
      <c r="FB34" s="15"/>
      <c r="FC34" s="15"/>
      <c r="FD34" s="15"/>
      <c r="FE34" s="9" t="s">
        <v>51</v>
      </c>
      <c r="FF34" s="23" t="s">
        <v>50</v>
      </c>
      <c r="FG34" s="23" t="s">
        <v>50</v>
      </c>
      <c r="FH34" s="15"/>
      <c r="FI34" s="15"/>
      <c r="FJ34" s="15"/>
      <c r="FK34" s="15"/>
      <c r="FL34" s="15"/>
      <c r="FM34" s="23" t="s">
        <v>50</v>
      </c>
      <c r="FN34" s="23" t="s">
        <v>50</v>
      </c>
      <c r="FO34" s="15"/>
      <c r="FP34" s="15"/>
      <c r="FQ34" s="15"/>
      <c r="FR34" s="15"/>
      <c r="FS34" s="15"/>
      <c r="FT34" s="23" t="s">
        <v>50</v>
      </c>
      <c r="FU34" s="23" t="s">
        <v>50</v>
      </c>
      <c r="FV34" s="9" t="s">
        <v>52</v>
      </c>
      <c r="FW34" s="15"/>
      <c r="FX34" s="15"/>
      <c r="FY34" s="15"/>
      <c r="FZ34" s="15"/>
      <c r="GA34" s="23" t="s">
        <v>50</v>
      </c>
      <c r="GB34" s="23" t="s">
        <v>50</v>
      </c>
      <c r="GC34" s="15"/>
      <c r="GD34" s="15"/>
      <c r="GE34" s="15"/>
      <c r="GF34" s="15"/>
      <c r="GG34" s="15"/>
      <c r="GH34" s="23" t="s">
        <v>50</v>
      </c>
      <c r="GI34" s="23" t="s">
        <v>50</v>
      </c>
      <c r="GJ34" s="15"/>
      <c r="GK34" s="15"/>
      <c r="GL34" s="15"/>
      <c r="GM34" s="15"/>
      <c r="GN34" s="15"/>
      <c r="GO34" s="23" t="s">
        <v>50</v>
      </c>
      <c r="GP34" s="23" t="s">
        <v>50</v>
      </c>
      <c r="GQ34" s="15"/>
      <c r="GR34" s="15"/>
      <c r="GS34" s="15"/>
      <c r="GT34" s="15"/>
      <c r="GU34" s="15"/>
      <c r="GV34" s="23" t="s">
        <v>50</v>
      </c>
      <c r="GW34" s="23" t="s">
        <v>50</v>
      </c>
      <c r="GX34" s="15"/>
      <c r="GY34" s="15"/>
      <c r="GZ34" s="15"/>
      <c r="HA34" s="15"/>
      <c r="HB34" s="15"/>
      <c r="HC34" s="23" t="s">
        <v>50</v>
      </c>
      <c r="HD34" s="23" t="s">
        <v>50</v>
      </c>
      <c r="HE34" s="15"/>
      <c r="HF34" s="15"/>
      <c r="HG34" s="15"/>
      <c r="HH34" s="15"/>
      <c r="HI34" s="15"/>
      <c r="HJ34" s="23" t="s">
        <v>50</v>
      </c>
      <c r="HK34" s="23" t="s">
        <v>50</v>
      </c>
      <c r="HL34" s="15"/>
      <c r="HM34" s="15"/>
      <c r="HN34" s="15"/>
      <c r="HO34" s="15"/>
      <c r="HP34" s="15"/>
      <c r="HQ34" s="23" t="s">
        <v>50</v>
      </c>
      <c r="HR34" s="23" t="s">
        <v>50</v>
      </c>
      <c r="HS34" s="15"/>
      <c r="HT34" s="15"/>
      <c r="HU34" s="15"/>
      <c r="HV34" s="15"/>
      <c r="HW34" s="15"/>
      <c r="HX34" s="23" t="s">
        <v>50</v>
      </c>
      <c r="HY34" s="23" t="s">
        <v>50</v>
      </c>
      <c r="HZ34" s="15"/>
      <c r="IA34" s="15"/>
      <c r="IB34" s="15"/>
      <c r="IC34" s="15"/>
      <c r="ID34" s="15"/>
      <c r="IE34" s="23" t="s">
        <v>50</v>
      </c>
      <c r="IF34" s="23" t="s">
        <v>50</v>
      </c>
      <c r="IG34" s="15"/>
      <c r="IH34" s="15"/>
      <c r="II34" s="15"/>
      <c r="IJ34" s="15"/>
      <c r="IK34" s="15"/>
      <c r="IL34" s="23" t="s">
        <v>50</v>
      </c>
      <c r="IM34" s="23" t="s">
        <v>50</v>
      </c>
      <c r="IN34" s="15"/>
      <c r="IO34" s="15"/>
      <c r="IP34" s="15"/>
      <c r="IQ34" s="15"/>
      <c r="IR34" s="15"/>
      <c r="IS34" s="23" t="s">
        <v>50</v>
      </c>
      <c r="IT34" s="23" t="s">
        <v>50</v>
      </c>
      <c r="IU34" s="15"/>
      <c r="IV34" s="15"/>
      <c r="IW34" s="15"/>
      <c r="IX34" s="15"/>
      <c r="IY34" s="15"/>
      <c r="IZ34" s="23" t="s">
        <v>50</v>
      </c>
      <c r="JA34" s="23" t="s">
        <v>50</v>
      </c>
      <c r="JB34" s="15"/>
      <c r="JC34" s="15"/>
      <c r="JD34" s="15"/>
      <c r="JE34" s="15"/>
      <c r="JF34" s="15"/>
      <c r="JG34" s="23" t="s">
        <v>50</v>
      </c>
      <c r="JH34" s="23" t="s">
        <v>50</v>
      </c>
      <c r="JJ34" s="15"/>
      <c r="JK34" s="15"/>
      <c r="JL34" s="15"/>
      <c r="JM34" s="15"/>
      <c r="JN34" s="23" t="s">
        <v>50</v>
      </c>
      <c r="JO34" s="23" t="s">
        <v>50</v>
      </c>
      <c r="JP34" s="10" t="s">
        <v>53</v>
      </c>
      <c r="JQ34" s="15"/>
      <c r="JR34" s="15"/>
      <c r="JS34" s="15"/>
      <c r="JT34" s="15"/>
      <c r="JU34" s="23" t="s">
        <v>50</v>
      </c>
      <c r="JV34" s="23" t="s">
        <v>50</v>
      </c>
      <c r="JW34" s="15"/>
      <c r="JX34" s="15"/>
      <c r="JY34" s="15"/>
      <c r="JZ34" s="15"/>
      <c r="KA34" s="15"/>
      <c r="KB34" s="23" t="s">
        <v>50</v>
      </c>
      <c r="KC34" s="23" t="s">
        <v>50</v>
      </c>
      <c r="KD34" s="15"/>
      <c r="KE34" s="15"/>
      <c r="KF34" s="15"/>
      <c r="KG34" s="15"/>
      <c r="KH34" s="15"/>
      <c r="KI34" s="23" t="s">
        <v>50</v>
      </c>
      <c r="KJ34" s="23" t="s">
        <v>50</v>
      </c>
      <c r="KK34" s="15"/>
      <c r="KL34" s="15"/>
      <c r="KM34" s="15"/>
      <c r="KN34" s="15"/>
      <c r="KO34" s="15"/>
      <c r="KP34" s="23" t="s">
        <v>50</v>
      </c>
      <c r="KQ34" s="23" t="s">
        <v>50</v>
      </c>
      <c r="KR34" s="15"/>
      <c r="KS34" s="15"/>
      <c r="KT34" s="15"/>
      <c r="KU34" s="15"/>
      <c r="KV34" s="15"/>
      <c r="KW34" s="23" t="s">
        <v>50</v>
      </c>
      <c r="KX34" s="23" t="s">
        <v>50</v>
      </c>
      <c r="KY34" s="15"/>
      <c r="KZ34" s="15"/>
      <c r="LA34" s="15"/>
      <c r="LB34" s="15"/>
      <c r="LC34" s="15"/>
      <c r="LD34" s="23" t="s">
        <v>50</v>
      </c>
      <c r="LE34" s="23" t="s">
        <v>50</v>
      </c>
      <c r="LF34" s="15"/>
      <c r="LG34" s="15"/>
      <c r="LH34" s="15"/>
      <c r="LI34" s="15"/>
      <c r="LJ34" s="15"/>
      <c r="LK34" s="23" t="s">
        <v>50</v>
      </c>
      <c r="LL34" s="23" t="s">
        <v>50</v>
      </c>
      <c r="LM34" s="15"/>
      <c r="LN34" s="15"/>
      <c r="LO34" s="15"/>
      <c r="LP34" s="15"/>
      <c r="LQ34" s="15"/>
      <c r="LR34" s="23" t="s">
        <v>50</v>
      </c>
      <c r="LS34" s="23" t="s">
        <v>50</v>
      </c>
      <c r="LT34" s="15"/>
      <c r="LU34" s="15"/>
      <c r="LV34" s="15"/>
      <c r="LW34" s="15"/>
      <c r="LX34" s="15"/>
      <c r="LY34" s="23" t="s">
        <v>50</v>
      </c>
      <c r="LZ34" s="23" t="s">
        <v>50</v>
      </c>
      <c r="MA34" s="15"/>
      <c r="MB34" s="15"/>
      <c r="MC34" s="15"/>
      <c r="MD34" s="15"/>
      <c r="ME34" s="15"/>
      <c r="MF34" s="23" t="s">
        <v>50</v>
      </c>
      <c r="MG34" s="23" t="s">
        <v>50</v>
      </c>
      <c r="MH34" s="15"/>
      <c r="MI34" s="15"/>
      <c r="MJ34" s="15"/>
      <c r="MK34" s="15"/>
      <c r="ML34" s="15"/>
      <c r="MM34" s="23" t="s">
        <v>50</v>
      </c>
      <c r="MN34" s="23" t="s">
        <v>50</v>
      </c>
      <c r="MO34" s="15"/>
      <c r="MP34" s="15"/>
      <c r="MQ34" s="15"/>
      <c r="MR34" s="15"/>
      <c r="MS34" s="15"/>
      <c r="MT34" s="23" t="s">
        <v>50</v>
      </c>
      <c r="MU34" s="23" t="s">
        <v>50</v>
      </c>
      <c r="MV34" s="15"/>
      <c r="MW34" s="15"/>
      <c r="MX34" s="15"/>
      <c r="MY34" s="15"/>
      <c r="MZ34" s="15"/>
      <c r="NA34" s="23" t="s">
        <v>50</v>
      </c>
      <c r="NB34" s="23" t="s">
        <v>50</v>
      </c>
      <c r="NC34" s="15"/>
      <c r="ND34" s="15"/>
      <c r="NE34" s="15"/>
      <c r="NF34" s="15"/>
      <c r="NG34" s="15"/>
      <c r="NH34" s="23" t="s">
        <v>50</v>
      </c>
      <c r="NI34" s="23" t="s">
        <v>50</v>
      </c>
      <c r="NJ34" s="15"/>
      <c r="NK34" s="15"/>
      <c r="NL34" s="15"/>
      <c r="NM34" s="15"/>
      <c r="NN34" s="15"/>
      <c r="NO34" s="23" t="s">
        <v>50</v>
      </c>
      <c r="NP34" s="23" t="s">
        <v>50</v>
      </c>
      <c r="NQ34" s="15"/>
      <c r="NR34" s="15"/>
      <c r="NS34" s="15"/>
      <c r="NT34" s="15"/>
      <c r="NU34" s="15"/>
      <c r="NV34" s="23" t="s">
        <v>50</v>
      </c>
      <c r="NW34" s="23" t="s">
        <v>50</v>
      </c>
      <c r="NX34" s="30"/>
      <c r="OB34" s="9" t="s">
        <v>54</v>
      </c>
      <c r="OC34" s="23" t="s">
        <v>50</v>
      </c>
      <c r="OD34" s="23" t="s">
        <v>50</v>
      </c>
      <c r="OE34" s="9" t="s">
        <v>55</v>
      </c>
    </row>
    <row r="35" spans="1:395" ht="18.75" customHeight="1" thickBot="1">
      <c r="A35" s="13" t="s">
        <v>90</v>
      </c>
      <c r="B35" s="14">
        <v>20</v>
      </c>
      <c r="C35" s="38">
        <v>0</v>
      </c>
      <c r="D35" s="28">
        <f t="shared" si="40"/>
        <v>9</v>
      </c>
      <c r="E35" s="28">
        <f t="shared" si="41"/>
        <v>0</v>
      </c>
      <c r="F35" s="14">
        <f t="shared" si="14"/>
        <v>11</v>
      </c>
      <c r="G35" s="28">
        <f t="shared" si="15"/>
        <v>11</v>
      </c>
      <c r="H35" s="28">
        <f t="shared" si="16"/>
        <v>0</v>
      </c>
      <c r="I35" s="26">
        <f>B35-F35</f>
        <v>9</v>
      </c>
      <c r="J35" s="14">
        <f t="shared" si="17"/>
        <v>9</v>
      </c>
      <c r="K35" s="28">
        <f t="shared" si="51"/>
        <v>9</v>
      </c>
      <c r="L35" s="28">
        <f t="shared" si="52"/>
        <v>0</v>
      </c>
      <c r="M35" s="38">
        <f t="shared" si="53"/>
        <v>0</v>
      </c>
      <c r="N35" s="28">
        <f t="shared" si="42"/>
        <v>0</v>
      </c>
      <c r="O35" s="28">
        <f t="shared" si="43"/>
        <v>0</v>
      </c>
      <c r="P35" s="119">
        <f t="shared" si="19"/>
        <v>3.5433070866141732E-2</v>
      </c>
      <c r="Q35" s="14">
        <f t="shared" si="20"/>
        <v>0</v>
      </c>
      <c r="R35" s="28">
        <f t="shared" si="54"/>
        <v>0</v>
      </c>
      <c r="S35" s="28">
        <f t="shared" si="55"/>
        <v>0</v>
      </c>
      <c r="T35" s="38">
        <f t="shared" si="56"/>
        <v>0</v>
      </c>
      <c r="U35" s="28">
        <f t="shared" si="44"/>
        <v>0</v>
      </c>
      <c r="V35" s="28">
        <f t="shared" si="45"/>
        <v>0</v>
      </c>
      <c r="W35" s="119">
        <f t="shared" si="22"/>
        <v>0</v>
      </c>
      <c r="X35" s="14">
        <f t="shared" ref="X35:X38" si="57">COUNTIF($AG35:$OE35,"Unpaid leave")</f>
        <v>0</v>
      </c>
      <c r="Y35" s="38">
        <f t="shared" si="46"/>
        <v>0</v>
      </c>
      <c r="Z35" s="14">
        <f t="shared" si="47"/>
        <v>0</v>
      </c>
      <c r="AA35" s="38">
        <f t="shared" si="48"/>
        <v>0</v>
      </c>
      <c r="AB35" s="14">
        <f t="shared" si="49"/>
        <v>0</v>
      </c>
      <c r="AC35" s="38">
        <f t="shared" si="50"/>
        <v>0</v>
      </c>
      <c r="AD35" s="119">
        <f t="shared" si="23"/>
        <v>0</v>
      </c>
      <c r="AE35" s="120">
        <f t="shared" si="24"/>
        <v>0</v>
      </c>
      <c r="AF35" s="119">
        <f t="shared" si="25"/>
        <v>0</v>
      </c>
      <c r="AG35" s="24"/>
      <c r="AH35" s="25"/>
      <c r="AI35" s="25"/>
      <c r="AJ35" s="23"/>
      <c r="AK35" s="23"/>
      <c r="AL35" s="25"/>
      <c r="AM35" s="25"/>
      <c r="AN35" s="25"/>
      <c r="AO35" s="25"/>
      <c r="AP35" s="25"/>
      <c r="AQ35" s="23"/>
      <c r="AR35" s="23"/>
      <c r="AS35" s="15"/>
      <c r="AT35" s="15"/>
      <c r="AU35" s="15"/>
      <c r="AV35" s="15"/>
      <c r="AW35" s="15"/>
      <c r="AX35" s="23"/>
      <c r="AY35" s="23"/>
      <c r="AZ35" s="15" t="s">
        <v>12</v>
      </c>
      <c r="BA35" s="15" t="s">
        <v>12</v>
      </c>
      <c r="BB35" s="15" t="s">
        <v>12</v>
      </c>
      <c r="BC35" s="15" t="s">
        <v>12</v>
      </c>
      <c r="BD35" s="15" t="s">
        <v>12</v>
      </c>
      <c r="BE35" s="23"/>
      <c r="BF35" s="23"/>
      <c r="BG35" s="15" t="s">
        <v>12</v>
      </c>
      <c r="BH35" s="15" t="s">
        <v>12</v>
      </c>
      <c r="BI35" s="15" t="s">
        <v>12</v>
      </c>
      <c r="BJ35" s="15" t="s">
        <v>12</v>
      </c>
      <c r="BK35" s="15" t="s">
        <v>12</v>
      </c>
      <c r="BL35" s="23"/>
      <c r="BM35" s="23"/>
      <c r="BN35" s="15" t="s">
        <v>12</v>
      </c>
      <c r="BO35" s="15" t="s">
        <v>61</v>
      </c>
      <c r="BP35" s="15" t="s">
        <v>61</v>
      </c>
      <c r="BQ35" s="15" t="s">
        <v>61</v>
      </c>
      <c r="BR35" s="15" t="s">
        <v>61</v>
      </c>
      <c r="BS35" s="23"/>
      <c r="BT35" s="23"/>
      <c r="BU35" s="15" t="s">
        <v>61</v>
      </c>
      <c r="BV35" s="15" t="s">
        <v>61</v>
      </c>
      <c r="BW35" s="15" t="s">
        <v>61</v>
      </c>
      <c r="BX35" s="15" t="s">
        <v>61</v>
      </c>
      <c r="BY35" s="15" t="s">
        <v>61</v>
      </c>
      <c r="BZ35" s="23"/>
      <c r="CA35" s="23"/>
      <c r="CB35" s="15"/>
      <c r="CC35" s="15"/>
      <c r="CD35" s="15"/>
      <c r="CE35" s="15"/>
      <c r="CF35" s="15"/>
      <c r="CG35" s="23"/>
      <c r="CH35" s="23"/>
      <c r="CI35" s="25"/>
      <c r="CJ35" s="25"/>
      <c r="CK35" s="25"/>
      <c r="CL35" s="25"/>
      <c r="CM35" s="25"/>
      <c r="CN35" s="23"/>
      <c r="CO35" s="23"/>
      <c r="CP35" s="25"/>
      <c r="CQ35" s="25"/>
      <c r="CR35" s="25"/>
      <c r="CS35" s="25"/>
      <c r="CT35" s="25"/>
      <c r="CU35" s="23"/>
      <c r="CV35" s="23"/>
      <c r="CW35" s="15"/>
      <c r="CX35" s="15"/>
      <c r="CY35" s="15"/>
      <c r="CZ35" s="15"/>
      <c r="DA35" s="15"/>
      <c r="DB35" s="23"/>
      <c r="DC35" s="23"/>
      <c r="DD35" s="15"/>
      <c r="DE35" s="15"/>
      <c r="DF35" s="15"/>
      <c r="DG35" s="15"/>
      <c r="DH35" s="15"/>
      <c r="DI35" s="23"/>
      <c r="DJ35" s="23"/>
      <c r="DK35" s="15"/>
      <c r="DL35" s="15"/>
      <c r="DM35" s="15"/>
      <c r="DN35" s="15"/>
      <c r="DO35" s="30"/>
      <c r="DP35" s="23"/>
      <c r="DQ35" s="23"/>
      <c r="DR35" s="15"/>
      <c r="DS35" s="15"/>
      <c r="DT35" s="15"/>
      <c r="DU35" s="15"/>
      <c r="DV35" s="15"/>
      <c r="DW35" s="23"/>
      <c r="DX35" s="23"/>
      <c r="DY35" s="15"/>
      <c r="DZ35" s="15"/>
      <c r="EA35" s="15"/>
      <c r="EB35" s="15"/>
      <c r="EC35" s="9"/>
      <c r="ED35" s="23"/>
      <c r="EE35" s="23"/>
      <c r="EF35" s="10"/>
      <c r="EG35" s="15"/>
      <c r="EH35" s="15"/>
      <c r="EI35" s="15"/>
      <c r="EK35" s="23"/>
      <c r="EL35" s="23"/>
      <c r="EN35" s="15"/>
      <c r="EO35" s="15"/>
      <c r="EP35" s="15"/>
      <c r="EQ35" s="15"/>
      <c r="ER35" s="23"/>
      <c r="ES35" s="23"/>
      <c r="ET35" s="15"/>
      <c r="EU35" s="15"/>
      <c r="EV35" s="15"/>
      <c r="EW35" s="15"/>
      <c r="EX35" s="15"/>
      <c r="EY35" s="23" t="s">
        <v>50</v>
      </c>
      <c r="EZ35" s="23" t="s">
        <v>50</v>
      </c>
      <c r="FA35" s="15"/>
      <c r="FB35" s="15"/>
      <c r="FC35" s="15"/>
      <c r="FD35" s="15"/>
      <c r="FE35" s="9" t="s">
        <v>51</v>
      </c>
      <c r="FF35" s="23"/>
      <c r="FG35" s="23"/>
      <c r="FH35" s="15"/>
      <c r="FI35" s="15"/>
      <c r="FJ35" s="15"/>
      <c r="FK35" s="15"/>
      <c r="FL35" s="15"/>
      <c r="FM35" s="23"/>
      <c r="FN35" s="23"/>
      <c r="FO35" s="15"/>
      <c r="FP35" s="15"/>
      <c r="FQ35" s="15"/>
      <c r="FR35" s="15"/>
      <c r="FS35" s="15"/>
      <c r="FT35" s="23"/>
      <c r="FU35" s="23"/>
      <c r="FV35" s="9"/>
      <c r="FW35" s="15"/>
      <c r="FX35" s="15"/>
      <c r="FY35" s="15"/>
      <c r="FZ35" s="15"/>
      <c r="GA35" s="23"/>
      <c r="GB35" s="23"/>
      <c r="GC35" s="15"/>
      <c r="GD35" s="15"/>
      <c r="GE35" s="15"/>
      <c r="GF35" s="15"/>
      <c r="GG35" s="15"/>
      <c r="GH35" s="23"/>
      <c r="GI35" s="23"/>
      <c r="GJ35" s="15"/>
      <c r="GK35" s="15"/>
      <c r="GL35" s="15"/>
      <c r="GM35" s="15"/>
      <c r="GN35" s="15"/>
      <c r="GO35" s="23"/>
      <c r="GP35" s="23"/>
      <c r="GQ35" s="15"/>
      <c r="GR35" s="15"/>
      <c r="GS35" s="15"/>
      <c r="GT35" s="15"/>
      <c r="GU35" s="15"/>
      <c r="GV35" s="23"/>
      <c r="GW35" s="23"/>
      <c r="GX35" s="15"/>
      <c r="GY35" s="15"/>
      <c r="GZ35" s="15"/>
      <c r="HA35" s="15"/>
      <c r="HB35" s="15"/>
      <c r="HC35" s="23"/>
      <c r="HD35" s="23"/>
      <c r="HE35" s="15"/>
      <c r="HF35" s="15"/>
      <c r="HG35" s="15"/>
      <c r="HH35" s="15"/>
      <c r="HI35" s="15"/>
      <c r="HJ35" s="23"/>
      <c r="HK35" s="23"/>
      <c r="HL35" s="15"/>
      <c r="HM35" s="15"/>
      <c r="HN35" s="15"/>
      <c r="HO35" s="15"/>
      <c r="HP35" s="15"/>
      <c r="HQ35" s="23"/>
      <c r="HR35" s="23"/>
      <c r="HS35" s="15"/>
      <c r="HT35" s="15"/>
      <c r="HU35" s="15"/>
      <c r="HV35" s="15"/>
      <c r="HW35" s="15"/>
      <c r="HX35" s="23"/>
      <c r="HY35" s="23"/>
      <c r="HZ35" s="15"/>
      <c r="IA35" s="15"/>
      <c r="IB35" s="15"/>
      <c r="IC35" s="15"/>
      <c r="ID35" s="15"/>
      <c r="IE35" s="23"/>
      <c r="IF35" s="23"/>
      <c r="IG35" s="15"/>
      <c r="IH35" s="15"/>
      <c r="II35" s="15"/>
      <c r="IJ35" s="15"/>
      <c r="IK35" s="15"/>
      <c r="IL35" s="23"/>
      <c r="IM35" s="23"/>
      <c r="IN35" s="15"/>
      <c r="IO35" s="15"/>
      <c r="IP35" s="15"/>
      <c r="IQ35" s="15"/>
      <c r="IR35" s="15"/>
      <c r="IS35" s="23"/>
      <c r="IT35" s="23"/>
      <c r="IU35" s="15"/>
      <c r="IV35" s="15"/>
      <c r="IW35" s="15"/>
      <c r="IX35" s="15"/>
      <c r="IY35" s="15"/>
      <c r="IZ35" s="23"/>
      <c r="JA35" s="23"/>
      <c r="JB35" s="15"/>
      <c r="JC35" s="15"/>
      <c r="JD35" s="15"/>
      <c r="JE35" s="15"/>
      <c r="JF35" s="15"/>
      <c r="JG35" s="23" t="s">
        <v>50</v>
      </c>
      <c r="JH35" s="23" t="s">
        <v>50</v>
      </c>
      <c r="JJ35" s="15"/>
      <c r="JK35" s="15"/>
      <c r="JL35" s="15"/>
      <c r="JM35" s="15"/>
      <c r="JN35" s="23" t="s">
        <v>50</v>
      </c>
      <c r="JO35" s="23" t="s">
        <v>50</v>
      </c>
      <c r="JP35" s="10" t="s">
        <v>53</v>
      </c>
      <c r="JQ35" s="15"/>
      <c r="JR35" s="15"/>
      <c r="JS35" s="15"/>
      <c r="JT35" s="15"/>
      <c r="JU35" s="23"/>
      <c r="JV35" s="23"/>
      <c r="JW35" s="15"/>
      <c r="JX35" s="15"/>
      <c r="JY35" s="15"/>
      <c r="JZ35" s="15"/>
      <c r="KA35" s="15"/>
      <c r="KB35" s="23"/>
      <c r="KC35" s="23"/>
      <c r="KD35" s="15"/>
      <c r="KE35" s="15"/>
      <c r="KF35" s="15"/>
      <c r="KG35" s="15"/>
      <c r="KH35" s="15"/>
      <c r="KI35" s="23"/>
      <c r="KJ35" s="23"/>
      <c r="KK35" s="15"/>
      <c r="KL35" s="15"/>
      <c r="KM35" s="15"/>
      <c r="KN35" s="15"/>
      <c r="KO35" s="15"/>
      <c r="KP35" s="23"/>
      <c r="KQ35" s="23"/>
      <c r="KR35" s="15"/>
      <c r="KS35" s="15"/>
      <c r="KT35" s="15"/>
      <c r="KU35" s="15"/>
      <c r="KV35" s="15"/>
      <c r="KW35" s="23"/>
      <c r="KX35" s="23"/>
      <c r="KY35" s="15"/>
      <c r="KZ35" s="15"/>
      <c r="LA35" s="15"/>
      <c r="LB35" s="15"/>
      <c r="LC35" s="15"/>
      <c r="LD35" s="23"/>
      <c r="LE35" s="23"/>
      <c r="LF35" s="15"/>
      <c r="LG35" s="15"/>
      <c r="LH35" s="15"/>
      <c r="LI35" s="15"/>
      <c r="LJ35" s="15"/>
      <c r="LK35" s="23"/>
      <c r="LL35" s="23"/>
      <c r="LM35" s="15"/>
      <c r="LN35" s="15"/>
      <c r="LO35" s="15"/>
      <c r="LP35" s="15"/>
      <c r="LQ35" s="15"/>
      <c r="LR35" s="23"/>
      <c r="LS35" s="23"/>
      <c r="LT35" s="15"/>
      <c r="LU35" s="15"/>
      <c r="LV35" s="15"/>
      <c r="LW35" s="15"/>
      <c r="LX35" s="15"/>
      <c r="LY35" s="23"/>
      <c r="LZ35" s="23"/>
      <c r="MA35" s="15"/>
      <c r="MB35" s="15"/>
      <c r="MC35" s="15"/>
      <c r="MD35" s="15"/>
      <c r="ME35" s="15"/>
      <c r="MF35" s="23"/>
      <c r="MG35" s="23"/>
      <c r="MH35" s="15"/>
      <c r="MI35" s="15"/>
      <c r="MJ35" s="15"/>
      <c r="MK35" s="15"/>
      <c r="ML35" s="15"/>
      <c r="MM35" s="23"/>
      <c r="MN35" s="23"/>
      <c r="MO35" s="15"/>
      <c r="MP35" s="15"/>
      <c r="MQ35" s="15"/>
      <c r="MR35" s="15"/>
      <c r="MS35" s="15"/>
      <c r="MT35" s="23"/>
      <c r="MU35" s="23"/>
      <c r="MV35" s="15"/>
      <c r="MW35" s="15"/>
      <c r="MX35" s="15"/>
      <c r="MY35" s="15"/>
      <c r="MZ35" s="15"/>
      <c r="NA35" s="23"/>
      <c r="NB35" s="23"/>
      <c r="NC35" s="15"/>
      <c r="ND35" s="15"/>
      <c r="NE35" s="15"/>
      <c r="NF35" s="15"/>
      <c r="NG35" s="15"/>
      <c r="NH35" s="23"/>
      <c r="NI35" s="23"/>
      <c r="NJ35" s="15"/>
      <c r="NK35" s="15"/>
      <c r="NL35" s="15"/>
      <c r="NM35" s="15"/>
      <c r="NN35" s="15"/>
      <c r="NO35" s="23"/>
      <c r="NP35" s="23"/>
      <c r="NQ35" s="15"/>
      <c r="NR35" s="15"/>
      <c r="NS35" s="15"/>
      <c r="NT35" s="15"/>
      <c r="NU35" s="15"/>
      <c r="NV35" s="23"/>
      <c r="NW35" s="23"/>
      <c r="NX35" s="30"/>
      <c r="OB35" s="9"/>
      <c r="OC35" s="23" t="s">
        <v>50</v>
      </c>
      <c r="OD35" s="23" t="s">
        <v>50</v>
      </c>
      <c r="OE35" s="9"/>
    </row>
    <row r="36" spans="1:395" ht="18.75" customHeight="1" thickBot="1">
      <c r="A36" s="13" t="s">
        <v>91</v>
      </c>
      <c r="B36" s="14">
        <v>20</v>
      </c>
      <c r="C36" s="38">
        <v>0</v>
      </c>
      <c r="D36" s="28">
        <f t="shared" si="40"/>
        <v>10</v>
      </c>
      <c r="E36" s="28">
        <f t="shared" si="41"/>
        <v>0</v>
      </c>
      <c r="F36" s="14">
        <f t="shared" si="14"/>
        <v>10</v>
      </c>
      <c r="G36" s="28">
        <f t="shared" si="15"/>
        <v>10</v>
      </c>
      <c r="H36" s="28">
        <f t="shared" si="16"/>
        <v>0</v>
      </c>
      <c r="I36" s="26">
        <f>B36-F36</f>
        <v>10</v>
      </c>
      <c r="J36" s="14">
        <f t="shared" si="17"/>
        <v>0</v>
      </c>
      <c r="K36" s="28">
        <f t="shared" si="51"/>
        <v>0</v>
      </c>
      <c r="L36" s="28">
        <f t="shared" si="52"/>
        <v>0</v>
      </c>
      <c r="M36" s="38">
        <f t="shared" si="53"/>
        <v>0</v>
      </c>
      <c r="N36" s="28">
        <f t="shared" si="42"/>
        <v>0</v>
      </c>
      <c r="O36" s="28">
        <f t="shared" si="43"/>
        <v>0</v>
      </c>
      <c r="P36" s="119">
        <f t="shared" si="19"/>
        <v>0</v>
      </c>
      <c r="Q36" s="14">
        <f t="shared" si="20"/>
        <v>1.5</v>
      </c>
      <c r="R36" s="28">
        <f t="shared" si="54"/>
        <v>1</v>
      </c>
      <c r="S36" s="28">
        <f t="shared" si="55"/>
        <v>1</v>
      </c>
      <c r="T36" s="38">
        <f t="shared" si="56"/>
        <v>0</v>
      </c>
      <c r="U36" s="28">
        <f t="shared" si="44"/>
        <v>0</v>
      </c>
      <c r="V36" s="28">
        <f t="shared" si="45"/>
        <v>0</v>
      </c>
      <c r="W36" s="119">
        <f t="shared" si="22"/>
        <v>5.905511811023622E-3</v>
      </c>
      <c r="X36" s="14">
        <f t="shared" si="57"/>
        <v>0</v>
      </c>
      <c r="Y36" s="38">
        <f t="shared" si="46"/>
        <v>0</v>
      </c>
      <c r="Z36" s="14">
        <f t="shared" si="47"/>
        <v>0</v>
      </c>
      <c r="AA36" s="38">
        <f t="shared" si="48"/>
        <v>0</v>
      </c>
      <c r="AB36" s="14">
        <f t="shared" si="49"/>
        <v>0</v>
      </c>
      <c r="AC36" s="38">
        <f t="shared" si="50"/>
        <v>0</v>
      </c>
      <c r="AD36" s="119">
        <f t="shared" si="23"/>
        <v>0</v>
      </c>
      <c r="AE36" s="120">
        <f t="shared" si="24"/>
        <v>0</v>
      </c>
      <c r="AF36" s="119">
        <f t="shared" si="25"/>
        <v>0</v>
      </c>
      <c r="AG36" s="24"/>
      <c r="AH36" s="25" t="s">
        <v>12</v>
      </c>
      <c r="AI36" s="25" t="s">
        <v>12</v>
      </c>
      <c r="AJ36" s="23"/>
      <c r="AK36" s="23"/>
      <c r="AL36" s="25" t="s">
        <v>12</v>
      </c>
      <c r="AM36" s="25" t="s">
        <v>12</v>
      </c>
      <c r="AN36" s="25" t="s">
        <v>12</v>
      </c>
      <c r="AO36" s="25" t="s">
        <v>12</v>
      </c>
      <c r="AP36" s="25" t="s">
        <v>12</v>
      </c>
      <c r="AQ36" s="23"/>
      <c r="AR36" s="23"/>
      <c r="AS36" s="25" t="s">
        <v>12</v>
      </c>
      <c r="AT36" s="25" t="s">
        <v>12</v>
      </c>
      <c r="AU36" s="25" t="s">
        <v>12</v>
      </c>
      <c r="AV36" s="15"/>
      <c r="AW36" s="15"/>
      <c r="AX36" s="23"/>
      <c r="AY36" s="23"/>
      <c r="AZ36" s="15"/>
      <c r="BA36" s="15"/>
      <c r="BB36" s="15"/>
      <c r="BC36" s="15"/>
      <c r="BD36" s="15"/>
      <c r="BE36" s="23"/>
      <c r="BF36" s="23"/>
      <c r="BG36" s="15"/>
      <c r="BH36" s="15"/>
      <c r="BI36" s="15"/>
      <c r="BJ36" s="15"/>
      <c r="BK36" s="15"/>
      <c r="BL36" s="23"/>
      <c r="BM36" s="23"/>
      <c r="BN36" s="15"/>
      <c r="BO36" s="15"/>
      <c r="BP36" s="15"/>
      <c r="BQ36" s="15"/>
      <c r="BR36" s="15"/>
      <c r="BS36" s="23"/>
      <c r="BT36" s="23"/>
      <c r="BU36" s="15"/>
      <c r="BV36" s="15"/>
      <c r="BW36" s="15"/>
      <c r="BX36" s="15"/>
      <c r="BY36" s="15"/>
      <c r="BZ36" s="23"/>
      <c r="CA36" s="23"/>
      <c r="CB36" s="15"/>
      <c r="CC36" s="15"/>
      <c r="CD36" s="15"/>
      <c r="CE36" s="15"/>
      <c r="CF36" s="15"/>
      <c r="CG36" s="23"/>
      <c r="CH36" s="23"/>
      <c r="CI36" s="25" t="s">
        <v>39</v>
      </c>
      <c r="CJ36" s="25"/>
      <c r="CK36" s="25" t="s">
        <v>70</v>
      </c>
      <c r="CL36" s="25"/>
      <c r="CM36" s="25"/>
      <c r="CN36" s="23"/>
      <c r="CO36" s="23"/>
      <c r="CP36" s="25"/>
      <c r="CQ36" s="25"/>
      <c r="CR36" s="25"/>
      <c r="CS36" s="25"/>
      <c r="CT36" s="25"/>
      <c r="CU36" s="23"/>
      <c r="CV36" s="23"/>
      <c r="CW36" s="15"/>
      <c r="CX36" s="15"/>
      <c r="CY36" s="15"/>
      <c r="CZ36" s="15"/>
      <c r="DA36" s="15"/>
      <c r="DB36" s="23"/>
      <c r="DC36" s="23"/>
      <c r="DD36" s="15"/>
      <c r="DE36" s="15"/>
      <c r="DF36" s="15"/>
      <c r="DG36" s="15"/>
      <c r="DH36" s="15"/>
      <c r="DI36" s="23"/>
      <c r="DJ36" s="23"/>
      <c r="DK36" s="15"/>
      <c r="DL36" s="15"/>
      <c r="DM36" s="15"/>
      <c r="DN36" s="15"/>
      <c r="DO36" s="30"/>
      <c r="DP36" s="23"/>
      <c r="DQ36" s="23"/>
      <c r="DR36" s="35"/>
      <c r="DS36" s="15"/>
      <c r="DT36" s="15"/>
      <c r="DU36" s="15"/>
      <c r="DV36" s="15"/>
      <c r="DW36" s="23"/>
      <c r="DX36" s="23"/>
      <c r="DY36" s="15"/>
      <c r="DZ36" s="15"/>
      <c r="EA36" s="15"/>
      <c r="EB36" s="15"/>
      <c r="EC36" s="9"/>
      <c r="ED36" s="23"/>
      <c r="EE36" s="23"/>
      <c r="EF36" s="10"/>
      <c r="EG36" s="15"/>
      <c r="EH36" s="15"/>
      <c r="EI36" s="15"/>
      <c r="EK36" s="23"/>
      <c r="EL36" s="23"/>
      <c r="EN36" s="15"/>
      <c r="EO36" s="15"/>
      <c r="EP36" s="15"/>
      <c r="EQ36" s="15"/>
      <c r="ER36" s="23"/>
      <c r="ES36" s="23"/>
      <c r="ET36" s="15"/>
      <c r="EU36" s="15"/>
      <c r="EV36" s="15"/>
      <c r="EW36" s="15"/>
      <c r="EX36" s="15"/>
      <c r="EY36" s="23" t="s">
        <v>50</v>
      </c>
      <c r="EZ36" s="23" t="s">
        <v>50</v>
      </c>
      <c r="FA36" s="15"/>
      <c r="FB36" s="15"/>
      <c r="FC36" s="15"/>
      <c r="FD36" s="15"/>
      <c r="FE36" s="9" t="s">
        <v>51</v>
      </c>
      <c r="FF36" s="23"/>
      <c r="FG36" s="23"/>
      <c r="FH36" s="15"/>
      <c r="FI36" s="15"/>
      <c r="FJ36" s="15"/>
      <c r="FK36" s="15"/>
      <c r="FL36" s="15"/>
      <c r="FM36" s="23"/>
      <c r="FN36" s="23"/>
      <c r="FO36" s="15"/>
      <c r="FP36" s="15"/>
      <c r="FQ36" s="15"/>
      <c r="FR36" s="15"/>
      <c r="FS36" s="15"/>
      <c r="FT36" s="23"/>
      <c r="FU36" s="23"/>
      <c r="FV36" s="9"/>
      <c r="FW36" s="15"/>
      <c r="FX36" s="15"/>
      <c r="FY36" s="15"/>
      <c r="FZ36" s="15"/>
      <c r="GA36" s="23"/>
      <c r="GB36" s="23"/>
      <c r="GC36" s="15"/>
      <c r="GD36" s="15"/>
      <c r="GE36" s="15"/>
      <c r="GF36" s="15"/>
      <c r="GG36" s="15"/>
      <c r="GH36" s="23"/>
      <c r="GI36" s="23"/>
      <c r="GJ36" s="15"/>
      <c r="GK36" s="15"/>
      <c r="GL36" s="15"/>
      <c r="GM36" s="15"/>
      <c r="GN36" s="15"/>
      <c r="GO36" s="23"/>
      <c r="GP36" s="23"/>
      <c r="GQ36" s="15"/>
      <c r="GR36" s="15"/>
      <c r="GS36" s="15"/>
      <c r="GT36" s="15"/>
      <c r="GU36" s="15"/>
      <c r="GV36" s="23"/>
      <c r="GW36" s="23"/>
      <c r="GX36" s="15"/>
      <c r="GY36" s="15"/>
      <c r="GZ36" s="15"/>
      <c r="HA36" s="15"/>
      <c r="HB36" s="15"/>
      <c r="HC36" s="23"/>
      <c r="HD36" s="23"/>
      <c r="HE36" s="15"/>
      <c r="HF36" s="15"/>
      <c r="HG36" s="15"/>
      <c r="HH36" s="15"/>
      <c r="HI36" s="15"/>
      <c r="HJ36" s="23"/>
      <c r="HK36" s="23"/>
      <c r="HL36" s="15"/>
      <c r="HM36" s="15"/>
      <c r="HN36" s="15"/>
      <c r="HO36" s="15"/>
      <c r="HP36" s="15"/>
      <c r="HQ36" s="23"/>
      <c r="HR36" s="23"/>
      <c r="HS36" s="15"/>
      <c r="HT36" s="15"/>
      <c r="HU36" s="15"/>
      <c r="HV36" s="15"/>
      <c r="HW36" s="15"/>
      <c r="HX36" s="23"/>
      <c r="HY36" s="23"/>
      <c r="HZ36" s="15"/>
      <c r="IA36" s="15"/>
      <c r="IB36" s="15"/>
      <c r="IC36" s="15"/>
      <c r="ID36" s="15"/>
      <c r="IE36" s="23"/>
      <c r="IF36" s="23"/>
      <c r="IG36" s="15"/>
      <c r="IH36" s="15"/>
      <c r="II36" s="15"/>
      <c r="IJ36" s="15"/>
      <c r="IK36" s="15"/>
      <c r="IL36" s="23"/>
      <c r="IM36" s="23"/>
      <c r="IN36" s="15"/>
      <c r="IO36" s="15"/>
      <c r="IP36" s="15"/>
      <c r="IQ36" s="15"/>
      <c r="IR36" s="15"/>
      <c r="IS36" s="23"/>
      <c r="IT36" s="23"/>
      <c r="IU36" s="15"/>
      <c r="IV36" s="15"/>
      <c r="IW36" s="15"/>
      <c r="IX36" s="15"/>
      <c r="IY36" s="15"/>
      <c r="IZ36" s="23"/>
      <c r="JA36" s="23"/>
      <c r="JB36" s="15"/>
      <c r="JC36" s="15"/>
      <c r="JD36" s="15"/>
      <c r="JE36" s="15"/>
      <c r="JF36" s="15"/>
      <c r="JG36" s="23" t="s">
        <v>50</v>
      </c>
      <c r="JH36" s="23" t="s">
        <v>50</v>
      </c>
      <c r="JJ36" s="15"/>
      <c r="JK36" s="15"/>
      <c r="JL36" s="15"/>
      <c r="JM36" s="15"/>
      <c r="JN36" s="23" t="s">
        <v>50</v>
      </c>
      <c r="JO36" s="23" t="s">
        <v>50</v>
      </c>
      <c r="JP36" s="10" t="s">
        <v>53</v>
      </c>
      <c r="JQ36" s="15"/>
      <c r="JR36" s="15"/>
      <c r="JS36" s="15"/>
      <c r="JT36" s="15"/>
      <c r="JU36" s="23"/>
      <c r="JV36" s="23"/>
      <c r="JW36" s="15"/>
      <c r="JX36" s="15"/>
      <c r="JY36" s="15"/>
      <c r="JZ36" s="15"/>
      <c r="KA36" s="15"/>
      <c r="KB36" s="23"/>
      <c r="KC36" s="23"/>
      <c r="KD36" s="15"/>
      <c r="KE36" s="15"/>
      <c r="KF36" s="15"/>
      <c r="KG36" s="15"/>
      <c r="KH36" s="15"/>
      <c r="KI36" s="23"/>
      <c r="KJ36" s="23"/>
      <c r="KK36" s="15"/>
      <c r="KL36" s="15"/>
      <c r="KM36" s="15"/>
      <c r="KN36" s="15"/>
      <c r="KO36" s="15"/>
      <c r="KP36" s="23"/>
      <c r="KQ36" s="23"/>
      <c r="KR36" s="15"/>
      <c r="KS36" s="15"/>
      <c r="KT36" s="15"/>
      <c r="KU36" s="15"/>
      <c r="KV36" s="15"/>
      <c r="KW36" s="23"/>
      <c r="KX36" s="23"/>
      <c r="KY36" s="15"/>
      <c r="KZ36" s="15"/>
      <c r="LA36" s="15"/>
      <c r="LB36" s="15"/>
      <c r="LC36" s="15"/>
      <c r="LD36" s="23"/>
      <c r="LE36" s="23"/>
      <c r="LF36" s="15"/>
      <c r="LG36" s="15"/>
      <c r="LH36" s="15"/>
      <c r="LI36" s="15"/>
      <c r="LJ36" s="15"/>
      <c r="LK36" s="23"/>
      <c r="LL36" s="23"/>
      <c r="LM36" s="15"/>
      <c r="LN36" s="15"/>
      <c r="LO36" s="15"/>
      <c r="LP36" s="15"/>
      <c r="LQ36" s="15"/>
      <c r="LR36" s="23"/>
      <c r="LS36" s="23"/>
      <c r="LT36" s="15"/>
      <c r="LU36" s="15"/>
      <c r="LV36" s="15"/>
      <c r="LW36" s="15"/>
      <c r="LX36" s="15"/>
      <c r="LY36" s="23"/>
      <c r="LZ36" s="23"/>
      <c r="MA36" s="15"/>
      <c r="MB36" s="15"/>
      <c r="MC36" s="15"/>
      <c r="MD36" s="15"/>
      <c r="ME36" s="15"/>
      <c r="MF36" s="23"/>
      <c r="MG36" s="23"/>
      <c r="MH36" s="15"/>
      <c r="MI36" s="15"/>
      <c r="MJ36" s="15"/>
      <c r="MK36" s="15"/>
      <c r="ML36" s="15"/>
      <c r="MM36" s="23"/>
      <c r="MN36" s="23"/>
      <c r="MO36" s="15"/>
      <c r="MP36" s="15"/>
      <c r="MQ36" s="15"/>
      <c r="MR36" s="15"/>
      <c r="MS36" s="15"/>
      <c r="MT36" s="23"/>
      <c r="MU36" s="23"/>
      <c r="MV36" s="15"/>
      <c r="MW36" s="15"/>
      <c r="MX36" s="15"/>
      <c r="MY36" s="15"/>
      <c r="MZ36" s="15"/>
      <c r="NA36" s="23"/>
      <c r="NB36" s="23"/>
      <c r="NC36" s="15"/>
      <c r="ND36" s="15"/>
      <c r="NE36" s="15"/>
      <c r="NF36" s="15"/>
      <c r="NG36" s="15"/>
      <c r="NH36" s="23"/>
      <c r="NI36" s="23"/>
      <c r="NJ36" s="15"/>
      <c r="NK36" s="15"/>
      <c r="NL36" s="15"/>
      <c r="NM36" s="15"/>
      <c r="NN36" s="15"/>
      <c r="NO36" s="23"/>
      <c r="NP36" s="23"/>
      <c r="NQ36" s="15"/>
      <c r="NR36" s="15"/>
      <c r="NS36" s="15"/>
      <c r="NT36" s="15"/>
      <c r="NU36" s="15"/>
      <c r="NV36" s="23"/>
      <c r="NW36" s="23"/>
      <c r="NX36" s="30"/>
      <c r="OB36" s="9"/>
      <c r="OC36" s="23" t="s">
        <v>50</v>
      </c>
      <c r="OD36" s="23" t="s">
        <v>50</v>
      </c>
      <c r="OE36" s="9"/>
    </row>
    <row r="37" spans="1:395" ht="18.75" customHeight="1" thickBot="1">
      <c r="A37" s="13" t="s">
        <v>92</v>
      </c>
      <c r="B37" s="14">
        <v>20</v>
      </c>
      <c r="C37" s="38">
        <v>0</v>
      </c>
      <c r="D37" s="28">
        <f t="shared" si="40"/>
        <v>5</v>
      </c>
      <c r="E37" s="28">
        <f t="shared" si="41"/>
        <v>0</v>
      </c>
      <c r="F37" s="14">
        <f t="shared" si="14"/>
        <v>10</v>
      </c>
      <c r="G37" s="28">
        <f t="shared" si="15"/>
        <v>10</v>
      </c>
      <c r="H37" s="28">
        <f t="shared" si="16"/>
        <v>0</v>
      </c>
      <c r="I37" s="26">
        <f t="shared" ref="I37:I38" si="58">B37-F37</f>
        <v>10</v>
      </c>
      <c r="J37" s="14">
        <v>0</v>
      </c>
      <c r="K37" s="28">
        <f t="shared" si="51"/>
        <v>15</v>
      </c>
      <c r="L37" s="28">
        <f t="shared" si="52"/>
        <v>0</v>
      </c>
      <c r="M37" s="38">
        <v>0</v>
      </c>
      <c r="N37" s="28">
        <f t="shared" si="42"/>
        <v>0</v>
      </c>
      <c r="O37" s="28">
        <f t="shared" si="43"/>
        <v>0</v>
      </c>
      <c r="P37" s="119">
        <f t="shared" si="19"/>
        <v>0</v>
      </c>
      <c r="Q37" s="14">
        <f t="shared" si="20"/>
        <v>0</v>
      </c>
      <c r="R37" s="28">
        <f t="shared" si="54"/>
        <v>0</v>
      </c>
      <c r="S37" s="28">
        <f t="shared" si="55"/>
        <v>0</v>
      </c>
      <c r="T37" s="38">
        <f t="shared" si="56"/>
        <v>0</v>
      </c>
      <c r="U37" s="28">
        <f t="shared" si="44"/>
        <v>0</v>
      </c>
      <c r="V37" s="28">
        <f t="shared" si="45"/>
        <v>0</v>
      </c>
      <c r="W37" s="119">
        <f t="shared" si="22"/>
        <v>0</v>
      </c>
      <c r="X37" s="14">
        <f t="shared" si="57"/>
        <v>0</v>
      </c>
      <c r="Y37" s="38">
        <f t="shared" si="46"/>
        <v>0</v>
      </c>
      <c r="Z37" s="14">
        <f t="shared" si="47"/>
        <v>2</v>
      </c>
      <c r="AA37" s="38">
        <f t="shared" si="48"/>
        <v>0</v>
      </c>
      <c r="AB37" s="14">
        <f t="shared" si="49"/>
        <v>0</v>
      </c>
      <c r="AC37" s="38">
        <f t="shared" si="50"/>
        <v>0</v>
      </c>
      <c r="AD37" s="119">
        <f t="shared" si="23"/>
        <v>0</v>
      </c>
      <c r="AE37" s="120">
        <f t="shared" si="24"/>
        <v>0</v>
      </c>
      <c r="AF37" s="119">
        <f t="shared" si="25"/>
        <v>0</v>
      </c>
      <c r="AG37" s="24"/>
      <c r="AH37" s="25"/>
      <c r="AI37" s="25"/>
      <c r="AJ37" s="23"/>
      <c r="AK37" s="23"/>
      <c r="AL37" s="25"/>
      <c r="AM37" s="25"/>
      <c r="AN37" s="25"/>
      <c r="AO37" s="25"/>
      <c r="AP37" s="25"/>
      <c r="AQ37" s="23"/>
      <c r="AR37" s="23"/>
      <c r="AS37" s="15"/>
      <c r="AT37" s="15"/>
      <c r="AU37" s="15"/>
      <c r="AV37" s="15"/>
      <c r="AW37" s="15"/>
      <c r="AX37" s="23"/>
      <c r="AY37" s="23"/>
      <c r="AZ37" s="15" t="s">
        <v>12</v>
      </c>
      <c r="BA37" s="15" t="s">
        <v>12</v>
      </c>
      <c r="BB37" s="15" t="s">
        <v>12</v>
      </c>
      <c r="BC37" s="15" t="s">
        <v>12</v>
      </c>
      <c r="BD37" s="15" t="s">
        <v>12</v>
      </c>
      <c r="BE37" s="23"/>
      <c r="BF37" s="23"/>
      <c r="BG37" s="15" t="s">
        <v>61</v>
      </c>
      <c r="BH37" s="15" t="s">
        <v>61</v>
      </c>
      <c r="BI37" s="15" t="s">
        <v>61</v>
      </c>
      <c r="BJ37" s="15" t="s">
        <v>61</v>
      </c>
      <c r="BK37" s="15" t="s">
        <v>61</v>
      </c>
      <c r="BL37" s="23"/>
      <c r="BM37" s="23"/>
      <c r="BN37" s="15" t="s">
        <v>61</v>
      </c>
      <c r="BO37" s="15" t="s">
        <v>61</v>
      </c>
      <c r="BP37" s="15" t="s">
        <v>61</v>
      </c>
      <c r="BQ37" s="15" t="s">
        <v>61</v>
      </c>
      <c r="BR37" s="15" t="s">
        <v>61</v>
      </c>
      <c r="BS37" s="23"/>
      <c r="BT37" s="23"/>
      <c r="BU37" s="15" t="s">
        <v>61</v>
      </c>
      <c r="BV37" s="15" t="s">
        <v>61</v>
      </c>
      <c r="BW37" s="15" t="s">
        <v>61</v>
      </c>
      <c r="BX37" s="15" t="s">
        <v>61</v>
      </c>
      <c r="BY37" s="15" t="s">
        <v>61</v>
      </c>
      <c r="BZ37" s="23"/>
      <c r="CA37" s="23"/>
      <c r="CB37" s="15" t="s">
        <v>12</v>
      </c>
      <c r="CC37" s="15" t="s">
        <v>12</v>
      </c>
      <c r="CD37" s="15" t="s">
        <v>12</v>
      </c>
      <c r="CE37" s="15" t="s">
        <v>12</v>
      </c>
      <c r="CF37" s="15" t="s">
        <v>12</v>
      </c>
      <c r="CG37" s="23"/>
      <c r="CH37" s="23"/>
      <c r="CI37" s="25"/>
      <c r="CJ37" s="25"/>
      <c r="CK37" s="25"/>
      <c r="CL37" s="25"/>
      <c r="CM37" s="25"/>
      <c r="CN37" s="23"/>
      <c r="CO37" s="23"/>
      <c r="CP37" s="25"/>
      <c r="CQ37" s="25"/>
      <c r="CR37" s="25"/>
      <c r="CS37" s="25"/>
      <c r="CT37" s="25"/>
      <c r="CU37" s="23"/>
      <c r="CV37" s="23"/>
      <c r="CW37" s="15"/>
      <c r="CX37" s="15"/>
      <c r="CY37" s="15"/>
      <c r="CZ37" s="15"/>
      <c r="DA37" s="15"/>
      <c r="DB37" s="23"/>
      <c r="DC37" s="23"/>
      <c r="DD37" s="15"/>
      <c r="DE37" s="15"/>
      <c r="DF37" s="15"/>
      <c r="DG37" s="15"/>
      <c r="DH37" s="15"/>
      <c r="DI37" s="23"/>
      <c r="DJ37" s="23"/>
      <c r="DK37" s="15"/>
      <c r="DL37" s="15"/>
      <c r="DM37" s="15"/>
      <c r="DN37" s="15"/>
      <c r="DO37" s="30"/>
      <c r="DP37" s="23"/>
      <c r="DQ37" s="23"/>
      <c r="DR37" s="35"/>
      <c r="DS37" s="15"/>
      <c r="DT37" s="15"/>
      <c r="DU37" s="15"/>
      <c r="DV37" s="15"/>
      <c r="DW37" s="23"/>
      <c r="DX37" s="23"/>
      <c r="DY37" s="15"/>
      <c r="DZ37" s="15"/>
      <c r="EA37" s="15"/>
      <c r="EB37" s="15"/>
      <c r="EC37" s="9"/>
      <c r="ED37" s="23"/>
      <c r="EE37" s="23"/>
      <c r="EF37" s="10"/>
      <c r="EG37" s="15"/>
      <c r="EH37" s="15"/>
      <c r="EI37" s="15"/>
      <c r="EK37" s="23"/>
      <c r="EL37" s="23"/>
      <c r="EN37" s="15"/>
      <c r="EO37" s="15"/>
      <c r="EP37" s="15"/>
      <c r="EQ37" s="15"/>
      <c r="ER37" s="23"/>
      <c r="ES37" s="23"/>
      <c r="ET37" s="15"/>
      <c r="EU37" s="15"/>
      <c r="EV37" s="15"/>
      <c r="EW37" s="15"/>
      <c r="EX37" s="15"/>
      <c r="EY37" s="23" t="s">
        <v>50</v>
      </c>
      <c r="EZ37" s="23" t="s">
        <v>50</v>
      </c>
      <c r="FA37" s="15"/>
      <c r="FB37" s="15"/>
      <c r="FC37" s="15"/>
      <c r="FD37" s="15"/>
      <c r="FE37" s="9" t="s">
        <v>51</v>
      </c>
      <c r="FF37" s="23"/>
      <c r="FG37" s="23"/>
      <c r="FH37" s="15"/>
      <c r="FI37" s="15"/>
      <c r="FJ37" s="15"/>
      <c r="FK37" s="15"/>
      <c r="FL37" s="15"/>
      <c r="FM37" s="23"/>
      <c r="FN37" s="23"/>
      <c r="FO37" s="15"/>
      <c r="FP37" s="15"/>
      <c r="FQ37" s="15"/>
      <c r="FR37" s="15"/>
      <c r="FS37" s="15"/>
      <c r="FT37" s="23"/>
      <c r="FU37" s="23"/>
      <c r="FV37" s="9"/>
      <c r="FW37" s="15"/>
      <c r="FX37" s="15"/>
      <c r="FY37" s="15"/>
      <c r="FZ37" s="15"/>
      <c r="GA37" s="23"/>
      <c r="GB37" s="23"/>
      <c r="GC37" s="15"/>
      <c r="GD37" s="15"/>
      <c r="GE37" s="15"/>
      <c r="GF37" s="15"/>
      <c r="GG37" s="15"/>
      <c r="GH37" s="23"/>
      <c r="GI37" s="23"/>
      <c r="GJ37" s="15"/>
      <c r="GK37" s="15"/>
      <c r="GL37" s="15"/>
      <c r="GM37" s="15"/>
      <c r="GN37" s="15"/>
      <c r="GO37" s="23"/>
      <c r="GP37" s="23"/>
      <c r="GQ37" s="15"/>
      <c r="GR37" s="15"/>
      <c r="GS37" s="15"/>
      <c r="GT37" s="15"/>
      <c r="GU37" s="15"/>
      <c r="GV37" s="23"/>
      <c r="GW37" s="23"/>
      <c r="GX37" s="15"/>
      <c r="GY37" s="15"/>
      <c r="GZ37" s="15"/>
      <c r="HA37" s="15"/>
      <c r="HB37" s="15"/>
      <c r="HC37" s="23"/>
      <c r="HD37" s="23"/>
      <c r="HE37" s="15"/>
      <c r="HF37" s="15"/>
      <c r="HG37" s="15"/>
      <c r="HH37" s="15"/>
      <c r="HI37" s="15"/>
      <c r="HJ37" s="23"/>
      <c r="HK37" s="23"/>
      <c r="HL37" s="15"/>
      <c r="HM37" s="15"/>
      <c r="HN37" s="15"/>
      <c r="HO37" s="15"/>
      <c r="HP37" s="15"/>
      <c r="HQ37" s="23"/>
      <c r="HR37" s="23"/>
      <c r="HS37" s="15"/>
      <c r="HT37" s="15"/>
      <c r="HU37" s="15"/>
      <c r="HV37" s="15"/>
      <c r="HW37" s="15"/>
      <c r="HX37" s="23"/>
      <c r="HY37" s="23"/>
      <c r="HZ37" s="15"/>
      <c r="IA37" s="15"/>
      <c r="IB37" s="15"/>
      <c r="IC37" s="15"/>
      <c r="ID37" s="15"/>
      <c r="IE37" s="23"/>
      <c r="IF37" s="23"/>
      <c r="IG37" s="15"/>
      <c r="IH37" s="15"/>
      <c r="II37" s="15"/>
      <c r="IJ37" s="15"/>
      <c r="IK37" s="15"/>
      <c r="IL37" s="23"/>
      <c r="IM37" s="23"/>
      <c r="IN37" s="15"/>
      <c r="IO37" s="15"/>
      <c r="IP37" s="15"/>
      <c r="IQ37" s="15"/>
      <c r="IR37" s="15"/>
      <c r="IS37" s="23"/>
      <c r="IT37" s="23"/>
      <c r="IU37" s="15"/>
      <c r="IV37" s="15"/>
      <c r="IW37" s="15"/>
      <c r="IX37" s="15"/>
      <c r="IY37" s="15"/>
      <c r="IZ37" s="23"/>
      <c r="JA37" s="23"/>
      <c r="JB37" s="15"/>
      <c r="JC37" s="15"/>
      <c r="JD37" s="15"/>
      <c r="JE37" s="15"/>
      <c r="JF37" s="15"/>
      <c r="JG37" s="23"/>
      <c r="JH37" s="23"/>
      <c r="JJ37" s="15"/>
      <c r="JK37" s="15"/>
      <c r="JL37" s="15"/>
      <c r="JM37" s="15"/>
      <c r="JN37" s="23"/>
      <c r="JO37" s="23"/>
      <c r="JP37" s="10"/>
      <c r="JQ37" s="15"/>
      <c r="JR37" s="15"/>
      <c r="JS37" s="15"/>
      <c r="JT37" s="15"/>
      <c r="JU37" s="23"/>
      <c r="JV37" s="23"/>
      <c r="JW37" s="15"/>
      <c r="JX37" s="15"/>
      <c r="JY37" s="15"/>
      <c r="JZ37" s="15"/>
      <c r="KA37" s="15"/>
      <c r="KB37" s="23"/>
      <c r="KC37" s="23"/>
      <c r="KD37" s="15"/>
      <c r="KE37" s="15"/>
      <c r="KF37" s="15"/>
      <c r="KG37" s="15"/>
      <c r="KH37" s="15"/>
      <c r="KI37" s="23"/>
      <c r="KJ37" s="23"/>
      <c r="KK37" s="15"/>
      <c r="KL37" s="15"/>
      <c r="KM37" s="15"/>
      <c r="KN37" s="15"/>
      <c r="KO37" s="15"/>
      <c r="KP37" s="23"/>
      <c r="KQ37" s="23"/>
      <c r="KR37" s="15"/>
      <c r="KS37" s="15"/>
      <c r="KT37" s="15"/>
      <c r="KU37" s="15"/>
      <c r="KV37" s="15"/>
      <c r="KW37" s="23"/>
      <c r="KX37" s="23"/>
      <c r="KY37" s="15"/>
      <c r="KZ37" s="15"/>
      <c r="LA37" s="15"/>
      <c r="LB37" s="15"/>
      <c r="LC37" s="15"/>
      <c r="LD37" s="23"/>
      <c r="LE37" s="23"/>
      <c r="LF37" s="15"/>
      <c r="LG37" s="15"/>
      <c r="LH37" s="15"/>
      <c r="LI37" s="15"/>
      <c r="LJ37" s="15"/>
      <c r="LK37" s="23"/>
      <c r="LL37" s="23"/>
      <c r="LM37" s="15"/>
      <c r="LN37" s="15"/>
      <c r="LO37" s="15"/>
      <c r="LP37" s="15"/>
      <c r="LQ37" s="15"/>
      <c r="LR37" s="23"/>
      <c r="LS37" s="23"/>
      <c r="LT37" s="15"/>
      <c r="LU37" s="15"/>
      <c r="LV37" s="15"/>
      <c r="LW37" s="15"/>
      <c r="LX37" s="15"/>
      <c r="LY37" s="23"/>
      <c r="LZ37" s="23"/>
      <c r="MA37" s="15"/>
      <c r="MB37" s="15"/>
      <c r="MC37" s="15"/>
      <c r="MD37" s="15"/>
      <c r="ME37" s="15"/>
      <c r="MF37" s="23"/>
      <c r="MG37" s="23"/>
      <c r="MH37" s="15"/>
      <c r="MI37" s="15"/>
      <c r="MJ37" s="15"/>
      <c r="MK37" s="15"/>
      <c r="ML37" s="15"/>
      <c r="MM37" s="23"/>
      <c r="MN37" s="23"/>
      <c r="MO37" s="15"/>
      <c r="MP37" s="15"/>
      <c r="MQ37" s="15"/>
      <c r="MR37" s="15"/>
      <c r="MS37" s="15"/>
      <c r="MT37" s="23"/>
      <c r="MU37" s="23"/>
      <c r="MV37" s="15"/>
      <c r="MW37" s="15"/>
      <c r="MX37" s="15"/>
      <c r="MY37" s="15"/>
      <c r="MZ37" s="15"/>
      <c r="NA37" s="23" t="s">
        <v>8</v>
      </c>
      <c r="NB37" s="23"/>
      <c r="NC37" s="15"/>
      <c r="ND37" s="15"/>
      <c r="NE37" s="15"/>
      <c r="NF37" s="15"/>
      <c r="NG37" s="15"/>
      <c r="NH37" s="23" t="s">
        <v>8</v>
      </c>
      <c r="NI37" s="23"/>
      <c r="NJ37" s="15"/>
      <c r="NK37" s="15"/>
      <c r="NL37" s="15"/>
      <c r="NM37" s="15"/>
      <c r="NN37" s="15"/>
      <c r="NO37" s="23"/>
      <c r="NP37" s="23"/>
      <c r="NQ37" s="15"/>
      <c r="NR37" s="15"/>
      <c r="NS37" s="15"/>
      <c r="NT37" s="15"/>
      <c r="NU37" s="15"/>
      <c r="NV37" s="23"/>
      <c r="NW37" s="23"/>
      <c r="NX37" s="30"/>
      <c r="OB37" s="9"/>
      <c r="OC37" s="23"/>
      <c r="OD37" s="23"/>
      <c r="OE37" s="9"/>
    </row>
    <row r="38" spans="1:395" ht="18.75" customHeight="1" thickBot="1">
      <c r="A38" s="13" t="s">
        <v>93</v>
      </c>
      <c r="B38" s="14">
        <v>20</v>
      </c>
      <c r="C38" s="38">
        <v>0</v>
      </c>
      <c r="D38" s="28">
        <f t="shared" si="40"/>
        <v>0</v>
      </c>
      <c r="E38" s="28">
        <f t="shared" si="41"/>
        <v>0</v>
      </c>
      <c r="F38" s="14">
        <f t="shared" si="14"/>
        <v>0</v>
      </c>
      <c r="G38" s="28">
        <f t="shared" si="15"/>
        <v>0</v>
      </c>
      <c r="H38" s="28">
        <f t="shared" si="16"/>
        <v>0</v>
      </c>
      <c r="I38" s="26">
        <f t="shared" si="58"/>
        <v>20</v>
      </c>
      <c r="J38" s="14">
        <v>0</v>
      </c>
      <c r="K38" s="28">
        <f t="shared" si="51"/>
        <v>0</v>
      </c>
      <c r="L38" s="28">
        <f t="shared" si="52"/>
        <v>0</v>
      </c>
      <c r="M38" s="38">
        <v>0</v>
      </c>
      <c r="N38" s="28">
        <f t="shared" si="42"/>
        <v>0</v>
      </c>
      <c r="O38" s="28">
        <f t="shared" si="43"/>
        <v>0</v>
      </c>
      <c r="P38" s="119">
        <f t="shared" si="19"/>
        <v>0</v>
      </c>
      <c r="Q38" s="14">
        <f t="shared" si="20"/>
        <v>3</v>
      </c>
      <c r="R38" s="28">
        <f t="shared" si="54"/>
        <v>3</v>
      </c>
      <c r="S38" s="28">
        <f t="shared" si="55"/>
        <v>0</v>
      </c>
      <c r="T38" s="38">
        <f t="shared" si="56"/>
        <v>0</v>
      </c>
      <c r="U38" s="28">
        <f t="shared" si="44"/>
        <v>0</v>
      </c>
      <c r="V38" s="28">
        <f t="shared" si="45"/>
        <v>0</v>
      </c>
      <c r="W38" s="119">
        <f t="shared" si="22"/>
        <v>1.1811023622047244E-2</v>
      </c>
      <c r="X38" s="14">
        <f t="shared" si="57"/>
        <v>0</v>
      </c>
      <c r="Y38" s="38">
        <f t="shared" si="46"/>
        <v>0</v>
      </c>
      <c r="Z38" s="14">
        <f t="shared" si="47"/>
        <v>0</v>
      </c>
      <c r="AA38" s="38">
        <f t="shared" si="48"/>
        <v>0</v>
      </c>
      <c r="AB38" s="14">
        <f t="shared" si="49"/>
        <v>0</v>
      </c>
      <c r="AC38" s="38">
        <f t="shared" si="50"/>
        <v>0</v>
      </c>
      <c r="AD38" s="119">
        <f t="shared" si="23"/>
        <v>0</v>
      </c>
      <c r="AE38" s="120">
        <f t="shared" si="24"/>
        <v>0</v>
      </c>
      <c r="AF38" s="119">
        <f t="shared" si="25"/>
        <v>0</v>
      </c>
      <c r="AG38" s="24"/>
      <c r="AH38" s="25"/>
      <c r="AI38" s="25"/>
      <c r="AJ38" s="23"/>
      <c r="AK38" s="23"/>
      <c r="AL38" s="25"/>
      <c r="AM38" s="25"/>
      <c r="AN38" s="25"/>
      <c r="AO38" s="25"/>
      <c r="AP38" s="25"/>
      <c r="AQ38" s="23"/>
      <c r="AR38" s="23"/>
      <c r="AS38" s="15"/>
      <c r="AT38" s="15"/>
      <c r="AU38" s="15"/>
      <c r="AV38" s="15"/>
      <c r="AW38" s="15"/>
      <c r="AX38" s="23"/>
      <c r="AY38" s="23"/>
      <c r="AZ38" s="15"/>
      <c r="BA38" s="15"/>
      <c r="BB38" s="15"/>
      <c r="BC38" s="15"/>
      <c r="BD38" s="15"/>
      <c r="BE38" s="23"/>
      <c r="BF38" s="23"/>
      <c r="BG38" s="15"/>
      <c r="BH38" s="15"/>
      <c r="BI38" s="15" t="s">
        <v>39</v>
      </c>
      <c r="BJ38" s="15" t="s">
        <v>39</v>
      </c>
      <c r="BK38" s="15" t="s">
        <v>39</v>
      </c>
      <c r="BL38" s="23"/>
      <c r="BM38" s="23"/>
      <c r="BN38" s="15"/>
      <c r="BO38" s="15"/>
      <c r="BP38" s="15"/>
      <c r="BQ38" s="15"/>
      <c r="BR38" s="15"/>
      <c r="BS38" s="23"/>
      <c r="BT38" s="23"/>
      <c r="BU38" s="15"/>
      <c r="BV38" s="15"/>
      <c r="BW38" s="15"/>
      <c r="BX38" s="15"/>
      <c r="BY38" s="15"/>
      <c r="BZ38" s="23"/>
      <c r="CA38" s="23"/>
      <c r="CB38" s="15"/>
      <c r="CC38" s="15"/>
      <c r="CD38" s="15"/>
      <c r="CE38" s="15"/>
      <c r="CF38" s="15"/>
      <c r="CG38" s="23"/>
      <c r="CH38" s="23"/>
      <c r="CI38" s="25"/>
      <c r="CJ38" s="25"/>
      <c r="CK38" s="25"/>
      <c r="CL38" s="25"/>
      <c r="CM38" s="25"/>
      <c r="CN38" s="23"/>
      <c r="CO38" s="23"/>
      <c r="CP38" s="25"/>
      <c r="CQ38" s="25"/>
      <c r="CR38" s="25"/>
      <c r="CS38" s="25"/>
      <c r="CT38" s="25"/>
      <c r="CU38" s="23"/>
      <c r="CV38" s="23"/>
      <c r="CW38" s="15"/>
      <c r="CX38" s="15"/>
      <c r="CY38" s="15"/>
      <c r="CZ38" s="15"/>
      <c r="DA38" s="15"/>
      <c r="DB38" s="23"/>
      <c r="DC38" s="23"/>
      <c r="DD38" s="15"/>
      <c r="DE38" s="15"/>
      <c r="DF38" s="15"/>
      <c r="DG38" s="15"/>
      <c r="DH38" s="15"/>
      <c r="DI38" s="23"/>
      <c r="DJ38" s="23"/>
      <c r="DK38" s="15"/>
      <c r="DL38" s="15"/>
      <c r="DM38" s="15"/>
      <c r="DN38" s="15"/>
      <c r="DO38" s="30"/>
      <c r="DP38" s="23"/>
      <c r="DQ38" s="23"/>
      <c r="DR38" s="35"/>
      <c r="DS38" s="15"/>
      <c r="DT38" s="15"/>
      <c r="DU38" s="15"/>
      <c r="DV38" s="15"/>
      <c r="DW38" s="23"/>
      <c r="DX38" s="23"/>
      <c r="DY38" s="15"/>
      <c r="DZ38" s="15"/>
      <c r="EA38" s="15"/>
      <c r="EB38" s="15"/>
      <c r="EC38" s="9"/>
      <c r="ED38" s="23"/>
      <c r="EE38" s="23"/>
      <c r="EF38" s="10"/>
      <c r="EG38" s="15"/>
      <c r="EH38" s="15"/>
      <c r="EI38" s="15"/>
      <c r="EK38" s="23"/>
      <c r="EL38" s="23"/>
      <c r="EN38" s="15"/>
      <c r="EO38" s="15"/>
      <c r="EP38" s="15"/>
      <c r="EQ38" s="15"/>
      <c r="ER38" s="23"/>
      <c r="ES38" s="23"/>
      <c r="ET38" s="15"/>
      <c r="EU38" s="15"/>
      <c r="EV38" s="15"/>
      <c r="EW38" s="15"/>
      <c r="EX38" s="15"/>
      <c r="EY38" s="23" t="s">
        <v>50</v>
      </c>
      <c r="EZ38" s="23" t="s">
        <v>50</v>
      </c>
      <c r="FA38" s="15"/>
      <c r="FB38" s="15"/>
      <c r="FC38" s="15"/>
      <c r="FD38" s="15"/>
      <c r="FE38" s="9" t="s">
        <v>51</v>
      </c>
      <c r="FF38" s="23"/>
      <c r="FG38" s="23"/>
      <c r="FH38" s="15"/>
      <c r="FI38" s="15"/>
      <c r="FJ38" s="15"/>
      <c r="FK38" s="15"/>
      <c r="FL38" s="15"/>
      <c r="FM38" s="23"/>
      <c r="FN38" s="23"/>
      <c r="FO38" s="15"/>
      <c r="FP38" s="15"/>
      <c r="FQ38" s="15"/>
      <c r="FR38" s="15"/>
      <c r="FS38" s="15"/>
      <c r="FT38" s="23"/>
      <c r="FU38" s="23"/>
      <c r="FV38" s="9"/>
      <c r="FW38" s="15"/>
      <c r="FX38" s="15"/>
      <c r="FY38" s="15"/>
      <c r="FZ38" s="15"/>
      <c r="GA38" s="23"/>
      <c r="GB38" s="23"/>
      <c r="GC38" s="15"/>
      <c r="GD38" s="15"/>
      <c r="GE38" s="15"/>
      <c r="GF38" s="15"/>
      <c r="GG38" s="15"/>
      <c r="GH38" s="23"/>
      <c r="GI38" s="23"/>
      <c r="GJ38" s="15"/>
      <c r="GK38" s="15"/>
      <c r="GL38" s="15"/>
      <c r="GM38" s="15"/>
      <c r="GN38" s="15"/>
      <c r="GO38" s="23"/>
      <c r="GP38" s="23"/>
      <c r="GQ38" s="15"/>
      <c r="GR38" s="15"/>
      <c r="GS38" s="15"/>
      <c r="GT38" s="15"/>
      <c r="GU38" s="15"/>
      <c r="GV38" s="23"/>
      <c r="GW38" s="23"/>
      <c r="GX38" s="15"/>
      <c r="GY38" s="15"/>
      <c r="GZ38" s="15"/>
      <c r="HA38" s="15"/>
      <c r="HB38" s="15"/>
      <c r="HC38" s="23"/>
      <c r="HD38" s="23"/>
      <c r="HE38" s="15"/>
      <c r="HF38" s="15"/>
      <c r="HG38" s="15"/>
      <c r="HH38" s="15"/>
      <c r="HI38" s="15"/>
      <c r="HJ38" s="23"/>
      <c r="HK38" s="23"/>
      <c r="HL38" s="15"/>
      <c r="HM38" s="15"/>
      <c r="HN38" s="15"/>
      <c r="HO38" s="15"/>
      <c r="HP38" s="15"/>
      <c r="HQ38" s="23"/>
      <c r="HR38" s="23"/>
      <c r="HS38" s="15"/>
      <c r="HT38" s="15"/>
      <c r="HU38" s="15"/>
      <c r="HV38" s="15"/>
      <c r="HW38" s="15"/>
      <c r="HX38" s="23"/>
      <c r="HY38" s="23"/>
      <c r="HZ38" s="15"/>
      <c r="IA38" s="15"/>
      <c r="IB38" s="15"/>
      <c r="IC38" s="15"/>
      <c r="ID38" s="15"/>
      <c r="IE38" s="23"/>
      <c r="IF38" s="23"/>
      <c r="IG38" s="15"/>
      <c r="IH38" s="15"/>
      <c r="II38" s="15"/>
      <c r="IJ38" s="15"/>
      <c r="IK38" s="15"/>
      <c r="IL38" s="23"/>
      <c r="IM38" s="23"/>
      <c r="IN38" s="15"/>
      <c r="IO38" s="15"/>
      <c r="IP38" s="15"/>
      <c r="IQ38" s="15"/>
      <c r="IR38" s="15"/>
      <c r="IS38" s="23"/>
      <c r="IT38" s="23"/>
      <c r="IU38" s="15"/>
      <c r="IV38" s="15"/>
      <c r="IW38" s="15"/>
      <c r="IX38" s="15"/>
      <c r="IY38" s="15"/>
      <c r="IZ38" s="23"/>
      <c r="JA38" s="23"/>
      <c r="JB38" s="15"/>
      <c r="JC38" s="15"/>
      <c r="JD38" s="15"/>
      <c r="JE38" s="15"/>
      <c r="JF38" s="15"/>
      <c r="JG38" s="23"/>
      <c r="JH38" s="23"/>
      <c r="JJ38" s="15"/>
      <c r="JK38" s="15"/>
      <c r="JL38" s="15"/>
      <c r="JM38" s="15"/>
      <c r="JN38" s="23"/>
      <c r="JO38" s="23"/>
      <c r="JP38" s="10"/>
      <c r="JQ38" s="15"/>
      <c r="JR38" s="15"/>
      <c r="JS38" s="15"/>
      <c r="JT38" s="15"/>
      <c r="JU38" s="23"/>
      <c r="JV38" s="23"/>
      <c r="JW38" s="15"/>
      <c r="JX38" s="15"/>
      <c r="JY38" s="15"/>
      <c r="JZ38" s="15"/>
      <c r="KA38" s="15"/>
      <c r="KB38" s="23"/>
      <c r="KC38" s="23"/>
      <c r="KD38" s="15"/>
      <c r="KE38" s="15"/>
      <c r="KF38" s="15"/>
      <c r="KG38" s="15"/>
      <c r="KH38" s="15"/>
      <c r="KI38" s="23"/>
      <c r="KJ38" s="23"/>
      <c r="KK38" s="15"/>
      <c r="KL38" s="15"/>
      <c r="KM38" s="15"/>
      <c r="KN38" s="15"/>
      <c r="KO38" s="15"/>
      <c r="KP38" s="23"/>
      <c r="KQ38" s="23"/>
      <c r="KR38" s="15"/>
      <c r="KS38" s="15"/>
      <c r="KT38" s="15"/>
      <c r="KU38" s="15"/>
      <c r="KV38" s="15"/>
      <c r="KW38" s="23"/>
      <c r="KX38" s="23"/>
      <c r="KY38" s="15"/>
      <c r="KZ38" s="15"/>
      <c r="LA38" s="15"/>
      <c r="LB38" s="15"/>
      <c r="LC38" s="15"/>
      <c r="LD38" s="23"/>
      <c r="LE38" s="23"/>
      <c r="LF38" s="15"/>
      <c r="LG38" s="15"/>
      <c r="LH38" s="15"/>
      <c r="LI38" s="15"/>
      <c r="LJ38" s="15"/>
      <c r="LK38" s="23"/>
      <c r="LL38" s="23"/>
      <c r="LM38" s="15"/>
      <c r="LN38" s="15"/>
      <c r="LO38" s="15"/>
      <c r="LP38" s="15"/>
      <c r="LQ38" s="15"/>
      <c r="LR38" s="23"/>
      <c r="LS38" s="23"/>
      <c r="LT38" s="15"/>
      <c r="LU38" s="15"/>
      <c r="LV38" s="15"/>
      <c r="LW38" s="15"/>
      <c r="LX38" s="15"/>
      <c r="LY38" s="23"/>
      <c r="LZ38" s="23"/>
      <c r="MA38" s="15"/>
      <c r="MB38" s="15"/>
      <c r="MC38" s="15"/>
      <c r="MD38" s="15"/>
      <c r="ME38" s="15"/>
      <c r="MF38" s="23"/>
      <c r="MG38" s="23"/>
      <c r="MH38" s="15"/>
      <c r="MI38" s="15"/>
      <c r="MJ38" s="15"/>
      <c r="MK38" s="15"/>
      <c r="ML38" s="15"/>
      <c r="MM38" s="23"/>
      <c r="MN38" s="23"/>
      <c r="MO38" s="15"/>
      <c r="MP38" s="15"/>
      <c r="MQ38" s="15"/>
      <c r="MR38" s="15"/>
      <c r="MS38" s="15"/>
      <c r="MT38" s="23"/>
      <c r="MU38" s="23"/>
      <c r="MV38" s="15"/>
      <c r="MW38" s="15"/>
      <c r="MX38" s="15"/>
      <c r="MY38" s="15"/>
      <c r="MZ38" s="15"/>
      <c r="NA38" s="23"/>
      <c r="NB38" s="23"/>
      <c r="NC38" s="15"/>
      <c r="ND38" s="15"/>
      <c r="NE38" s="15"/>
      <c r="NF38" s="15"/>
      <c r="NG38" s="15"/>
      <c r="NH38" s="23"/>
      <c r="NI38" s="23"/>
      <c r="NJ38" s="15"/>
      <c r="NK38" s="15"/>
      <c r="NL38" s="15"/>
      <c r="NM38" s="15"/>
      <c r="NN38" s="15"/>
      <c r="NO38" s="23"/>
      <c r="NP38" s="23"/>
      <c r="NQ38" s="15"/>
      <c r="NR38" s="15"/>
      <c r="NS38" s="15"/>
      <c r="NT38" s="15"/>
      <c r="NU38" s="15"/>
      <c r="NV38" s="23"/>
      <c r="NW38" s="23"/>
      <c r="NX38" s="30"/>
      <c r="OB38" s="9"/>
      <c r="OC38" s="23"/>
      <c r="OD38" s="23"/>
      <c r="OE38" s="9"/>
    </row>
    <row r="39" spans="1:395" s="111" customFormat="1" ht="18.75" customHeight="1" thickBot="1">
      <c r="A39" s="115" t="s">
        <v>94</v>
      </c>
      <c r="B39" s="105"/>
      <c r="C39" s="88"/>
      <c r="D39" s="107">
        <f t="shared" si="40"/>
        <v>0</v>
      </c>
      <c r="E39" s="107">
        <f t="shared" si="41"/>
        <v>0</v>
      </c>
      <c r="G39" s="28">
        <f t="shared" si="15"/>
        <v>0</v>
      </c>
      <c r="H39" s="28">
        <f t="shared" si="16"/>
        <v>0</v>
      </c>
      <c r="J39" s="107">
        <f t="shared" si="17"/>
        <v>0</v>
      </c>
      <c r="K39" s="107">
        <f t="shared" si="51"/>
        <v>0</v>
      </c>
      <c r="L39" s="107">
        <f t="shared" si="52"/>
        <v>0</v>
      </c>
      <c r="M39" s="38">
        <f t="shared" ref="M39:M52" si="59">N39+O39/2</f>
        <v>0</v>
      </c>
      <c r="N39" s="28">
        <f t="shared" si="42"/>
        <v>0</v>
      </c>
      <c r="O39" s="28">
        <f t="shared" si="43"/>
        <v>0</v>
      </c>
      <c r="P39" s="119">
        <f t="shared" si="19"/>
        <v>0</v>
      </c>
      <c r="Q39" s="107">
        <f t="shared" si="20"/>
        <v>0</v>
      </c>
      <c r="R39" s="107">
        <f t="shared" si="54"/>
        <v>0</v>
      </c>
      <c r="S39" s="107">
        <f t="shared" si="55"/>
        <v>0</v>
      </c>
      <c r="T39" s="38">
        <f t="shared" si="56"/>
        <v>0</v>
      </c>
      <c r="U39" s="28">
        <f t="shared" si="44"/>
        <v>0</v>
      </c>
      <c r="V39" s="28">
        <f t="shared" si="45"/>
        <v>0</v>
      </c>
      <c r="W39" s="119">
        <f t="shared" si="22"/>
        <v>0</v>
      </c>
      <c r="Y39" s="38">
        <f t="shared" si="46"/>
        <v>0</v>
      </c>
      <c r="Z39" s="107">
        <f t="shared" si="47"/>
        <v>0</v>
      </c>
      <c r="AA39" s="38">
        <f t="shared" si="48"/>
        <v>0</v>
      </c>
      <c r="AB39" s="107">
        <f t="shared" si="49"/>
        <v>0</v>
      </c>
      <c r="AC39" s="38">
        <f t="shared" si="50"/>
        <v>0</v>
      </c>
      <c r="AD39" s="119">
        <f t="shared" si="23"/>
        <v>0</v>
      </c>
      <c r="AE39" s="120">
        <f t="shared" si="24"/>
        <v>0</v>
      </c>
      <c r="AF39" s="119">
        <f t="shared" si="25"/>
        <v>0</v>
      </c>
      <c r="AG39" s="109" t="s">
        <v>50</v>
      </c>
      <c r="AJ39" s="109" t="s">
        <v>50</v>
      </c>
      <c r="AK39" s="109" t="s">
        <v>50</v>
      </c>
      <c r="AL39" s="109"/>
      <c r="AM39" s="109"/>
      <c r="AQ39" s="109" t="s">
        <v>50</v>
      </c>
      <c r="AR39" s="109" t="s">
        <v>50</v>
      </c>
      <c r="AS39" s="109"/>
      <c r="AT39" s="109"/>
      <c r="AX39" s="109" t="s">
        <v>50</v>
      </c>
      <c r="AY39" s="109" t="s">
        <v>50</v>
      </c>
      <c r="AZ39" s="109"/>
      <c r="BA39" s="109"/>
      <c r="BE39" s="109" t="s">
        <v>50</v>
      </c>
      <c r="BF39" s="109" t="s">
        <v>50</v>
      </c>
      <c r="BG39" s="109"/>
      <c r="BH39" s="109"/>
      <c r="BL39" s="109" t="s">
        <v>50</v>
      </c>
      <c r="BM39" s="109" t="s">
        <v>50</v>
      </c>
      <c r="BN39" s="109"/>
      <c r="BO39" s="109"/>
      <c r="BS39" s="109" t="s">
        <v>50</v>
      </c>
      <c r="BT39" s="109" t="s">
        <v>50</v>
      </c>
      <c r="BU39" s="109"/>
      <c r="BV39" s="109"/>
      <c r="BZ39" s="109" t="s">
        <v>50</v>
      </c>
      <c r="CA39" s="109" t="s">
        <v>50</v>
      </c>
      <c r="CB39" s="109"/>
      <c r="CC39" s="109"/>
      <c r="CG39" s="109" t="s">
        <v>50</v>
      </c>
      <c r="CH39" s="109" t="s">
        <v>50</v>
      </c>
      <c r="CI39" s="109"/>
      <c r="CJ39" s="109"/>
      <c r="CN39" s="109" t="s">
        <v>50</v>
      </c>
      <c r="CO39" s="109" t="s">
        <v>50</v>
      </c>
      <c r="CP39" s="109"/>
      <c r="CQ39" s="109"/>
      <c r="CU39" s="109" t="s">
        <v>50</v>
      </c>
      <c r="CV39" s="109" t="s">
        <v>50</v>
      </c>
      <c r="CW39" s="109"/>
      <c r="DB39" s="109" t="s">
        <v>50</v>
      </c>
      <c r="DC39" s="109" t="s">
        <v>50</v>
      </c>
      <c r="DD39" s="109"/>
      <c r="DI39" s="109" t="s">
        <v>50</v>
      </c>
      <c r="DJ39" s="109" t="s">
        <v>50</v>
      </c>
      <c r="DL39" s="109"/>
      <c r="DO39" s="112"/>
      <c r="DP39" s="109" t="s">
        <v>50</v>
      </c>
      <c r="DQ39" s="109" t="s">
        <v>50</v>
      </c>
      <c r="DR39" s="113"/>
      <c r="DW39" s="109" t="s">
        <v>50</v>
      </c>
      <c r="DX39" s="109" t="s">
        <v>50</v>
      </c>
      <c r="DY39" s="109"/>
      <c r="EC39" s="112" t="s">
        <v>29</v>
      </c>
      <c r="ED39" s="109" t="s">
        <v>50</v>
      </c>
      <c r="EE39" s="109" t="s">
        <v>50</v>
      </c>
      <c r="EF39" s="113" t="s">
        <v>30</v>
      </c>
      <c r="EK39" s="109" t="s">
        <v>50</v>
      </c>
      <c r="EL39" s="109" t="s">
        <v>50</v>
      </c>
      <c r="ER39" s="109" t="s">
        <v>50</v>
      </c>
      <c r="ES39" s="109" t="s">
        <v>50</v>
      </c>
      <c r="EU39" s="109"/>
      <c r="EY39" s="109" t="s">
        <v>50</v>
      </c>
      <c r="EZ39" s="109" t="s">
        <v>50</v>
      </c>
      <c r="FE39" s="112" t="s">
        <v>51</v>
      </c>
      <c r="FF39" s="109" t="s">
        <v>50</v>
      </c>
      <c r="FG39" s="109" t="s">
        <v>50</v>
      </c>
      <c r="FH39" s="109"/>
      <c r="FM39" s="109" t="s">
        <v>50</v>
      </c>
      <c r="FN39" s="109" t="s">
        <v>50</v>
      </c>
      <c r="FO39" s="109"/>
      <c r="FT39" s="109" t="s">
        <v>50</v>
      </c>
      <c r="FU39" s="109" t="s">
        <v>50</v>
      </c>
      <c r="FV39" s="112" t="s">
        <v>52</v>
      </c>
      <c r="FW39" s="109"/>
      <c r="GA39" s="109" t="s">
        <v>50</v>
      </c>
      <c r="GB39" s="109" t="s">
        <v>50</v>
      </c>
      <c r="GC39" s="109"/>
      <c r="GH39" s="109" t="s">
        <v>50</v>
      </c>
      <c r="GI39" s="109" t="s">
        <v>50</v>
      </c>
      <c r="GJ39" s="109"/>
      <c r="GO39" s="109" t="s">
        <v>50</v>
      </c>
      <c r="GP39" s="109" t="s">
        <v>50</v>
      </c>
      <c r="GQ39" s="109"/>
      <c r="GV39" s="109" t="s">
        <v>50</v>
      </c>
      <c r="GW39" s="109" t="s">
        <v>50</v>
      </c>
      <c r="GX39" s="109"/>
      <c r="HC39" s="109" t="s">
        <v>50</v>
      </c>
      <c r="HD39" s="109" t="s">
        <v>50</v>
      </c>
      <c r="HE39" s="109"/>
      <c r="HJ39" s="109" t="s">
        <v>50</v>
      </c>
      <c r="HK39" s="109" t="s">
        <v>50</v>
      </c>
      <c r="HL39" s="109"/>
      <c r="HQ39" s="109" t="s">
        <v>50</v>
      </c>
      <c r="HR39" s="109" t="s">
        <v>50</v>
      </c>
      <c r="HS39" s="109"/>
      <c r="HX39" s="109" t="s">
        <v>50</v>
      </c>
      <c r="HY39" s="109" t="s">
        <v>50</v>
      </c>
      <c r="HZ39" s="109"/>
      <c r="IE39" s="109" t="s">
        <v>50</v>
      </c>
      <c r="IF39" s="109" t="s">
        <v>50</v>
      </c>
      <c r="IG39" s="109"/>
      <c r="IL39" s="109" t="s">
        <v>50</v>
      </c>
      <c r="IM39" s="109" t="s">
        <v>50</v>
      </c>
      <c r="IN39" s="109"/>
      <c r="IS39" s="109" t="s">
        <v>50</v>
      </c>
      <c r="IT39" s="109" t="s">
        <v>50</v>
      </c>
      <c r="IU39" s="109"/>
      <c r="IZ39" s="109" t="s">
        <v>50</v>
      </c>
      <c r="JA39" s="109" t="s">
        <v>50</v>
      </c>
      <c r="JB39" s="109"/>
      <c r="JG39" s="109" t="s">
        <v>50</v>
      </c>
      <c r="JH39" s="109" t="s">
        <v>50</v>
      </c>
      <c r="JJ39" s="109"/>
      <c r="JN39" s="109" t="s">
        <v>50</v>
      </c>
      <c r="JO39" s="109" t="s">
        <v>50</v>
      </c>
      <c r="JP39" s="113" t="s">
        <v>53</v>
      </c>
      <c r="JU39" s="109" t="s">
        <v>50</v>
      </c>
      <c r="JV39" s="109" t="s">
        <v>50</v>
      </c>
      <c r="JW39" s="109"/>
      <c r="KB39" s="109" t="s">
        <v>50</v>
      </c>
      <c r="KC39" s="109" t="s">
        <v>50</v>
      </c>
      <c r="KD39" s="109"/>
      <c r="KI39" s="109" t="s">
        <v>50</v>
      </c>
      <c r="KJ39" s="109" t="s">
        <v>50</v>
      </c>
      <c r="KK39" s="109"/>
      <c r="KP39" s="109" t="s">
        <v>50</v>
      </c>
      <c r="KQ39" s="109" t="s">
        <v>50</v>
      </c>
      <c r="KR39" s="109"/>
      <c r="KW39" s="109" t="s">
        <v>50</v>
      </c>
      <c r="KX39" s="109" t="s">
        <v>50</v>
      </c>
      <c r="KY39" s="109"/>
      <c r="LD39" s="109" t="s">
        <v>50</v>
      </c>
      <c r="LE39" s="109" t="s">
        <v>50</v>
      </c>
      <c r="LF39" s="109"/>
      <c r="LK39" s="109" t="s">
        <v>50</v>
      </c>
      <c r="LL39" s="109" t="s">
        <v>50</v>
      </c>
      <c r="LM39" s="109"/>
      <c r="LR39" s="109" t="s">
        <v>50</v>
      </c>
      <c r="LS39" s="109" t="s">
        <v>50</v>
      </c>
      <c r="LT39" s="109"/>
      <c r="LY39" s="109" t="s">
        <v>50</v>
      </c>
      <c r="LZ39" s="109" t="s">
        <v>50</v>
      </c>
      <c r="MA39" s="109"/>
      <c r="MF39" s="109" t="s">
        <v>50</v>
      </c>
      <c r="MG39" s="109" t="s">
        <v>50</v>
      </c>
      <c r="MH39" s="109"/>
      <c r="MM39" s="109" t="s">
        <v>50</v>
      </c>
      <c r="MN39" s="109" t="s">
        <v>50</v>
      </c>
      <c r="MO39" s="109"/>
      <c r="MT39" s="109" t="s">
        <v>50</v>
      </c>
      <c r="MU39" s="109" t="s">
        <v>50</v>
      </c>
      <c r="MV39" s="109"/>
      <c r="NB39" s="109"/>
      <c r="NC39" s="109"/>
      <c r="NI39" s="109"/>
      <c r="NJ39" s="109"/>
      <c r="NP39" s="109"/>
      <c r="NQ39" s="109"/>
      <c r="NW39" s="109"/>
      <c r="NX39" s="112"/>
      <c r="OB39" s="112" t="s">
        <v>54</v>
      </c>
      <c r="OC39" s="109" t="s">
        <v>50</v>
      </c>
      <c r="OD39" s="109" t="s">
        <v>50</v>
      </c>
      <c r="OE39" s="112" t="s">
        <v>55</v>
      </c>
    </row>
    <row r="40" spans="1:395" ht="18.75" customHeight="1" thickBot="1">
      <c r="A40" s="13" t="s">
        <v>95</v>
      </c>
      <c r="B40" s="12">
        <v>20</v>
      </c>
      <c r="C40" s="38">
        <f t="shared" ref="C40:C45" si="60">D40+E40/2</f>
        <v>0</v>
      </c>
      <c r="D40" s="28">
        <f t="shared" si="40"/>
        <v>0</v>
      </c>
      <c r="E40" s="28">
        <f t="shared" si="41"/>
        <v>0</v>
      </c>
      <c r="F40" s="14">
        <f t="shared" ref="F40:F52" si="61">G40+H40/2</f>
        <v>0</v>
      </c>
      <c r="G40" s="28">
        <f t="shared" si="15"/>
        <v>0</v>
      </c>
      <c r="H40" s="28">
        <f t="shared" si="16"/>
        <v>0</v>
      </c>
      <c r="I40" s="26">
        <f t="shared" ref="I40:I46" si="62">B40-F40</f>
        <v>20</v>
      </c>
      <c r="J40" s="14">
        <f t="shared" si="17"/>
        <v>0</v>
      </c>
      <c r="K40" s="28">
        <f t="shared" si="51"/>
        <v>0</v>
      </c>
      <c r="L40" s="28">
        <f t="shared" si="52"/>
        <v>0</v>
      </c>
      <c r="M40" s="38">
        <f t="shared" si="59"/>
        <v>0</v>
      </c>
      <c r="N40" s="28">
        <f t="shared" si="42"/>
        <v>0</v>
      </c>
      <c r="O40" s="28">
        <f t="shared" si="43"/>
        <v>0</v>
      </c>
      <c r="P40" s="119">
        <f t="shared" si="19"/>
        <v>0</v>
      </c>
      <c r="Q40" s="14">
        <f t="shared" si="20"/>
        <v>0</v>
      </c>
      <c r="R40" s="28">
        <f t="shared" si="54"/>
        <v>0</v>
      </c>
      <c r="S40" s="28">
        <f t="shared" si="55"/>
        <v>0</v>
      </c>
      <c r="T40" s="38">
        <f t="shared" si="56"/>
        <v>0</v>
      </c>
      <c r="U40" s="28">
        <f t="shared" si="44"/>
        <v>0</v>
      </c>
      <c r="V40" s="28">
        <f t="shared" si="45"/>
        <v>0</v>
      </c>
      <c r="W40" s="119">
        <f t="shared" si="22"/>
        <v>0</v>
      </c>
      <c r="X40" s="14">
        <f t="shared" ref="X40:X45" si="63">COUNTIF($AG40:$OE40,"Unpaid leave")</f>
        <v>0</v>
      </c>
      <c r="Y40" s="38">
        <f t="shared" si="46"/>
        <v>0</v>
      </c>
      <c r="Z40" s="14">
        <f t="shared" si="47"/>
        <v>0</v>
      </c>
      <c r="AA40" s="38">
        <f t="shared" si="48"/>
        <v>0</v>
      </c>
      <c r="AB40" s="14">
        <f t="shared" si="49"/>
        <v>0</v>
      </c>
      <c r="AC40" s="38">
        <f t="shared" si="50"/>
        <v>0</v>
      </c>
      <c r="AD40" s="119">
        <f t="shared" si="23"/>
        <v>0</v>
      </c>
      <c r="AE40" s="120">
        <f t="shared" si="24"/>
        <v>0</v>
      </c>
      <c r="AF40" s="119">
        <f t="shared" si="25"/>
        <v>0</v>
      </c>
      <c r="AG40" s="24" t="s">
        <v>49</v>
      </c>
      <c r="AH40" s="15"/>
      <c r="AI40" s="15"/>
      <c r="AJ40" s="23" t="s">
        <v>50</v>
      </c>
      <c r="AK40" s="23" t="s">
        <v>50</v>
      </c>
      <c r="AL40" s="15"/>
      <c r="AM40" s="15"/>
      <c r="AN40" s="15"/>
      <c r="AO40" s="15"/>
      <c r="AP40" s="15"/>
      <c r="AQ40" s="23" t="s">
        <v>50</v>
      </c>
      <c r="AR40" s="23" t="s">
        <v>50</v>
      </c>
      <c r="AS40" s="15"/>
      <c r="AT40" s="15"/>
      <c r="AU40" s="15"/>
      <c r="AV40" s="15"/>
      <c r="AW40" s="15"/>
      <c r="AX40" s="23" t="s">
        <v>50</v>
      </c>
      <c r="AY40" s="23" t="s">
        <v>50</v>
      </c>
      <c r="AZ40" s="15"/>
      <c r="BA40" s="15"/>
      <c r="BB40" s="15"/>
      <c r="BC40" s="15"/>
      <c r="BD40" s="15"/>
      <c r="BE40" s="23" t="s">
        <v>50</v>
      </c>
      <c r="BF40" s="23" t="s">
        <v>50</v>
      </c>
      <c r="BG40" s="15"/>
      <c r="BH40" s="15"/>
      <c r="BI40" s="15"/>
      <c r="BJ40" s="15"/>
      <c r="BK40" s="15"/>
      <c r="BL40" s="23" t="s">
        <v>50</v>
      </c>
      <c r="BM40" s="23" t="s">
        <v>50</v>
      </c>
      <c r="BS40" s="23" t="s">
        <v>50</v>
      </c>
      <c r="BT40" s="23" t="s">
        <v>50</v>
      </c>
      <c r="BZ40" s="23" t="s">
        <v>50</v>
      </c>
      <c r="CA40" s="23" t="s">
        <v>50</v>
      </c>
      <c r="CB40" s="15"/>
      <c r="CC40" s="15"/>
      <c r="CD40" s="15"/>
      <c r="CE40" s="15"/>
      <c r="CF40" s="15"/>
      <c r="CG40" s="23" t="s">
        <v>50</v>
      </c>
      <c r="CH40" s="23" t="s">
        <v>50</v>
      </c>
      <c r="CI40" s="15"/>
      <c r="CJ40" s="15"/>
      <c r="CK40" s="15"/>
      <c r="CL40" s="15"/>
      <c r="CM40" s="15"/>
      <c r="CN40" s="23" t="s">
        <v>50</v>
      </c>
      <c r="CO40" s="23" t="s">
        <v>50</v>
      </c>
      <c r="CP40" s="15"/>
      <c r="CQ40" s="15"/>
      <c r="CR40" s="15"/>
      <c r="CS40" s="15"/>
      <c r="CT40" s="15"/>
      <c r="CU40" s="23" t="s">
        <v>50</v>
      </c>
      <c r="CV40" s="23" t="s">
        <v>50</v>
      </c>
      <c r="CW40" s="15"/>
      <c r="CX40" s="15"/>
      <c r="CY40" s="15"/>
      <c r="CZ40" s="15"/>
      <c r="DA40" s="15"/>
      <c r="DB40" s="23" t="s">
        <v>50</v>
      </c>
      <c r="DC40" s="23" t="s">
        <v>50</v>
      </c>
      <c r="DD40" s="15"/>
      <c r="DE40" s="15"/>
      <c r="DF40" s="15"/>
      <c r="DG40" s="15"/>
      <c r="DH40" s="15"/>
      <c r="DI40" s="23" t="s">
        <v>50</v>
      </c>
      <c r="DJ40" s="23" t="s">
        <v>50</v>
      </c>
      <c r="DK40" s="15"/>
      <c r="DL40" s="15"/>
      <c r="DM40" s="15"/>
      <c r="DN40" s="15"/>
      <c r="DO40" s="30"/>
      <c r="DP40" s="23" t="s">
        <v>50</v>
      </c>
      <c r="DQ40" s="23" t="s">
        <v>50</v>
      </c>
      <c r="DR40" s="35"/>
      <c r="DS40" s="15"/>
      <c r="DT40" s="15"/>
      <c r="DU40" s="15"/>
      <c r="DV40" s="15"/>
      <c r="DW40" s="23" t="s">
        <v>50</v>
      </c>
      <c r="DX40" s="23" t="s">
        <v>50</v>
      </c>
      <c r="DY40" s="15"/>
      <c r="DZ40" s="15"/>
      <c r="EA40" s="15"/>
      <c r="EB40" s="15"/>
      <c r="EC40" s="9" t="s">
        <v>29</v>
      </c>
      <c r="ED40" s="23" t="s">
        <v>50</v>
      </c>
      <c r="EE40" s="23" t="s">
        <v>50</v>
      </c>
      <c r="EF40" s="10" t="s">
        <v>30</v>
      </c>
      <c r="EG40" s="15"/>
      <c r="EH40" s="15"/>
      <c r="EI40" s="15"/>
      <c r="EK40" s="23" t="s">
        <v>50</v>
      </c>
      <c r="EL40" s="23" t="s">
        <v>50</v>
      </c>
      <c r="EN40" s="15"/>
      <c r="EO40" s="15"/>
      <c r="EP40" s="15"/>
      <c r="EQ40" s="15"/>
      <c r="ER40" s="23" t="s">
        <v>50</v>
      </c>
      <c r="ES40" s="23" t="s">
        <v>50</v>
      </c>
      <c r="ET40" s="15"/>
      <c r="EU40" s="15"/>
      <c r="EV40" s="15"/>
      <c r="EW40" s="15"/>
      <c r="EX40" s="15"/>
      <c r="EY40" s="23" t="s">
        <v>50</v>
      </c>
      <c r="EZ40" s="23" t="s">
        <v>50</v>
      </c>
      <c r="FA40" s="15"/>
      <c r="FB40" s="15"/>
      <c r="FC40" s="15"/>
      <c r="FD40" s="15"/>
      <c r="FE40" s="9" t="s">
        <v>51</v>
      </c>
      <c r="FF40" s="23" t="s">
        <v>50</v>
      </c>
      <c r="FG40" s="23" t="s">
        <v>50</v>
      </c>
      <c r="FH40" s="15"/>
      <c r="FI40" s="15"/>
      <c r="FJ40" s="15"/>
      <c r="FK40" s="15"/>
      <c r="FL40" s="15"/>
      <c r="FM40" s="23" t="s">
        <v>50</v>
      </c>
      <c r="FN40" s="23" t="s">
        <v>50</v>
      </c>
      <c r="FO40" s="15"/>
      <c r="FP40" s="15"/>
      <c r="FQ40" s="15"/>
      <c r="FR40" s="15"/>
      <c r="FS40" s="15"/>
      <c r="FT40" s="23" t="s">
        <v>50</v>
      </c>
      <c r="FU40" s="23" t="s">
        <v>50</v>
      </c>
      <c r="FV40" s="9" t="s">
        <v>52</v>
      </c>
      <c r="FW40" s="15"/>
      <c r="FX40" s="15"/>
      <c r="FY40" s="15"/>
      <c r="FZ40" s="15"/>
      <c r="GA40" s="23" t="s">
        <v>50</v>
      </c>
      <c r="GB40" s="23" t="s">
        <v>50</v>
      </c>
      <c r="GC40" s="15"/>
      <c r="GD40" s="15"/>
      <c r="GE40" s="15"/>
      <c r="GF40" s="15"/>
      <c r="GG40" s="15"/>
      <c r="GH40" s="23" t="s">
        <v>50</v>
      </c>
      <c r="GI40" s="23" t="s">
        <v>50</v>
      </c>
      <c r="GJ40" s="15"/>
      <c r="GK40" s="15"/>
      <c r="GL40" s="15"/>
      <c r="GM40" s="15"/>
      <c r="GN40" s="15"/>
      <c r="GO40" s="23" t="s">
        <v>50</v>
      </c>
      <c r="GP40" s="23" t="s">
        <v>50</v>
      </c>
      <c r="GQ40" s="15"/>
      <c r="GR40" s="15"/>
      <c r="GS40" s="15"/>
      <c r="GT40" s="15"/>
      <c r="GU40" s="15"/>
      <c r="GV40" s="23" t="s">
        <v>50</v>
      </c>
      <c r="GW40" s="23" t="s">
        <v>50</v>
      </c>
      <c r="GX40" s="15"/>
      <c r="GY40" s="15"/>
      <c r="GZ40" s="15"/>
      <c r="HA40" s="15"/>
      <c r="HB40" s="15"/>
      <c r="HC40" s="23" t="s">
        <v>50</v>
      </c>
      <c r="HD40" s="23" t="s">
        <v>50</v>
      </c>
      <c r="HE40" s="15"/>
      <c r="HF40" s="15"/>
      <c r="HG40" s="15"/>
      <c r="HH40" s="15"/>
      <c r="HI40" s="15"/>
      <c r="HJ40" s="23" t="s">
        <v>50</v>
      </c>
      <c r="HK40" s="23" t="s">
        <v>50</v>
      </c>
      <c r="HL40" s="15"/>
      <c r="HM40" s="15"/>
      <c r="HN40" s="15"/>
      <c r="HO40" s="15"/>
      <c r="HP40" s="15"/>
      <c r="HQ40" s="23" t="s">
        <v>50</v>
      </c>
      <c r="HR40" s="23" t="s">
        <v>50</v>
      </c>
      <c r="HS40" s="15"/>
      <c r="HT40" s="15"/>
      <c r="HU40" s="15"/>
      <c r="HV40" s="15"/>
      <c r="HW40" s="15"/>
      <c r="HX40" s="23" t="s">
        <v>50</v>
      </c>
      <c r="HY40" s="23" t="s">
        <v>50</v>
      </c>
      <c r="HZ40" s="15"/>
      <c r="IA40" s="15"/>
      <c r="IB40" s="15"/>
      <c r="IC40" s="15"/>
      <c r="ID40" s="15"/>
      <c r="IE40" s="23" t="s">
        <v>50</v>
      </c>
      <c r="IF40" s="23" t="s">
        <v>50</v>
      </c>
      <c r="IG40" s="15"/>
      <c r="IH40" s="15"/>
      <c r="II40" s="15"/>
      <c r="IJ40" s="15"/>
      <c r="IK40" s="15"/>
      <c r="IL40" s="23" t="s">
        <v>50</v>
      </c>
      <c r="IM40" s="23" t="s">
        <v>50</v>
      </c>
      <c r="IN40" s="15"/>
      <c r="IO40" s="15"/>
      <c r="IP40" s="15"/>
      <c r="IQ40" s="15"/>
      <c r="IR40" s="15"/>
      <c r="IS40" s="23" t="s">
        <v>50</v>
      </c>
      <c r="IT40" s="23" t="s">
        <v>50</v>
      </c>
      <c r="IU40" s="15"/>
      <c r="IV40" s="15"/>
      <c r="IW40" s="15"/>
      <c r="IX40" s="15"/>
      <c r="IY40" s="15"/>
      <c r="IZ40" s="23" t="s">
        <v>50</v>
      </c>
      <c r="JA40" s="23" t="s">
        <v>50</v>
      </c>
      <c r="JB40" s="15"/>
      <c r="JC40" s="15"/>
      <c r="JD40" s="15"/>
      <c r="JE40" s="15"/>
      <c r="JF40" s="15"/>
      <c r="JG40" s="23" t="s">
        <v>50</v>
      </c>
      <c r="JH40" s="23" t="s">
        <v>50</v>
      </c>
      <c r="JJ40" s="15"/>
      <c r="JK40" s="15"/>
      <c r="JL40" s="15"/>
      <c r="JM40" s="15"/>
      <c r="JN40" s="23" t="s">
        <v>50</v>
      </c>
      <c r="JO40" s="23" t="s">
        <v>50</v>
      </c>
      <c r="JP40" s="10" t="s">
        <v>53</v>
      </c>
      <c r="JQ40" s="15"/>
      <c r="JR40" s="15"/>
      <c r="JS40" s="15"/>
      <c r="JT40" s="15"/>
      <c r="JU40" s="23" t="s">
        <v>50</v>
      </c>
      <c r="JV40" s="23" t="s">
        <v>50</v>
      </c>
      <c r="JW40" s="15"/>
      <c r="JX40" s="15"/>
      <c r="JY40" s="15"/>
      <c r="JZ40" s="15"/>
      <c r="KA40" s="15"/>
      <c r="KB40" s="23" t="s">
        <v>50</v>
      </c>
      <c r="KC40" s="23" t="s">
        <v>50</v>
      </c>
      <c r="KD40" s="15"/>
      <c r="KE40" s="15"/>
      <c r="KF40" s="15"/>
      <c r="KG40" s="15"/>
      <c r="KH40" s="15"/>
      <c r="KI40" s="23" t="s">
        <v>50</v>
      </c>
      <c r="KJ40" s="23" t="s">
        <v>50</v>
      </c>
      <c r="KK40" s="15"/>
      <c r="KL40" s="15"/>
      <c r="KM40" s="15"/>
      <c r="KN40" s="15"/>
      <c r="KO40" s="15"/>
      <c r="KP40" s="23" t="s">
        <v>50</v>
      </c>
      <c r="KQ40" s="23" t="s">
        <v>50</v>
      </c>
      <c r="KR40" s="15"/>
      <c r="KS40" s="15"/>
      <c r="KT40" s="15"/>
      <c r="KU40" s="15"/>
      <c r="KV40" s="15"/>
      <c r="KW40" s="23" t="s">
        <v>50</v>
      </c>
      <c r="KX40" s="23" t="s">
        <v>50</v>
      </c>
      <c r="KY40" s="15"/>
      <c r="KZ40" s="15"/>
      <c r="LA40" s="15"/>
      <c r="LB40" s="15"/>
      <c r="LC40" s="15"/>
      <c r="LD40" s="23" t="s">
        <v>50</v>
      </c>
      <c r="LE40" s="23" t="s">
        <v>50</v>
      </c>
      <c r="LF40" s="15"/>
      <c r="LG40" s="15"/>
      <c r="LH40" s="15"/>
      <c r="LI40" s="15"/>
      <c r="LJ40" s="15"/>
      <c r="LK40" s="23" t="s">
        <v>50</v>
      </c>
      <c r="LL40" s="23" t="s">
        <v>50</v>
      </c>
      <c r="LM40" s="15"/>
      <c r="LN40" s="15"/>
      <c r="LO40" s="15"/>
      <c r="LP40" s="15"/>
      <c r="LQ40" s="15"/>
      <c r="LR40" s="23" t="s">
        <v>50</v>
      </c>
      <c r="LS40" s="23" t="s">
        <v>50</v>
      </c>
      <c r="LT40" s="15"/>
      <c r="LU40" s="15"/>
      <c r="LV40" s="15"/>
      <c r="LW40" s="15"/>
      <c r="LX40" s="15"/>
      <c r="LY40" s="23" t="s">
        <v>50</v>
      </c>
      <c r="LZ40" s="23" t="s">
        <v>50</v>
      </c>
      <c r="MA40" s="15"/>
      <c r="MB40" s="15"/>
      <c r="MC40" s="15"/>
      <c r="MD40" s="15"/>
      <c r="ME40" s="15"/>
      <c r="MF40" s="23" t="s">
        <v>50</v>
      </c>
      <c r="MG40" s="23" t="s">
        <v>50</v>
      </c>
      <c r="MH40" s="15"/>
      <c r="MI40" s="15"/>
      <c r="MJ40" s="15"/>
      <c r="MK40" s="15"/>
      <c r="ML40" s="15"/>
      <c r="MM40" s="23" t="s">
        <v>50</v>
      </c>
      <c r="MN40" s="23" t="s">
        <v>50</v>
      </c>
      <c r="MO40" s="15"/>
      <c r="MP40" s="15"/>
      <c r="MQ40" s="15"/>
      <c r="MR40" s="15"/>
      <c r="MS40" s="15"/>
      <c r="MT40" s="23" t="s">
        <v>50</v>
      </c>
      <c r="MU40" s="23" t="s">
        <v>50</v>
      </c>
      <c r="MV40" s="15"/>
      <c r="MW40" s="15"/>
      <c r="MX40" s="15"/>
      <c r="MY40" s="15"/>
      <c r="MZ40" s="15"/>
      <c r="NA40" s="23" t="s">
        <v>50</v>
      </c>
      <c r="NB40" s="23" t="s">
        <v>50</v>
      </c>
      <c r="NC40" s="15"/>
      <c r="ND40" s="15"/>
      <c r="NE40" s="15"/>
      <c r="NF40" s="15"/>
      <c r="NG40" s="15"/>
      <c r="NH40" s="23" t="s">
        <v>50</v>
      </c>
      <c r="NI40" s="23" t="s">
        <v>50</v>
      </c>
      <c r="NJ40" s="15"/>
      <c r="NK40" s="15"/>
      <c r="NL40" s="15"/>
      <c r="NM40" s="15"/>
      <c r="NN40" s="15"/>
      <c r="NO40" s="23" t="s">
        <v>50</v>
      </c>
      <c r="NP40" s="23" t="s">
        <v>50</v>
      </c>
      <c r="NQ40" s="15"/>
      <c r="NR40" s="15"/>
      <c r="NS40" s="15"/>
      <c r="NT40" s="15"/>
      <c r="NU40" s="15"/>
      <c r="NV40" s="23" t="s">
        <v>50</v>
      </c>
      <c r="NW40" s="23" t="s">
        <v>50</v>
      </c>
      <c r="NX40" s="30"/>
      <c r="OB40" s="9" t="s">
        <v>54</v>
      </c>
      <c r="OC40" s="23" t="s">
        <v>50</v>
      </c>
      <c r="OD40" s="23" t="s">
        <v>50</v>
      </c>
      <c r="OE40" s="9" t="s">
        <v>55</v>
      </c>
    </row>
    <row r="41" spans="1:395" ht="18.75" customHeight="1" thickBot="1">
      <c r="A41" s="13" t="s">
        <v>96</v>
      </c>
      <c r="B41" s="12">
        <v>20</v>
      </c>
      <c r="C41" s="38">
        <f t="shared" si="60"/>
        <v>6</v>
      </c>
      <c r="D41" s="28">
        <f t="shared" si="40"/>
        <v>6</v>
      </c>
      <c r="E41" s="28">
        <f t="shared" si="41"/>
        <v>0</v>
      </c>
      <c r="F41" s="14">
        <f t="shared" si="61"/>
        <v>7</v>
      </c>
      <c r="G41" s="28">
        <f t="shared" si="15"/>
        <v>7</v>
      </c>
      <c r="H41" s="28">
        <f t="shared" si="16"/>
        <v>0</v>
      </c>
      <c r="I41" s="26">
        <f t="shared" si="62"/>
        <v>13</v>
      </c>
      <c r="J41" s="14">
        <f t="shared" si="17"/>
        <v>10</v>
      </c>
      <c r="K41" s="28">
        <f t="shared" si="51"/>
        <v>10</v>
      </c>
      <c r="L41" s="28">
        <f t="shared" si="52"/>
        <v>0</v>
      </c>
      <c r="M41" s="38">
        <f t="shared" si="59"/>
        <v>0</v>
      </c>
      <c r="N41" s="28">
        <f t="shared" si="42"/>
        <v>0</v>
      </c>
      <c r="O41" s="28">
        <f t="shared" si="43"/>
        <v>0</v>
      </c>
      <c r="P41" s="119">
        <f t="shared" si="19"/>
        <v>3.937007874015748E-2</v>
      </c>
      <c r="Q41" s="14">
        <f t="shared" si="20"/>
        <v>0</v>
      </c>
      <c r="R41" s="28">
        <f t="shared" si="54"/>
        <v>0</v>
      </c>
      <c r="S41" s="28">
        <f t="shared" si="55"/>
        <v>0</v>
      </c>
      <c r="T41" s="38">
        <f t="shared" si="56"/>
        <v>0</v>
      </c>
      <c r="U41" s="28">
        <f t="shared" si="44"/>
        <v>0</v>
      </c>
      <c r="V41" s="28">
        <f t="shared" si="45"/>
        <v>0</v>
      </c>
      <c r="W41" s="119">
        <f t="shared" si="22"/>
        <v>0</v>
      </c>
      <c r="X41" s="14">
        <f t="shared" si="63"/>
        <v>0</v>
      </c>
      <c r="Y41" s="38">
        <f t="shared" si="46"/>
        <v>0</v>
      </c>
      <c r="Z41" s="14">
        <f t="shared" si="47"/>
        <v>0</v>
      </c>
      <c r="AA41" s="38">
        <f t="shared" si="48"/>
        <v>0</v>
      </c>
      <c r="AB41" s="14">
        <f t="shared" si="49"/>
        <v>0</v>
      </c>
      <c r="AC41" s="38">
        <f t="shared" si="50"/>
        <v>0</v>
      </c>
      <c r="AD41" s="119">
        <f t="shared" si="23"/>
        <v>0</v>
      </c>
      <c r="AE41" s="120">
        <f t="shared" si="24"/>
        <v>0</v>
      </c>
      <c r="AF41" s="119">
        <f t="shared" si="25"/>
        <v>0</v>
      </c>
      <c r="AG41" s="24" t="s">
        <v>49</v>
      </c>
      <c r="AH41" s="15"/>
      <c r="AI41" s="15"/>
      <c r="AJ41" s="23" t="s">
        <v>50</v>
      </c>
      <c r="AK41" s="23" t="s">
        <v>50</v>
      </c>
      <c r="AL41" s="15"/>
      <c r="AM41" s="15"/>
      <c r="AN41" s="15"/>
      <c r="AO41" s="15"/>
      <c r="AP41" s="15"/>
      <c r="AQ41" s="23" t="s">
        <v>50</v>
      </c>
      <c r="AR41" s="23" t="s">
        <v>50</v>
      </c>
      <c r="AS41" s="15"/>
      <c r="AT41" s="15"/>
      <c r="AU41" s="15"/>
      <c r="AV41" s="15"/>
      <c r="AW41" s="15"/>
      <c r="AX41" s="23" t="s">
        <v>50</v>
      </c>
      <c r="AY41" s="23" t="s">
        <v>50</v>
      </c>
      <c r="AZ41" s="15"/>
      <c r="BA41" s="15"/>
      <c r="BB41" s="15"/>
      <c r="BC41" s="15" t="s">
        <v>12</v>
      </c>
      <c r="BD41" s="15" t="s">
        <v>12</v>
      </c>
      <c r="BE41" s="23" t="s">
        <v>50</v>
      </c>
      <c r="BF41" s="23" t="s">
        <v>50</v>
      </c>
      <c r="BG41" s="15" t="s">
        <v>12</v>
      </c>
      <c r="BH41" s="15" t="s">
        <v>12</v>
      </c>
      <c r="BI41" s="15" t="s">
        <v>12</v>
      </c>
      <c r="BJ41" s="15" t="s">
        <v>12</v>
      </c>
      <c r="BK41" s="15" t="s">
        <v>12</v>
      </c>
      <c r="BL41" s="23" t="s">
        <v>50</v>
      </c>
      <c r="BM41" s="23" t="s">
        <v>50</v>
      </c>
      <c r="BN41" s="14" t="s">
        <v>61</v>
      </c>
      <c r="BO41" s="14" t="s">
        <v>61</v>
      </c>
      <c r="BP41" s="14" t="s">
        <v>61</v>
      </c>
      <c r="BQ41" s="14" t="s">
        <v>61</v>
      </c>
      <c r="BR41" s="14" t="s">
        <v>61</v>
      </c>
      <c r="BS41" s="23" t="s">
        <v>50</v>
      </c>
      <c r="BT41" s="23" t="s">
        <v>50</v>
      </c>
      <c r="BU41" s="14" t="s">
        <v>61</v>
      </c>
      <c r="BV41" s="14" t="s">
        <v>61</v>
      </c>
      <c r="BW41" s="14" t="s">
        <v>61</v>
      </c>
      <c r="BX41" s="14" t="s">
        <v>61</v>
      </c>
      <c r="BY41" s="14" t="s">
        <v>61</v>
      </c>
      <c r="BZ41" s="23" t="s">
        <v>50</v>
      </c>
      <c r="CA41" s="23" t="s">
        <v>50</v>
      </c>
      <c r="CB41" s="15"/>
      <c r="CC41" s="15"/>
      <c r="CD41" s="15"/>
      <c r="CE41" s="15"/>
      <c r="CF41" s="15"/>
      <c r="CG41" s="23" t="s">
        <v>50</v>
      </c>
      <c r="CH41" s="23" t="s">
        <v>50</v>
      </c>
      <c r="CI41" s="15"/>
      <c r="CJ41" s="15"/>
      <c r="CK41" s="15"/>
      <c r="CL41" s="15"/>
      <c r="CM41" s="15"/>
      <c r="CN41" s="23" t="s">
        <v>50</v>
      </c>
      <c r="CO41" s="23" t="s">
        <v>50</v>
      </c>
      <c r="CP41" s="15"/>
      <c r="CQ41" s="15"/>
      <c r="CR41" s="15"/>
      <c r="CS41" s="15"/>
      <c r="CT41" s="15"/>
      <c r="CU41" s="23" t="s">
        <v>50</v>
      </c>
      <c r="CV41" s="23" t="s">
        <v>50</v>
      </c>
      <c r="CW41" s="15"/>
      <c r="CX41" s="15"/>
      <c r="CY41" s="15"/>
      <c r="CZ41" s="15"/>
      <c r="DA41" s="15"/>
      <c r="DB41" s="23" t="s">
        <v>50</v>
      </c>
      <c r="DC41" s="23" t="s">
        <v>50</v>
      </c>
      <c r="DD41" s="15"/>
      <c r="DE41" s="15"/>
      <c r="DF41" s="15"/>
      <c r="DG41" s="15"/>
      <c r="DH41" s="15"/>
      <c r="DI41" s="23" t="s">
        <v>50</v>
      </c>
      <c r="DJ41" s="23" t="s">
        <v>50</v>
      </c>
      <c r="DK41" s="15"/>
      <c r="DL41" s="15"/>
      <c r="DM41" s="15"/>
      <c r="DN41" s="15"/>
      <c r="DO41" s="30"/>
      <c r="DP41" s="23" t="s">
        <v>50</v>
      </c>
      <c r="DQ41" s="23" t="s">
        <v>50</v>
      </c>
      <c r="DR41" s="35"/>
      <c r="DS41" s="15"/>
      <c r="DT41" s="15"/>
      <c r="DU41" s="15"/>
      <c r="DV41" s="15"/>
      <c r="DW41" s="23" t="s">
        <v>50</v>
      </c>
      <c r="DX41" s="23" t="s">
        <v>50</v>
      </c>
      <c r="DY41" s="15"/>
      <c r="DZ41" s="15"/>
      <c r="EA41" s="15"/>
      <c r="EB41" s="15"/>
      <c r="EC41" s="9" t="s">
        <v>29</v>
      </c>
      <c r="ED41" s="23" t="s">
        <v>50</v>
      </c>
      <c r="EE41" s="23" t="s">
        <v>50</v>
      </c>
      <c r="EF41" s="10" t="s">
        <v>30</v>
      </c>
      <c r="EG41" s="15"/>
      <c r="EH41" s="15"/>
      <c r="EI41" s="15"/>
      <c r="EK41" s="23" t="s">
        <v>50</v>
      </c>
      <c r="EL41" s="23" t="s">
        <v>50</v>
      </c>
      <c r="EN41" s="15"/>
      <c r="EO41" s="15"/>
      <c r="EP41" s="15"/>
      <c r="EQ41" s="15"/>
      <c r="ER41" s="23" t="s">
        <v>50</v>
      </c>
      <c r="ES41" s="23" t="s">
        <v>50</v>
      </c>
      <c r="ET41" s="15"/>
      <c r="EU41" s="15"/>
      <c r="EV41" s="15"/>
      <c r="EW41" s="15"/>
      <c r="EX41" s="15"/>
      <c r="EY41" s="23" t="s">
        <v>50</v>
      </c>
      <c r="EZ41" s="23" t="s">
        <v>50</v>
      </c>
      <c r="FA41" s="15"/>
      <c r="FB41" s="15"/>
      <c r="FC41" s="15"/>
      <c r="FD41" s="15"/>
      <c r="FE41" s="9" t="s">
        <v>51</v>
      </c>
      <c r="FF41" s="23" t="s">
        <v>50</v>
      </c>
      <c r="FG41" s="23" t="s">
        <v>50</v>
      </c>
      <c r="FH41" s="15"/>
      <c r="FI41" s="15"/>
      <c r="FJ41" s="15"/>
      <c r="FK41" s="15"/>
      <c r="FL41" s="15"/>
      <c r="FM41" s="23" t="s">
        <v>50</v>
      </c>
      <c r="FN41" s="23" t="s">
        <v>50</v>
      </c>
      <c r="FO41" s="15"/>
      <c r="FP41" s="15"/>
      <c r="FQ41" s="15"/>
      <c r="FR41" s="15"/>
      <c r="FS41" s="15"/>
      <c r="FT41" s="23" t="s">
        <v>50</v>
      </c>
      <c r="FU41" s="23" t="s">
        <v>50</v>
      </c>
      <c r="FV41" s="9" t="s">
        <v>52</v>
      </c>
      <c r="FW41" s="15"/>
      <c r="FX41" s="15"/>
      <c r="FY41" s="15"/>
      <c r="FZ41" s="15"/>
      <c r="GA41" s="23" t="s">
        <v>50</v>
      </c>
      <c r="GB41" s="23" t="s">
        <v>50</v>
      </c>
      <c r="GC41" s="15"/>
      <c r="GD41" s="15"/>
      <c r="GE41" s="15"/>
      <c r="GF41" s="15"/>
      <c r="GG41" s="15"/>
      <c r="GH41" s="23" t="s">
        <v>50</v>
      </c>
      <c r="GI41" s="23" t="s">
        <v>50</v>
      </c>
      <c r="GJ41" s="15"/>
      <c r="GK41" s="15"/>
      <c r="GL41" s="15"/>
      <c r="GM41" s="15"/>
      <c r="GN41" s="15"/>
      <c r="GO41" s="23" t="s">
        <v>50</v>
      </c>
      <c r="GP41" s="23" t="s">
        <v>50</v>
      </c>
      <c r="GQ41" s="15"/>
      <c r="GR41" s="15"/>
      <c r="GS41" s="15"/>
      <c r="GT41" s="15"/>
      <c r="GU41" s="15"/>
      <c r="GV41" s="23" t="s">
        <v>50</v>
      </c>
      <c r="GW41" s="23" t="s">
        <v>50</v>
      </c>
      <c r="GX41" s="15"/>
      <c r="GY41" s="15"/>
      <c r="GZ41" s="15"/>
      <c r="HA41" s="15"/>
      <c r="HB41" s="15"/>
      <c r="HC41" s="23" t="s">
        <v>50</v>
      </c>
      <c r="HD41" s="23" t="s">
        <v>50</v>
      </c>
      <c r="HE41" s="15"/>
      <c r="HF41" s="15"/>
      <c r="HG41" s="15"/>
      <c r="HH41" s="15"/>
      <c r="HI41" s="15"/>
      <c r="HJ41" s="23" t="s">
        <v>50</v>
      </c>
      <c r="HK41" s="23" t="s">
        <v>50</v>
      </c>
      <c r="HL41" s="15"/>
      <c r="HM41" s="15"/>
      <c r="HN41" s="15"/>
      <c r="HO41" s="15"/>
      <c r="HP41" s="15"/>
      <c r="HQ41" s="23" t="s">
        <v>50</v>
      </c>
      <c r="HR41" s="23" t="s">
        <v>50</v>
      </c>
      <c r="HS41" s="15"/>
      <c r="HT41" s="15"/>
      <c r="HU41" s="15"/>
      <c r="HV41" s="15"/>
      <c r="HW41" s="15"/>
      <c r="HX41" s="23" t="s">
        <v>50</v>
      </c>
      <c r="HY41" s="23" t="s">
        <v>50</v>
      </c>
      <c r="HZ41" s="15"/>
      <c r="IA41" s="15"/>
      <c r="IB41" s="15"/>
      <c r="IC41" s="15"/>
      <c r="ID41" s="15"/>
      <c r="IE41" s="23" t="s">
        <v>50</v>
      </c>
      <c r="IF41" s="23" t="s">
        <v>50</v>
      </c>
      <c r="IG41" s="15"/>
      <c r="IH41" s="15"/>
      <c r="II41" s="15"/>
      <c r="IJ41" s="15"/>
      <c r="IK41" s="15"/>
      <c r="IL41" s="23" t="s">
        <v>50</v>
      </c>
      <c r="IM41" s="23" t="s">
        <v>50</v>
      </c>
      <c r="IN41" s="15"/>
      <c r="IO41" s="15"/>
      <c r="IP41" s="15"/>
      <c r="IQ41" s="15"/>
      <c r="IR41" s="15"/>
      <c r="IS41" s="23" t="s">
        <v>50</v>
      </c>
      <c r="IT41" s="23" t="s">
        <v>50</v>
      </c>
      <c r="IU41" s="15"/>
      <c r="IV41" s="15"/>
      <c r="IW41" s="15"/>
      <c r="IX41" s="15"/>
      <c r="IY41" s="15"/>
      <c r="IZ41" s="23" t="s">
        <v>50</v>
      </c>
      <c r="JA41" s="23" t="s">
        <v>50</v>
      </c>
      <c r="JB41" s="15"/>
      <c r="JC41" s="15"/>
      <c r="JD41" s="15"/>
      <c r="JE41" s="15"/>
      <c r="JF41" s="15"/>
      <c r="JG41" s="23" t="s">
        <v>50</v>
      </c>
      <c r="JH41" s="23" t="s">
        <v>50</v>
      </c>
      <c r="JJ41" s="15"/>
      <c r="JK41" s="15"/>
      <c r="JL41" s="15"/>
      <c r="JM41" s="15"/>
      <c r="JN41" s="23" t="s">
        <v>50</v>
      </c>
      <c r="JO41" s="23" t="s">
        <v>50</v>
      </c>
      <c r="JP41" s="10" t="s">
        <v>53</v>
      </c>
      <c r="JQ41" s="15"/>
      <c r="JR41" s="15"/>
      <c r="JS41" s="15"/>
      <c r="JT41" s="15"/>
      <c r="JU41" s="23" t="s">
        <v>50</v>
      </c>
      <c r="JV41" s="23" t="s">
        <v>50</v>
      </c>
      <c r="JW41" s="15"/>
      <c r="JX41" s="15"/>
      <c r="JY41" s="15"/>
      <c r="JZ41" s="15"/>
      <c r="KA41" s="15"/>
      <c r="KB41" s="23" t="s">
        <v>50</v>
      </c>
      <c r="KC41" s="23" t="s">
        <v>50</v>
      </c>
      <c r="KD41" s="15"/>
      <c r="KE41" s="15"/>
      <c r="KF41" s="15"/>
      <c r="KG41" s="15"/>
      <c r="KH41" s="15"/>
      <c r="KI41" s="23" t="s">
        <v>50</v>
      </c>
      <c r="KJ41" s="23" t="s">
        <v>50</v>
      </c>
      <c r="KK41" s="15"/>
      <c r="KL41" s="15"/>
      <c r="KM41" s="15"/>
      <c r="KN41" s="15"/>
      <c r="KO41" s="15"/>
      <c r="KP41" s="23" t="s">
        <v>50</v>
      </c>
      <c r="KQ41" s="23" t="s">
        <v>50</v>
      </c>
      <c r="KR41" s="15"/>
      <c r="KS41" s="15"/>
      <c r="KT41" s="15"/>
      <c r="KU41" s="15"/>
      <c r="KV41" s="15"/>
      <c r="KW41" s="23" t="s">
        <v>50</v>
      </c>
      <c r="KX41" s="23" t="s">
        <v>50</v>
      </c>
      <c r="KY41" s="15"/>
      <c r="KZ41" s="15"/>
      <c r="LA41" s="15"/>
      <c r="LB41" s="15"/>
      <c r="LC41" s="15"/>
      <c r="LD41" s="23" t="s">
        <v>50</v>
      </c>
      <c r="LE41" s="23" t="s">
        <v>50</v>
      </c>
      <c r="LF41" s="15"/>
      <c r="LG41" s="15"/>
      <c r="LH41" s="15"/>
      <c r="LI41" s="15"/>
      <c r="LJ41" s="15"/>
      <c r="LK41" s="23" t="s">
        <v>50</v>
      </c>
      <c r="LL41" s="23" t="s">
        <v>50</v>
      </c>
      <c r="LM41" s="15"/>
      <c r="LN41" s="15"/>
      <c r="LO41" s="15"/>
      <c r="LP41" s="15"/>
      <c r="LQ41" s="15"/>
      <c r="LR41" s="23" t="s">
        <v>50</v>
      </c>
      <c r="LS41" s="23" t="s">
        <v>50</v>
      </c>
      <c r="LT41" s="15"/>
      <c r="LU41" s="15"/>
      <c r="LV41" s="15"/>
      <c r="LW41" s="15"/>
      <c r="LX41" s="15"/>
      <c r="LY41" s="23" t="s">
        <v>50</v>
      </c>
      <c r="LZ41" s="23" t="s">
        <v>50</v>
      </c>
      <c r="MA41" s="15"/>
      <c r="MB41" s="15"/>
      <c r="MC41" s="15"/>
      <c r="MD41" s="15"/>
      <c r="ME41" s="15"/>
      <c r="MF41" s="23" t="s">
        <v>50</v>
      </c>
      <c r="MG41" s="23" t="s">
        <v>50</v>
      </c>
      <c r="MH41" s="15"/>
      <c r="MI41" s="15"/>
      <c r="MJ41" s="15"/>
      <c r="MK41" s="15"/>
      <c r="ML41" s="15"/>
      <c r="MM41" s="23" t="s">
        <v>50</v>
      </c>
      <c r="MN41" s="23" t="s">
        <v>50</v>
      </c>
      <c r="MO41" s="15"/>
      <c r="MP41" s="15"/>
      <c r="MQ41" s="15"/>
      <c r="MR41" s="15"/>
      <c r="MS41" s="15"/>
      <c r="MT41" s="23" t="s">
        <v>50</v>
      </c>
      <c r="MU41" s="23" t="s">
        <v>50</v>
      </c>
      <c r="MV41" s="15"/>
      <c r="MW41" s="15"/>
      <c r="MX41" s="15"/>
      <c r="MY41" s="15"/>
      <c r="MZ41" s="15"/>
      <c r="NA41" s="23" t="s">
        <v>50</v>
      </c>
      <c r="NB41" s="23" t="s">
        <v>50</v>
      </c>
      <c r="NC41" s="15"/>
      <c r="ND41" s="15"/>
      <c r="NE41" s="15"/>
      <c r="NF41" s="15"/>
      <c r="NG41" s="15"/>
      <c r="NH41" s="23" t="s">
        <v>50</v>
      </c>
      <c r="NI41" s="23" t="s">
        <v>50</v>
      </c>
      <c r="NJ41" s="15"/>
      <c r="NK41" s="15"/>
      <c r="NL41" s="15"/>
      <c r="NM41" s="15"/>
      <c r="NN41" s="15"/>
      <c r="NO41" s="23" t="s">
        <v>50</v>
      </c>
      <c r="NP41" s="23" t="s">
        <v>50</v>
      </c>
      <c r="NQ41" s="15"/>
      <c r="NR41" s="15"/>
      <c r="NS41" s="15"/>
      <c r="NT41" s="15"/>
      <c r="NU41" s="15"/>
      <c r="NV41" s="23" t="s">
        <v>50</v>
      </c>
      <c r="NW41" s="23" t="s">
        <v>50</v>
      </c>
      <c r="NX41" s="30"/>
      <c r="OB41" s="9" t="s">
        <v>54</v>
      </c>
      <c r="OC41" s="23" t="s">
        <v>50</v>
      </c>
      <c r="OD41" s="23" t="s">
        <v>50</v>
      </c>
      <c r="OE41" s="9" t="s">
        <v>55</v>
      </c>
    </row>
    <row r="42" spans="1:395" ht="18.75" customHeight="1" thickBot="1">
      <c r="A42" s="13" t="s">
        <v>97</v>
      </c>
      <c r="B42" s="12">
        <v>20</v>
      </c>
      <c r="C42" s="38">
        <f t="shared" si="60"/>
        <v>0</v>
      </c>
      <c r="D42" s="28">
        <f t="shared" si="40"/>
        <v>0</v>
      </c>
      <c r="E42" s="28">
        <f t="shared" si="41"/>
        <v>0</v>
      </c>
      <c r="F42" s="14">
        <f t="shared" si="61"/>
        <v>0</v>
      </c>
      <c r="G42" s="28">
        <f t="shared" si="15"/>
        <v>0</v>
      </c>
      <c r="H42" s="28">
        <f t="shared" si="16"/>
        <v>0</v>
      </c>
      <c r="I42" s="26">
        <f t="shared" si="62"/>
        <v>20</v>
      </c>
      <c r="J42" s="14">
        <f t="shared" si="17"/>
        <v>0</v>
      </c>
      <c r="K42" s="28">
        <f t="shared" si="51"/>
        <v>0</v>
      </c>
      <c r="L42" s="28">
        <f t="shared" si="52"/>
        <v>0</v>
      </c>
      <c r="M42" s="38">
        <f t="shared" si="59"/>
        <v>0</v>
      </c>
      <c r="N42" s="28">
        <f t="shared" si="42"/>
        <v>0</v>
      </c>
      <c r="O42" s="28">
        <f t="shared" si="43"/>
        <v>0</v>
      </c>
      <c r="P42" s="119">
        <f t="shared" si="19"/>
        <v>0</v>
      </c>
      <c r="Q42" s="14">
        <f t="shared" si="20"/>
        <v>1</v>
      </c>
      <c r="R42" s="28">
        <f t="shared" si="54"/>
        <v>1</v>
      </c>
      <c r="S42" s="28">
        <f t="shared" si="55"/>
        <v>0</v>
      </c>
      <c r="T42" s="38">
        <f t="shared" si="56"/>
        <v>1</v>
      </c>
      <c r="U42" s="28">
        <f t="shared" si="44"/>
        <v>1</v>
      </c>
      <c r="V42" s="28">
        <f t="shared" si="45"/>
        <v>0</v>
      </c>
      <c r="W42" s="119">
        <f t="shared" si="22"/>
        <v>3.937007874015748E-3</v>
      </c>
      <c r="X42" s="14">
        <f t="shared" si="63"/>
        <v>0</v>
      </c>
      <c r="Y42" s="38">
        <f t="shared" si="46"/>
        <v>0</v>
      </c>
      <c r="Z42" s="14">
        <f t="shared" si="47"/>
        <v>0</v>
      </c>
      <c r="AA42" s="38">
        <f t="shared" si="48"/>
        <v>0</v>
      </c>
      <c r="AB42" s="14">
        <f t="shared" si="49"/>
        <v>0</v>
      </c>
      <c r="AC42" s="38">
        <f t="shared" si="50"/>
        <v>0</v>
      </c>
      <c r="AD42" s="119">
        <f t="shared" si="23"/>
        <v>0</v>
      </c>
      <c r="AE42" s="120">
        <f t="shared" si="24"/>
        <v>0</v>
      </c>
      <c r="AF42" s="119">
        <f t="shared" si="25"/>
        <v>0</v>
      </c>
      <c r="AG42" s="24" t="s">
        <v>49</v>
      </c>
      <c r="BG42" s="14" t="s">
        <v>39</v>
      </c>
      <c r="BL42" s="23" t="s">
        <v>50</v>
      </c>
      <c r="BM42" s="23" t="s">
        <v>50</v>
      </c>
      <c r="BS42" s="23" t="s">
        <v>50</v>
      </c>
      <c r="BT42" s="23" t="s">
        <v>50</v>
      </c>
      <c r="BZ42" s="23" t="s">
        <v>50</v>
      </c>
      <c r="CA42" s="23" t="s">
        <v>50</v>
      </c>
      <c r="CG42" s="23" t="s">
        <v>50</v>
      </c>
      <c r="CH42" s="23" t="s">
        <v>50</v>
      </c>
      <c r="CV42" s="23" t="s">
        <v>50</v>
      </c>
      <c r="DB42" s="23" t="s">
        <v>50</v>
      </c>
      <c r="DC42" s="23" t="s">
        <v>50</v>
      </c>
      <c r="DD42" s="15"/>
      <c r="DE42" s="15"/>
      <c r="DF42" s="15"/>
      <c r="DG42" s="15"/>
      <c r="DH42" s="15"/>
      <c r="DI42" s="23" t="s">
        <v>50</v>
      </c>
      <c r="DJ42" s="23" t="s">
        <v>50</v>
      </c>
      <c r="DK42" s="15"/>
      <c r="DL42" s="15"/>
      <c r="DM42" s="15"/>
      <c r="DN42" s="15"/>
      <c r="DO42" s="30"/>
      <c r="DP42" s="23" t="s">
        <v>50</v>
      </c>
      <c r="DQ42" s="23" t="s">
        <v>50</v>
      </c>
      <c r="DR42" s="35"/>
      <c r="DS42" s="15"/>
      <c r="DT42" s="15"/>
      <c r="DU42" s="15"/>
      <c r="DV42" s="15"/>
      <c r="DW42" s="23" t="s">
        <v>50</v>
      </c>
      <c r="DX42" s="23" t="s">
        <v>50</v>
      </c>
      <c r="EC42" s="9" t="s">
        <v>29</v>
      </c>
      <c r="ED42" s="23" t="s">
        <v>50</v>
      </c>
      <c r="EE42" s="23" t="s">
        <v>50</v>
      </c>
      <c r="EF42" s="10" t="s">
        <v>30</v>
      </c>
      <c r="EK42" s="23" t="s">
        <v>50</v>
      </c>
      <c r="EL42" s="23" t="s">
        <v>50</v>
      </c>
      <c r="EN42" s="15"/>
      <c r="EO42" s="15"/>
      <c r="EP42" s="15"/>
      <c r="EQ42" s="15"/>
      <c r="ER42" s="23" t="s">
        <v>50</v>
      </c>
      <c r="ES42" s="23" t="s">
        <v>50</v>
      </c>
      <c r="ET42" s="15"/>
      <c r="EU42" s="15"/>
      <c r="EV42" s="15"/>
      <c r="EW42" s="15"/>
      <c r="EX42" s="15"/>
      <c r="EY42" s="23" t="s">
        <v>50</v>
      </c>
      <c r="EZ42" s="23" t="s">
        <v>50</v>
      </c>
      <c r="FA42" s="15"/>
      <c r="FB42" s="15"/>
      <c r="FC42" s="15"/>
      <c r="FD42" s="15"/>
      <c r="FE42" s="9" t="s">
        <v>51</v>
      </c>
      <c r="FF42" s="23" t="s">
        <v>50</v>
      </c>
      <c r="FG42" s="23" t="s">
        <v>50</v>
      </c>
      <c r="FH42" s="15"/>
      <c r="FI42" s="15"/>
      <c r="FJ42" s="15"/>
      <c r="FK42" s="15"/>
      <c r="FL42" s="15"/>
      <c r="FM42" s="23" t="s">
        <v>50</v>
      </c>
      <c r="FN42" s="23" t="s">
        <v>50</v>
      </c>
      <c r="FO42" s="15"/>
      <c r="FP42" s="15"/>
      <c r="FQ42" s="15"/>
      <c r="FR42" s="15"/>
      <c r="FT42" s="23" t="s">
        <v>50</v>
      </c>
      <c r="FU42" s="23" t="s">
        <v>50</v>
      </c>
      <c r="FV42" s="9" t="s">
        <v>52</v>
      </c>
      <c r="FX42" s="15"/>
      <c r="GA42" s="23" t="s">
        <v>50</v>
      </c>
      <c r="GB42" s="23" t="s">
        <v>50</v>
      </c>
      <c r="GC42" s="15"/>
      <c r="GH42" s="23" t="s">
        <v>50</v>
      </c>
      <c r="GI42" s="23" t="s">
        <v>50</v>
      </c>
      <c r="GJ42" s="15"/>
      <c r="GK42" s="15"/>
      <c r="GL42" s="15"/>
      <c r="GM42" s="15"/>
      <c r="GN42" s="15"/>
      <c r="GO42" s="23" t="s">
        <v>50</v>
      </c>
      <c r="GP42" s="23" t="s">
        <v>50</v>
      </c>
      <c r="GV42" s="23" t="s">
        <v>50</v>
      </c>
      <c r="GW42" s="23" t="s">
        <v>50</v>
      </c>
      <c r="GX42" s="15"/>
      <c r="GY42" s="15"/>
      <c r="GZ42" s="15"/>
      <c r="HA42" s="15"/>
      <c r="HB42" s="15"/>
      <c r="HC42" s="23" t="s">
        <v>50</v>
      </c>
      <c r="HD42" s="23" t="s">
        <v>50</v>
      </c>
      <c r="HE42" s="15"/>
      <c r="HF42" s="15"/>
      <c r="HG42" s="15"/>
      <c r="HH42" s="15"/>
      <c r="HI42" s="15"/>
      <c r="HJ42" s="23" t="s">
        <v>50</v>
      </c>
      <c r="HK42" s="23" t="s">
        <v>50</v>
      </c>
      <c r="HQ42" s="23" t="s">
        <v>50</v>
      </c>
      <c r="HR42" s="23" t="s">
        <v>50</v>
      </c>
      <c r="HS42" s="15"/>
      <c r="HT42" s="15"/>
      <c r="HU42" s="15"/>
      <c r="HV42" s="15"/>
      <c r="HW42" s="15"/>
      <c r="HX42" s="23" t="s">
        <v>50</v>
      </c>
      <c r="HY42" s="23" t="s">
        <v>50</v>
      </c>
      <c r="HZ42" s="15"/>
      <c r="IA42" s="15"/>
      <c r="IB42" s="15"/>
      <c r="IC42" s="15"/>
      <c r="ID42" s="15"/>
      <c r="IE42" s="23" t="s">
        <v>50</v>
      </c>
      <c r="IF42" s="23" t="s">
        <v>50</v>
      </c>
      <c r="IL42" s="23" t="s">
        <v>50</v>
      </c>
      <c r="IM42" s="23" t="s">
        <v>50</v>
      </c>
      <c r="IN42" s="15"/>
      <c r="IO42" s="15"/>
      <c r="IP42" s="15"/>
      <c r="IQ42" s="15"/>
      <c r="IR42" s="15"/>
      <c r="IS42" s="23" t="s">
        <v>50</v>
      </c>
      <c r="IT42" s="23" t="s">
        <v>50</v>
      </c>
      <c r="IU42" s="15"/>
      <c r="IV42" s="15"/>
      <c r="IW42" s="15"/>
      <c r="IX42" s="15"/>
      <c r="IY42" s="15"/>
      <c r="IZ42" s="23" t="s">
        <v>50</v>
      </c>
      <c r="JA42" s="23" t="s">
        <v>50</v>
      </c>
      <c r="JG42" s="23" t="s">
        <v>50</v>
      </c>
      <c r="JH42" s="23" t="s">
        <v>50</v>
      </c>
      <c r="JJ42" s="15"/>
      <c r="JK42" s="15"/>
      <c r="JL42" s="15"/>
      <c r="JM42" s="15"/>
      <c r="JN42" s="23" t="s">
        <v>50</v>
      </c>
      <c r="JO42" s="23" t="s">
        <v>50</v>
      </c>
      <c r="JP42" s="10" t="s">
        <v>53</v>
      </c>
      <c r="JQ42" s="15"/>
      <c r="JR42" s="15"/>
      <c r="JS42" s="15"/>
      <c r="JT42" s="15"/>
      <c r="JU42" s="23" t="s">
        <v>50</v>
      </c>
      <c r="JV42" s="23" t="s">
        <v>50</v>
      </c>
      <c r="KB42" s="23" t="s">
        <v>50</v>
      </c>
      <c r="KC42" s="23" t="s">
        <v>50</v>
      </c>
      <c r="KD42" s="15"/>
      <c r="KE42" s="15"/>
      <c r="KF42" s="15"/>
      <c r="KG42" s="15"/>
      <c r="KH42" s="15"/>
      <c r="KI42" s="23" t="s">
        <v>50</v>
      </c>
      <c r="KJ42" s="23" t="s">
        <v>50</v>
      </c>
      <c r="KK42" s="15"/>
      <c r="KL42" s="15"/>
      <c r="KM42" s="15"/>
      <c r="KN42" s="15"/>
      <c r="KO42" s="15"/>
      <c r="KP42" s="23" t="s">
        <v>50</v>
      </c>
      <c r="KQ42" s="23" t="s">
        <v>50</v>
      </c>
      <c r="KW42" s="23" t="s">
        <v>50</v>
      </c>
      <c r="KX42" s="23" t="s">
        <v>50</v>
      </c>
      <c r="KY42" s="15"/>
      <c r="KZ42" s="15"/>
      <c r="LA42" s="15"/>
      <c r="LB42" s="15"/>
      <c r="LC42" s="15"/>
      <c r="LD42" s="23" t="s">
        <v>50</v>
      </c>
      <c r="LE42" s="23" t="s">
        <v>50</v>
      </c>
      <c r="LF42" s="15"/>
      <c r="LG42" s="15"/>
      <c r="LH42" s="15"/>
      <c r="LI42" s="15"/>
      <c r="LJ42" s="15"/>
      <c r="LK42" s="23" t="s">
        <v>50</v>
      </c>
      <c r="LL42" s="23" t="s">
        <v>50</v>
      </c>
      <c r="LR42" s="23" t="s">
        <v>50</v>
      </c>
      <c r="LS42" s="23" t="s">
        <v>50</v>
      </c>
      <c r="LT42" s="15"/>
      <c r="LU42" s="15"/>
      <c r="LV42" s="15"/>
      <c r="LW42" s="15"/>
      <c r="LX42" s="15"/>
      <c r="LY42" s="23" t="s">
        <v>50</v>
      </c>
      <c r="LZ42" s="23" t="s">
        <v>50</v>
      </c>
      <c r="MA42" s="15"/>
      <c r="MB42" s="15"/>
      <c r="MC42" s="15"/>
      <c r="MD42" s="15"/>
      <c r="ME42" s="15"/>
      <c r="MF42" s="23" t="s">
        <v>50</v>
      </c>
      <c r="MG42" s="23" t="s">
        <v>50</v>
      </c>
      <c r="OB42" s="9" t="s">
        <v>54</v>
      </c>
      <c r="OC42" s="23" t="s">
        <v>50</v>
      </c>
      <c r="OD42" s="23" t="s">
        <v>50</v>
      </c>
      <c r="OE42" s="9" t="s">
        <v>55</v>
      </c>
    </row>
    <row r="43" spans="1:395" ht="18.75" hidden="1" customHeight="1">
      <c r="A43" s="13" t="s">
        <v>98</v>
      </c>
      <c r="B43" s="12">
        <v>20</v>
      </c>
      <c r="C43" s="38">
        <f t="shared" si="60"/>
        <v>5</v>
      </c>
      <c r="D43" s="28">
        <f t="shared" si="40"/>
        <v>5</v>
      </c>
      <c r="E43" s="28">
        <f t="shared" si="41"/>
        <v>0</v>
      </c>
      <c r="F43" s="14">
        <f t="shared" si="61"/>
        <v>5</v>
      </c>
      <c r="G43" s="28">
        <f t="shared" si="15"/>
        <v>5</v>
      </c>
      <c r="H43" s="28">
        <f t="shared" si="16"/>
        <v>0</v>
      </c>
      <c r="I43" s="26">
        <f t="shared" si="62"/>
        <v>15</v>
      </c>
      <c r="J43" s="14">
        <f t="shared" si="17"/>
        <v>0</v>
      </c>
      <c r="K43" s="28">
        <f t="shared" si="51"/>
        <v>0</v>
      </c>
      <c r="L43" s="28">
        <f t="shared" si="52"/>
        <v>0</v>
      </c>
      <c r="M43" s="38">
        <f t="shared" si="59"/>
        <v>0</v>
      </c>
      <c r="N43" s="28">
        <f t="shared" si="42"/>
        <v>0</v>
      </c>
      <c r="O43" s="28">
        <f t="shared" si="43"/>
        <v>0</v>
      </c>
      <c r="P43" s="119">
        <f t="shared" si="19"/>
        <v>0</v>
      </c>
      <c r="Q43" s="14">
        <f t="shared" si="20"/>
        <v>0</v>
      </c>
      <c r="R43" s="28">
        <f t="shared" si="54"/>
        <v>0</v>
      </c>
      <c r="S43" s="28">
        <f t="shared" si="55"/>
        <v>0</v>
      </c>
      <c r="T43" s="38">
        <f t="shared" si="56"/>
        <v>0</v>
      </c>
      <c r="U43" s="28">
        <f t="shared" si="44"/>
        <v>0</v>
      </c>
      <c r="V43" s="28">
        <f t="shared" si="45"/>
        <v>0</v>
      </c>
      <c r="W43" s="119">
        <f t="shared" si="22"/>
        <v>0</v>
      </c>
      <c r="X43" s="14">
        <f t="shared" si="63"/>
        <v>0</v>
      </c>
      <c r="Y43" s="38">
        <f t="shared" si="46"/>
        <v>0</v>
      </c>
      <c r="Z43" s="14">
        <f t="shared" si="47"/>
        <v>0</v>
      </c>
      <c r="AA43" s="38">
        <f t="shared" si="48"/>
        <v>0</v>
      </c>
      <c r="AB43" s="14">
        <f t="shared" si="49"/>
        <v>0</v>
      </c>
      <c r="AC43" s="38">
        <f t="shared" si="50"/>
        <v>0</v>
      </c>
      <c r="AD43" s="119">
        <f t="shared" si="23"/>
        <v>0</v>
      </c>
      <c r="AE43" s="120">
        <f t="shared" si="24"/>
        <v>0</v>
      </c>
      <c r="AF43" s="119">
        <f t="shared" si="25"/>
        <v>0</v>
      </c>
      <c r="AG43" s="24" t="s">
        <v>49</v>
      </c>
      <c r="AZ43" s="14" t="s">
        <v>12</v>
      </c>
      <c r="BA43" s="14" t="s">
        <v>12</v>
      </c>
      <c r="BB43" s="14" t="s">
        <v>12</v>
      </c>
      <c r="BC43" s="14" t="s">
        <v>12</v>
      </c>
      <c r="BD43" s="14" t="s">
        <v>12</v>
      </c>
      <c r="BL43" s="23" t="s">
        <v>50</v>
      </c>
      <c r="BM43" s="23" t="s">
        <v>50</v>
      </c>
      <c r="BS43" s="23" t="s">
        <v>50</v>
      </c>
      <c r="BT43" s="23" t="s">
        <v>50</v>
      </c>
      <c r="BZ43" s="23" t="s">
        <v>50</v>
      </c>
      <c r="CA43" s="23" t="s">
        <v>50</v>
      </c>
      <c r="CG43" s="23" t="s">
        <v>50</v>
      </c>
      <c r="CH43" s="23" t="s">
        <v>50</v>
      </c>
      <c r="CV43" s="23" t="s">
        <v>50</v>
      </c>
      <c r="DB43" s="23" t="s">
        <v>50</v>
      </c>
      <c r="DC43" s="23" t="s">
        <v>50</v>
      </c>
      <c r="DD43" s="15"/>
      <c r="DE43" s="15"/>
      <c r="DF43" s="15"/>
      <c r="DG43" s="15"/>
      <c r="DH43" s="15"/>
      <c r="DI43" s="23" t="s">
        <v>50</v>
      </c>
      <c r="DJ43" s="23" t="s">
        <v>50</v>
      </c>
      <c r="DK43" s="15"/>
      <c r="DL43" s="15"/>
      <c r="DM43" s="15"/>
      <c r="DN43" s="15"/>
      <c r="DO43" s="30"/>
      <c r="DP43" s="23" t="s">
        <v>50</v>
      </c>
      <c r="DQ43" s="23" t="s">
        <v>50</v>
      </c>
      <c r="DR43" s="15"/>
      <c r="DS43" s="15"/>
      <c r="DT43" s="15"/>
      <c r="DU43" s="15"/>
      <c r="DV43" s="15"/>
      <c r="DW43" s="23" t="s">
        <v>50</v>
      </c>
      <c r="DX43" s="23" t="s">
        <v>50</v>
      </c>
      <c r="EC43" s="9" t="s">
        <v>29</v>
      </c>
      <c r="ED43" s="23" t="s">
        <v>50</v>
      </c>
      <c r="EE43" s="23" t="s">
        <v>50</v>
      </c>
      <c r="EF43" s="10" t="s">
        <v>30</v>
      </c>
      <c r="EK43" s="23" t="s">
        <v>50</v>
      </c>
      <c r="EL43" s="23" t="s">
        <v>50</v>
      </c>
      <c r="ER43" s="23" t="s">
        <v>50</v>
      </c>
      <c r="ES43" s="23" t="s">
        <v>50</v>
      </c>
      <c r="ET43" s="15"/>
      <c r="EU43" s="15"/>
      <c r="EV43" s="15"/>
      <c r="EW43" s="15"/>
      <c r="EX43" s="15"/>
      <c r="EY43" s="23" t="s">
        <v>50</v>
      </c>
      <c r="EZ43" s="23" t="s">
        <v>50</v>
      </c>
      <c r="FA43" s="15"/>
      <c r="FB43" s="15"/>
      <c r="FC43" s="15"/>
      <c r="FD43" s="15"/>
      <c r="FE43" s="9" t="s">
        <v>51</v>
      </c>
      <c r="FF43" s="23" t="s">
        <v>50</v>
      </c>
      <c r="FG43" s="23" t="s">
        <v>50</v>
      </c>
      <c r="FH43" s="15"/>
      <c r="FI43" s="15"/>
      <c r="FJ43" s="15"/>
      <c r="FK43" s="15"/>
      <c r="FL43" s="15"/>
      <c r="FM43" s="23" t="s">
        <v>50</v>
      </c>
      <c r="FN43" s="23" t="s">
        <v>50</v>
      </c>
      <c r="FQ43" s="15"/>
      <c r="FT43" s="23" t="s">
        <v>50</v>
      </c>
      <c r="FU43" s="23" t="s">
        <v>50</v>
      </c>
      <c r="FV43" s="9" t="s">
        <v>52</v>
      </c>
      <c r="FW43" s="15"/>
      <c r="FX43" s="15"/>
      <c r="GA43" s="23" t="s">
        <v>50</v>
      </c>
      <c r="GB43" s="23" t="s">
        <v>50</v>
      </c>
      <c r="GC43" s="15"/>
      <c r="GH43" s="23" t="s">
        <v>50</v>
      </c>
      <c r="GI43" s="23" t="s">
        <v>50</v>
      </c>
      <c r="GJ43" s="15"/>
      <c r="GK43" s="15"/>
      <c r="GL43" s="15"/>
      <c r="GM43" s="15"/>
      <c r="GN43" s="15"/>
      <c r="GO43" s="23" t="s">
        <v>50</v>
      </c>
      <c r="GP43" s="23" t="s">
        <v>50</v>
      </c>
      <c r="GV43" s="23" t="s">
        <v>50</v>
      </c>
      <c r="GW43" s="23" t="s">
        <v>50</v>
      </c>
      <c r="GX43" s="15"/>
      <c r="GY43" s="15"/>
      <c r="GZ43" s="15"/>
      <c r="HA43" s="15"/>
      <c r="HB43" s="15"/>
      <c r="HC43" s="23" t="s">
        <v>50</v>
      </c>
      <c r="HD43" s="23" t="s">
        <v>50</v>
      </c>
      <c r="HE43" s="15"/>
      <c r="HF43" s="15"/>
      <c r="HG43" s="15"/>
      <c r="HH43" s="15"/>
      <c r="HI43" s="15"/>
      <c r="HJ43" s="23" t="s">
        <v>50</v>
      </c>
      <c r="HK43" s="23" t="s">
        <v>50</v>
      </c>
      <c r="HQ43" s="23" t="s">
        <v>50</v>
      </c>
      <c r="HR43" s="23" t="s">
        <v>50</v>
      </c>
      <c r="HS43" s="15"/>
      <c r="HT43" s="15"/>
      <c r="HU43" s="15"/>
      <c r="HV43" s="15"/>
      <c r="HW43" s="15"/>
      <c r="HX43" s="23" t="s">
        <v>50</v>
      </c>
      <c r="HY43" s="23" t="s">
        <v>50</v>
      </c>
      <c r="HZ43" s="15"/>
      <c r="IA43" s="15"/>
      <c r="IB43" s="15"/>
      <c r="IC43" s="15"/>
      <c r="ID43" s="15"/>
      <c r="IE43" s="23" t="s">
        <v>50</v>
      </c>
      <c r="IF43" s="23" t="s">
        <v>50</v>
      </c>
      <c r="IL43" s="23" t="s">
        <v>50</v>
      </c>
      <c r="IM43" s="23" t="s">
        <v>50</v>
      </c>
      <c r="IN43" s="15"/>
      <c r="IO43" s="15"/>
      <c r="IP43" s="15"/>
      <c r="IQ43" s="15"/>
      <c r="IR43" s="15"/>
      <c r="IS43" s="23" t="s">
        <v>50</v>
      </c>
      <c r="IT43" s="23" t="s">
        <v>50</v>
      </c>
      <c r="IU43" s="15"/>
      <c r="IV43" s="15"/>
      <c r="IW43" s="15"/>
      <c r="IX43" s="15"/>
      <c r="IY43" s="15"/>
      <c r="IZ43" s="23" t="s">
        <v>50</v>
      </c>
      <c r="JA43" s="23" t="s">
        <v>50</v>
      </c>
      <c r="JG43" s="23" t="s">
        <v>50</v>
      </c>
      <c r="JH43" s="23" t="s">
        <v>50</v>
      </c>
      <c r="JJ43" s="15"/>
      <c r="JK43" s="15"/>
      <c r="JL43" s="15"/>
      <c r="JM43" s="15"/>
      <c r="JN43" s="23" t="s">
        <v>50</v>
      </c>
      <c r="JO43" s="23" t="s">
        <v>50</v>
      </c>
      <c r="JP43" s="10" t="s">
        <v>53</v>
      </c>
      <c r="JQ43" s="15"/>
      <c r="JR43" s="15"/>
      <c r="JS43" s="15"/>
      <c r="JT43" s="15"/>
      <c r="JU43" s="23" t="s">
        <v>50</v>
      </c>
      <c r="JV43" s="23" t="s">
        <v>50</v>
      </c>
      <c r="KB43" s="23" t="s">
        <v>50</v>
      </c>
      <c r="KC43" s="23" t="s">
        <v>50</v>
      </c>
      <c r="KD43" s="15"/>
      <c r="KE43" s="15"/>
      <c r="KF43" s="15"/>
      <c r="KG43" s="15"/>
      <c r="KH43" s="15"/>
      <c r="KI43" s="23" t="s">
        <v>50</v>
      </c>
      <c r="KJ43" s="23" t="s">
        <v>50</v>
      </c>
      <c r="KK43" s="15"/>
      <c r="KL43" s="15"/>
      <c r="KM43" s="15"/>
      <c r="KN43" s="15"/>
      <c r="KO43" s="15"/>
      <c r="KP43" s="23" t="s">
        <v>50</v>
      </c>
      <c r="KQ43" s="23" t="s">
        <v>50</v>
      </c>
      <c r="KW43" s="23" t="s">
        <v>50</v>
      </c>
      <c r="KX43" s="23" t="s">
        <v>50</v>
      </c>
      <c r="KY43" s="15"/>
      <c r="KZ43" s="15"/>
      <c r="LA43" s="15"/>
      <c r="LB43" s="15"/>
      <c r="LC43" s="15"/>
      <c r="LD43" s="23" t="s">
        <v>50</v>
      </c>
      <c r="LE43" s="23" t="s">
        <v>50</v>
      </c>
      <c r="LF43" s="15"/>
      <c r="LG43" s="15"/>
      <c r="LH43" s="15"/>
      <c r="LI43" s="15"/>
      <c r="LJ43" s="15"/>
      <c r="LK43" s="23" t="s">
        <v>50</v>
      </c>
      <c r="LL43" s="23" t="s">
        <v>50</v>
      </c>
      <c r="LR43" s="23" t="s">
        <v>50</v>
      </c>
      <c r="LS43" s="23" t="s">
        <v>50</v>
      </c>
      <c r="LT43" s="15"/>
      <c r="LU43" s="15"/>
      <c r="LV43" s="15"/>
      <c r="LW43" s="15"/>
      <c r="LX43" s="15"/>
      <c r="LY43" s="23" t="s">
        <v>50</v>
      </c>
      <c r="LZ43" s="23" t="s">
        <v>50</v>
      </c>
      <c r="MA43" s="15"/>
      <c r="MB43" s="15"/>
      <c r="MC43" s="15"/>
      <c r="MD43" s="15"/>
      <c r="ME43" s="15"/>
      <c r="MF43" s="23" t="s">
        <v>50</v>
      </c>
      <c r="MG43" s="23" t="s">
        <v>50</v>
      </c>
      <c r="OE43" s="11"/>
    </row>
    <row r="44" spans="1:395" ht="18.75" customHeight="1" thickBot="1">
      <c r="A44" s="13" t="s">
        <v>99</v>
      </c>
      <c r="B44" s="12">
        <v>20</v>
      </c>
      <c r="C44" s="38">
        <f t="shared" si="60"/>
        <v>0</v>
      </c>
      <c r="D44" s="28">
        <f t="shared" si="40"/>
        <v>0</v>
      </c>
      <c r="E44" s="28">
        <f t="shared" si="41"/>
        <v>0</v>
      </c>
      <c r="F44" s="14">
        <f t="shared" si="61"/>
        <v>0</v>
      </c>
      <c r="G44" s="28">
        <f t="shared" si="15"/>
        <v>0</v>
      </c>
      <c r="H44" s="28">
        <f t="shared" si="16"/>
        <v>0</v>
      </c>
      <c r="I44" s="26">
        <f t="shared" si="62"/>
        <v>20</v>
      </c>
      <c r="J44" s="14">
        <f t="shared" si="17"/>
        <v>0</v>
      </c>
      <c r="K44" s="28">
        <f t="shared" si="51"/>
        <v>0</v>
      </c>
      <c r="L44" s="28">
        <f t="shared" si="52"/>
        <v>0</v>
      </c>
      <c r="M44" s="38">
        <f t="shared" si="59"/>
        <v>0</v>
      </c>
      <c r="N44" s="28">
        <f t="shared" si="42"/>
        <v>0</v>
      </c>
      <c r="O44" s="28">
        <f t="shared" si="43"/>
        <v>0</v>
      </c>
      <c r="P44" s="119">
        <f t="shared" si="19"/>
        <v>0</v>
      </c>
      <c r="Q44" s="14">
        <f t="shared" si="20"/>
        <v>0</v>
      </c>
      <c r="R44" s="28">
        <f t="shared" si="54"/>
        <v>0</v>
      </c>
      <c r="S44" s="28">
        <f t="shared" si="55"/>
        <v>0</v>
      </c>
      <c r="T44" s="38">
        <f t="shared" si="56"/>
        <v>0</v>
      </c>
      <c r="U44" s="28">
        <f t="shared" si="44"/>
        <v>0</v>
      </c>
      <c r="V44" s="28">
        <f t="shared" si="45"/>
        <v>0</v>
      </c>
      <c r="W44" s="119">
        <f t="shared" si="22"/>
        <v>0</v>
      </c>
      <c r="X44" s="14">
        <f t="shared" si="63"/>
        <v>0</v>
      </c>
      <c r="Y44" s="38">
        <f t="shared" si="46"/>
        <v>0</v>
      </c>
      <c r="Z44" s="14">
        <f t="shared" si="47"/>
        <v>0</v>
      </c>
      <c r="AA44" s="38">
        <f t="shared" si="48"/>
        <v>0</v>
      </c>
      <c r="AB44" s="14">
        <f t="shared" si="49"/>
        <v>4</v>
      </c>
      <c r="AC44" s="38">
        <f t="shared" si="50"/>
        <v>1</v>
      </c>
      <c r="AD44" s="119">
        <f t="shared" si="23"/>
        <v>1.5748031496062992E-2</v>
      </c>
      <c r="AE44" s="120">
        <f t="shared" si="24"/>
        <v>0</v>
      </c>
      <c r="AF44" s="119">
        <f t="shared" si="25"/>
        <v>0</v>
      </c>
      <c r="AG44" s="24" t="s">
        <v>49</v>
      </c>
      <c r="AH44" s="25" t="s">
        <v>3</v>
      </c>
      <c r="BL44" s="23" t="s">
        <v>50</v>
      </c>
      <c r="BM44" s="23" t="s">
        <v>50</v>
      </c>
      <c r="BP44" s="25"/>
      <c r="BW44" s="25"/>
      <c r="BZ44" s="23" t="s">
        <v>50</v>
      </c>
      <c r="CA44" s="23" t="s">
        <v>50</v>
      </c>
      <c r="CB44" s="25"/>
      <c r="CD44" s="15" t="s">
        <v>3</v>
      </c>
      <c r="CE44" s="15" t="s">
        <v>3</v>
      </c>
      <c r="CG44" s="23" t="s">
        <v>50</v>
      </c>
      <c r="CH44" s="23" t="s">
        <v>50</v>
      </c>
      <c r="CI44" s="15" t="s">
        <v>3</v>
      </c>
      <c r="CV44" s="23" t="s">
        <v>50</v>
      </c>
      <c r="DB44" s="23" t="s">
        <v>50</v>
      </c>
      <c r="DC44" s="23" t="s">
        <v>50</v>
      </c>
      <c r="DD44" s="15"/>
      <c r="DE44" s="15"/>
      <c r="DF44" s="15"/>
      <c r="DG44" s="15"/>
      <c r="DH44" s="15"/>
      <c r="DI44" s="23" t="s">
        <v>50</v>
      </c>
      <c r="DJ44" s="23" t="s">
        <v>50</v>
      </c>
      <c r="DK44" s="15"/>
      <c r="DL44" s="15"/>
      <c r="DM44" s="15"/>
      <c r="DN44" s="15"/>
      <c r="DO44" s="30"/>
      <c r="DP44" s="23" t="s">
        <v>50</v>
      </c>
      <c r="DQ44" s="23" t="s">
        <v>50</v>
      </c>
      <c r="DW44" s="23" t="s">
        <v>50</v>
      </c>
      <c r="DX44" s="23" t="s">
        <v>50</v>
      </c>
      <c r="EC44" s="9" t="s">
        <v>29</v>
      </c>
      <c r="ED44" s="23" t="s">
        <v>50</v>
      </c>
      <c r="EE44" s="23" t="s">
        <v>50</v>
      </c>
      <c r="EF44" s="10" t="s">
        <v>30</v>
      </c>
      <c r="EI44" s="15"/>
      <c r="EK44" s="23" t="s">
        <v>50</v>
      </c>
      <c r="EL44" s="23" t="s">
        <v>50</v>
      </c>
      <c r="ER44" s="23" t="s">
        <v>50</v>
      </c>
      <c r="ES44" s="23" t="s">
        <v>50</v>
      </c>
      <c r="ET44" s="15"/>
      <c r="EU44" s="15"/>
      <c r="EV44" s="15"/>
      <c r="EW44" s="15"/>
      <c r="EX44" s="15"/>
      <c r="EY44" s="23" t="s">
        <v>50</v>
      </c>
      <c r="EZ44" s="23" t="s">
        <v>50</v>
      </c>
      <c r="FE44" s="9" t="s">
        <v>51</v>
      </c>
      <c r="FF44" s="23" t="s">
        <v>50</v>
      </c>
      <c r="FG44" s="23" t="s">
        <v>50</v>
      </c>
      <c r="FH44" s="15"/>
      <c r="FI44" s="15"/>
      <c r="FJ44" s="15"/>
      <c r="FK44" s="15"/>
      <c r="FL44" s="15"/>
      <c r="FM44" s="23" t="s">
        <v>50</v>
      </c>
      <c r="FN44" s="23" t="s">
        <v>50</v>
      </c>
      <c r="FQ44" s="15"/>
      <c r="FT44" s="23" t="s">
        <v>50</v>
      </c>
      <c r="FU44" s="23" t="s">
        <v>50</v>
      </c>
      <c r="FV44" s="9" t="s">
        <v>52</v>
      </c>
      <c r="FW44" s="15"/>
      <c r="FZ44" s="15"/>
      <c r="GA44" s="23" t="s">
        <v>50</v>
      </c>
      <c r="GB44" s="23" t="s">
        <v>50</v>
      </c>
      <c r="GC44" s="15"/>
      <c r="GH44" s="23" t="s">
        <v>50</v>
      </c>
      <c r="GI44" s="23" t="s">
        <v>50</v>
      </c>
      <c r="GJ44" s="15"/>
      <c r="GK44" s="15"/>
      <c r="GL44" s="15"/>
      <c r="GM44" s="15"/>
      <c r="GN44" s="15"/>
      <c r="GO44" s="23" t="s">
        <v>50</v>
      </c>
      <c r="GP44" s="23" t="s">
        <v>50</v>
      </c>
      <c r="GQ44" s="15"/>
      <c r="GR44" s="15"/>
      <c r="GS44" s="15"/>
      <c r="GT44" s="15"/>
      <c r="GU44" s="15"/>
      <c r="GV44" s="23" t="s">
        <v>50</v>
      </c>
      <c r="GW44" s="23" t="s">
        <v>50</v>
      </c>
      <c r="GX44" s="15"/>
      <c r="GY44" s="15"/>
      <c r="GZ44" s="15"/>
      <c r="HA44" s="15"/>
      <c r="HB44" s="15"/>
      <c r="HC44" s="23" t="s">
        <v>50</v>
      </c>
      <c r="HD44" s="23" t="s">
        <v>50</v>
      </c>
      <c r="HE44" s="15"/>
      <c r="HF44" s="15"/>
      <c r="HG44" s="15"/>
      <c r="HH44" s="15"/>
      <c r="HI44" s="15"/>
      <c r="HJ44" s="23" t="s">
        <v>50</v>
      </c>
      <c r="HK44" s="23" t="s">
        <v>50</v>
      </c>
      <c r="HQ44" s="23" t="s">
        <v>50</v>
      </c>
      <c r="HR44" s="23" t="s">
        <v>50</v>
      </c>
      <c r="HS44" s="15"/>
      <c r="HT44" s="15"/>
      <c r="HU44" s="15"/>
      <c r="HV44" s="15"/>
      <c r="HW44" s="15"/>
      <c r="HX44" s="23" t="s">
        <v>50</v>
      </c>
      <c r="HY44" s="23" t="s">
        <v>50</v>
      </c>
      <c r="HZ44" s="15"/>
      <c r="IA44" s="15"/>
      <c r="IB44" s="15"/>
      <c r="IC44" s="15"/>
      <c r="ID44" s="15"/>
      <c r="IE44" s="23" t="s">
        <v>50</v>
      </c>
      <c r="IF44" s="23" t="s">
        <v>50</v>
      </c>
      <c r="IL44" s="23" t="s">
        <v>50</v>
      </c>
      <c r="IM44" s="23" t="s">
        <v>50</v>
      </c>
      <c r="IN44" s="15"/>
      <c r="IO44" s="15"/>
      <c r="IP44" s="15"/>
      <c r="IQ44" s="15"/>
      <c r="IR44" s="15"/>
      <c r="IS44" s="23" t="s">
        <v>50</v>
      </c>
      <c r="IT44" s="23" t="s">
        <v>50</v>
      </c>
      <c r="IU44" s="15"/>
      <c r="IV44" s="15"/>
      <c r="IW44" s="15"/>
      <c r="IX44" s="15"/>
      <c r="IY44" s="15"/>
      <c r="IZ44" s="23" t="s">
        <v>50</v>
      </c>
      <c r="JA44" s="23" t="s">
        <v>50</v>
      </c>
      <c r="JG44" s="23" t="s">
        <v>50</v>
      </c>
      <c r="JH44" s="23" t="s">
        <v>50</v>
      </c>
      <c r="JJ44" s="15"/>
      <c r="JK44" s="15"/>
      <c r="JL44" s="15"/>
      <c r="JM44" s="15"/>
      <c r="JN44" s="23" t="s">
        <v>50</v>
      </c>
      <c r="JO44" s="23" t="s">
        <v>50</v>
      </c>
      <c r="JP44" s="10" t="s">
        <v>53</v>
      </c>
      <c r="JQ44" s="15"/>
      <c r="JR44" s="15"/>
      <c r="JS44" s="15"/>
      <c r="JT44" s="15"/>
      <c r="JU44" s="23" t="s">
        <v>50</v>
      </c>
      <c r="JV44" s="23" t="s">
        <v>50</v>
      </c>
      <c r="KB44" s="23" t="s">
        <v>50</v>
      </c>
      <c r="KC44" s="23" t="s">
        <v>50</v>
      </c>
      <c r="KD44" s="15"/>
      <c r="KE44" s="15"/>
      <c r="KF44" s="15"/>
      <c r="KG44" s="15"/>
      <c r="KH44" s="15"/>
      <c r="KI44" s="23" t="s">
        <v>50</v>
      </c>
      <c r="KJ44" s="23" t="s">
        <v>50</v>
      </c>
      <c r="KK44" s="15"/>
      <c r="KL44" s="15"/>
      <c r="KM44" s="15"/>
      <c r="KN44" s="15"/>
      <c r="KO44" s="15"/>
      <c r="KP44" s="23" t="s">
        <v>50</v>
      </c>
      <c r="KQ44" s="23" t="s">
        <v>50</v>
      </c>
      <c r="KW44" s="23" t="s">
        <v>50</v>
      </c>
      <c r="KX44" s="23" t="s">
        <v>50</v>
      </c>
      <c r="KY44" s="15"/>
      <c r="KZ44" s="15"/>
      <c r="LA44" s="15"/>
      <c r="LB44" s="15"/>
      <c r="LC44" s="15"/>
      <c r="LD44" s="23" t="s">
        <v>50</v>
      </c>
      <c r="LE44" s="23" t="s">
        <v>50</v>
      </c>
      <c r="LF44" s="15"/>
      <c r="LG44" s="15"/>
      <c r="LH44" s="15"/>
      <c r="LI44" s="15"/>
      <c r="LJ44" s="15"/>
      <c r="LK44" s="23" t="s">
        <v>50</v>
      </c>
      <c r="LL44" s="23" t="s">
        <v>50</v>
      </c>
      <c r="LR44" s="23" t="s">
        <v>50</v>
      </c>
      <c r="LS44" s="23" t="s">
        <v>50</v>
      </c>
      <c r="LT44" s="15"/>
      <c r="LU44" s="15"/>
      <c r="LV44" s="15"/>
      <c r="LW44" s="15"/>
      <c r="LX44" s="15"/>
      <c r="LY44" s="23" t="s">
        <v>50</v>
      </c>
      <c r="LZ44" s="23" t="s">
        <v>50</v>
      </c>
      <c r="MA44" s="15"/>
      <c r="MB44" s="15"/>
      <c r="MC44" s="15"/>
      <c r="MD44" s="15"/>
      <c r="ME44" s="15"/>
      <c r="MF44" s="23" t="s">
        <v>50</v>
      </c>
      <c r="MG44" s="23" t="s">
        <v>50</v>
      </c>
      <c r="OE44" s="11"/>
    </row>
    <row r="45" spans="1:395" ht="18.75" customHeight="1" thickBot="1">
      <c r="A45" s="13" t="s">
        <v>100</v>
      </c>
      <c r="B45" s="12">
        <v>20</v>
      </c>
      <c r="C45" s="38">
        <f t="shared" si="60"/>
        <v>0</v>
      </c>
      <c r="D45" s="28">
        <f t="shared" si="40"/>
        <v>0</v>
      </c>
      <c r="E45" s="28">
        <f t="shared" si="41"/>
        <v>0</v>
      </c>
      <c r="F45" s="14">
        <f t="shared" si="61"/>
        <v>1</v>
      </c>
      <c r="G45" s="28">
        <f t="shared" si="15"/>
        <v>1</v>
      </c>
      <c r="H45" s="28">
        <f t="shared" si="16"/>
        <v>0</v>
      </c>
      <c r="I45" s="26">
        <f t="shared" si="62"/>
        <v>19</v>
      </c>
      <c r="J45" s="14">
        <f t="shared" si="17"/>
        <v>0</v>
      </c>
      <c r="K45" s="28">
        <f t="shared" si="51"/>
        <v>0</v>
      </c>
      <c r="L45" s="28">
        <f t="shared" si="52"/>
        <v>0</v>
      </c>
      <c r="M45" s="38">
        <f t="shared" si="59"/>
        <v>0</v>
      </c>
      <c r="N45" s="28">
        <f t="shared" si="42"/>
        <v>0</v>
      </c>
      <c r="O45" s="28">
        <f t="shared" si="43"/>
        <v>0</v>
      </c>
      <c r="P45" s="119">
        <f t="shared" si="19"/>
        <v>0</v>
      </c>
      <c r="Q45" s="14">
        <f t="shared" si="20"/>
        <v>0</v>
      </c>
      <c r="R45" s="28">
        <f t="shared" si="54"/>
        <v>0</v>
      </c>
      <c r="S45" s="28">
        <f t="shared" si="55"/>
        <v>0</v>
      </c>
      <c r="T45" s="38">
        <f t="shared" si="56"/>
        <v>0</v>
      </c>
      <c r="U45" s="28">
        <f t="shared" si="44"/>
        <v>0</v>
      </c>
      <c r="V45" s="28">
        <f t="shared" si="45"/>
        <v>0</v>
      </c>
      <c r="W45" s="119">
        <f t="shared" si="22"/>
        <v>0</v>
      </c>
      <c r="X45" s="14">
        <f t="shared" si="63"/>
        <v>0</v>
      </c>
      <c r="Y45" s="38">
        <f t="shared" si="46"/>
        <v>0</v>
      </c>
      <c r="Z45" s="14">
        <f t="shared" si="47"/>
        <v>0</v>
      </c>
      <c r="AA45" s="38">
        <f t="shared" si="48"/>
        <v>0</v>
      </c>
      <c r="AB45" s="14">
        <f t="shared" si="49"/>
        <v>0</v>
      </c>
      <c r="AC45" s="38">
        <f t="shared" si="50"/>
        <v>0</v>
      </c>
      <c r="AD45" s="119">
        <f t="shared" si="23"/>
        <v>0</v>
      </c>
      <c r="AE45" s="120">
        <f t="shared" si="24"/>
        <v>0</v>
      </c>
      <c r="AF45" s="119">
        <f t="shared" si="25"/>
        <v>0</v>
      </c>
      <c r="AG45" s="24" t="s">
        <v>49</v>
      </c>
      <c r="BZ45" s="23" t="s">
        <v>50</v>
      </c>
      <c r="CA45" s="23" t="s">
        <v>50</v>
      </c>
      <c r="CF45" s="15" t="s">
        <v>12</v>
      </c>
      <c r="CG45" s="23" t="s">
        <v>50</v>
      </c>
      <c r="CH45" s="23" t="s">
        <v>50</v>
      </c>
      <c r="CL45" s="25"/>
      <c r="CV45" s="23" t="s">
        <v>50</v>
      </c>
      <c r="DB45" s="23" t="s">
        <v>50</v>
      </c>
      <c r="DC45" s="23" t="s">
        <v>50</v>
      </c>
      <c r="DD45" s="15"/>
      <c r="DE45" s="15"/>
      <c r="DF45" s="15"/>
      <c r="DG45" s="15"/>
      <c r="DH45" s="15"/>
      <c r="DI45" s="23" t="s">
        <v>50</v>
      </c>
      <c r="DJ45" s="23" t="s">
        <v>50</v>
      </c>
      <c r="DK45" s="15"/>
      <c r="DL45" s="15"/>
      <c r="DM45" s="15"/>
      <c r="DN45" s="15"/>
      <c r="DO45" s="30"/>
      <c r="DP45" s="23" t="s">
        <v>50</v>
      </c>
      <c r="DQ45" s="23" t="s">
        <v>50</v>
      </c>
      <c r="DR45" s="15"/>
      <c r="DS45" s="15"/>
      <c r="DT45" s="15"/>
      <c r="DU45" s="15"/>
      <c r="DV45" s="15"/>
      <c r="DW45" s="23" t="s">
        <v>50</v>
      </c>
      <c r="DX45" s="23" t="s">
        <v>50</v>
      </c>
      <c r="DY45" s="15"/>
      <c r="DZ45" s="15"/>
      <c r="EA45" s="15"/>
      <c r="EB45" s="15"/>
      <c r="EC45" s="9" t="s">
        <v>29</v>
      </c>
      <c r="ED45" s="23" t="s">
        <v>50</v>
      </c>
      <c r="EE45" s="23" t="s">
        <v>50</v>
      </c>
      <c r="EF45" s="10" t="s">
        <v>30</v>
      </c>
      <c r="EG45" s="15"/>
      <c r="EH45" s="15"/>
      <c r="EI45" s="15"/>
      <c r="EK45" s="23" t="s">
        <v>50</v>
      </c>
      <c r="EL45" s="23" t="s">
        <v>50</v>
      </c>
      <c r="EN45" s="15"/>
      <c r="EO45" s="15"/>
      <c r="EP45" s="15"/>
      <c r="EQ45" s="15"/>
      <c r="ER45" s="23" t="s">
        <v>50</v>
      </c>
      <c r="ES45" s="23" t="s">
        <v>50</v>
      </c>
      <c r="ET45" s="15"/>
      <c r="EU45" s="15"/>
      <c r="EV45" s="15"/>
      <c r="EW45" s="15"/>
      <c r="EX45" s="15"/>
      <c r="EY45" s="23" t="s">
        <v>50</v>
      </c>
      <c r="EZ45" s="23" t="s">
        <v>50</v>
      </c>
      <c r="FE45" s="9" t="s">
        <v>51</v>
      </c>
      <c r="FF45" s="23" t="s">
        <v>50</v>
      </c>
      <c r="FG45" s="23" t="s">
        <v>50</v>
      </c>
      <c r="FH45" s="15"/>
      <c r="FI45" s="15"/>
      <c r="FJ45" s="15"/>
      <c r="FK45" s="15"/>
      <c r="FL45" s="15"/>
      <c r="FM45" s="23" t="s">
        <v>50</v>
      </c>
      <c r="FN45" s="23" t="s">
        <v>50</v>
      </c>
      <c r="FQ45" s="15"/>
      <c r="FT45" s="23" t="s">
        <v>50</v>
      </c>
      <c r="FU45" s="23" t="s">
        <v>50</v>
      </c>
      <c r="FV45" s="9" t="s">
        <v>52</v>
      </c>
      <c r="GA45" s="23" t="s">
        <v>50</v>
      </c>
      <c r="GB45" s="23" t="s">
        <v>50</v>
      </c>
      <c r="GC45" s="15"/>
      <c r="GH45" s="23" t="s">
        <v>50</v>
      </c>
      <c r="GI45" s="23" t="s">
        <v>50</v>
      </c>
      <c r="GJ45" s="15"/>
      <c r="GK45" s="15"/>
      <c r="GL45" s="15"/>
      <c r="GM45" s="15"/>
      <c r="GN45" s="15"/>
      <c r="GO45" s="23" t="s">
        <v>50</v>
      </c>
      <c r="GP45" s="23" t="s">
        <v>50</v>
      </c>
      <c r="GV45" s="23" t="s">
        <v>50</v>
      </c>
      <c r="GW45" s="23" t="s">
        <v>50</v>
      </c>
      <c r="GX45" s="15"/>
      <c r="GY45" s="15"/>
      <c r="GZ45" s="15"/>
      <c r="HA45" s="15"/>
      <c r="HB45" s="15"/>
      <c r="HC45" s="23" t="s">
        <v>50</v>
      </c>
      <c r="HD45" s="23" t="s">
        <v>50</v>
      </c>
      <c r="HE45" s="15"/>
      <c r="HF45" s="15"/>
      <c r="HG45" s="15"/>
      <c r="HH45" s="15"/>
      <c r="HI45" s="15"/>
      <c r="HJ45" s="23" t="s">
        <v>50</v>
      </c>
      <c r="HK45" s="23" t="s">
        <v>50</v>
      </c>
      <c r="HQ45" s="23" t="s">
        <v>50</v>
      </c>
      <c r="HR45" s="23" t="s">
        <v>50</v>
      </c>
      <c r="HS45" s="15"/>
      <c r="HT45" s="15"/>
      <c r="HU45" s="15"/>
      <c r="HV45" s="15"/>
      <c r="HW45" s="15"/>
      <c r="HX45" s="23" t="s">
        <v>50</v>
      </c>
      <c r="HY45" s="23" t="s">
        <v>50</v>
      </c>
      <c r="HZ45" s="15"/>
      <c r="IA45" s="15"/>
      <c r="IB45" s="15"/>
      <c r="IC45" s="15"/>
      <c r="ID45" s="15"/>
      <c r="IE45" s="23" t="s">
        <v>50</v>
      </c>
      <c r="IF45" s="23" t="s">
        <v>50</v>
      </c>
      <c r="IL45" s="23" t="s">
        <v>50</v>
      </c>
      <c r="IM45" s="23" t="s">
        <v>50</v>
      </c>
      <c r="IN45" s="15"/>
      <c r="IO45" s="15"/>
      <c r="IP45" s="15"/>
      <c r="IQ45" s="15"/>
      <c r="IR45" s="15"/>
      <c r="IS45" s="23" t="s">
        <v>50</v>
      </c>
      <c r="IT45" s="23" t="s">
        <v>50</v>
      </c>
      <c r="IU45" s="15"/>
      <c r="IV45" s="15"/>
      <c r="IW45" s="15"/>
      <c r="IX45" s="15"/>
      <c r="IY45" s="15"/>
      <c r="IZ45" s="23" t="s">
        <v>50</v>
      </c>
      <c r="JA45" s="23" t="s">
        <v>50</v>
      </c>
      <c r="JG45" s="23" t="s">
        <v>50</v>
      </c>
      <c r="JH45" s="23" t="s">
        <v>50</v>
      </c>
      <c r="JJ45" s="15"/>
      <c r="JK45" s="15"/>
      <c r="JL45" s="15"/>
      <c r="JM45" s="15"/>
      <c r="JN45" s="23" t="s">
        <v>50</v>
      </c>
      <c r="JO45" s="23" t="s">
        <v>50</v>
      </c>
      <c r="JP45" s="10" t="s">
        <v>53</v>
      </c>
      <c r="JQ45" s="15"/>
      <c r="JR45" s="15"/>
      <c r="JS45" s="15"/>
      <c r="JT45" s="15"/>
      <c r="JU45" s="23" t="s">
        <v>50</v>
      </c>
      <c r="JV45" s="23" t="s">
        <v>50</v>
      </c>
      <c r="KB45" s="23" t="s">
        <v>50</v>
      </c>
      <c r="KC45" s="23" t="s">
        <v>50</v>
      </c>
      <c r="KD45" s="15"/>
      <c r="KE45" s="15"/>
      <c r="KF45" s="15"/>
      <c r="KG45" s="15"/>
      <c r="KH45" s="15"/>
      <c r="KI45" s="23" t="s">
        <v>50</v>
      </c>
      <c r="KJ45" s="23" t="s">
        <v>50</v>
      </c>
      <c r="KK45" s="15"/>
      <c r="KL45" s="15"/>
      <c r="KM45" s="15"/>
      <c r="KN45" s="15"/>
      <c r="KO45" s="15"/>
      <c r="KP45" s="23" t="s">
        <v>50</v>
      </c>
      <c r="KQ45" s="23" t="s">
        <v>50</v>
      </c>
      <c r="KW45" s="23" t="s">
        <v>50</v>
      </c>
      <c r="KX45" s="23" t="s">
        <v>50</v>
      </c>
      <c r="KY45" s="15"/>
      <c r="KZ45" s="15"/>
      <c r="LA45" s="15"/>
      <c r="LB45" s="15"/>
      <c r="LC45" s="15"/>
      <c r="LD45" s="23" t="s">
        <v>50</v>
      </c>
      <c r="LE45" s="23" t="s">
        <v>50</v>
      </c>
      <c r="LF45" s="15"/>
      <c r="LG45" s="15"/>
      <c r="LH45" s="15"/>
      <c r="LI45" s="15"/>
      <c r="LJ45" s="15"/>
      <c r="LK45" s="23" t="s">
        <v>50</v>
      </c>
      <c r="LL45" s="23" t="s">
        <v>50</v>
      </c>
      <c r="LR45" s="23" t="s">
        <v>50</v>
      </c>
      <c r="LS45" s="23" t="s">
        <v>50</v>
      </c>
      <c r="LT45" s="15"/>
      <c r="LU45" s="15"/>
      <c r="LV45" s="15"/>
      <c r="LW45" s="15"/>
      <c r="LX45" s="15"/>
      <c r="LY45" s="23" t="s">
        <v>50</v>
      </c>
      <c r="LZ45" s="23" t="s">
        <v>50</v>
      </c>
      <c r="MA45" s="15"/>
      <c r="MB45" s="15"/>
      <c r="MC45" s="15"/>
      <c r="MD45" s="15"/>
      <c r="ME45" s="15"/>
      <c r="MF45" s="23" t="s">
        <v>50</v>
      </c>
      <c r="MG45" s="23" t="s">
        <v>50</v>
      </c>
      <c r="OE45" s="11"/>
    </row>
    <row r="46" spans="1:395" ht="18.75" customHeight="1" thickBot="1">
      <c r="A46" s="13" t="s">
        <v>101</v>
      </c>
      <c r="B46" s="12">
        <v>20</v>
      </c>
      <c r="D46" s="28"/>
      <c r="E46" s="28"/>
      <c r="F46" s="14">
        <f t="shared" si="61"/>
        <v>0</v>
      </c>
      <c r="G46" s="28">
        <f t="shared" si="15"/>
        <v>0</v>
      </c>
      <c r="H46" s="28">
        <f t="shared" si="16"/>
        <v>0</v>
      </c>
      <c r="I46" s="26">
        <f t="shared" si="62"/>
        <v>20</v>
      </c>
      <c r="J46" s="14">
        <f>K46+L46/2</f>
        <v>0</v>
      </c>
      <c r="K46" s="28"/>
      <c r="L46" s="28"/>
      <c r="N46" s="28"/>
      <c r="O46" s="28"/>
      <c r="P46" s="119">
        <f t="shared" si="19"/>
        <v>0</v>
      </c>
      <c r="Q46" s="14">
        <f>R46+S46/2</f>
        <v>0</v>
      </c>
      <c r="R46" s="28"/>
      <c r="S46" s="28"/>
      <c r="U46" s="28"/>
      <c r="V46" s="28"/>
      <c r="W46" s="119">
        <f t="shared" si="22"/>
        <v>0</v>
      </c>
      <c r="X46" s="14">
        <f>COUNTIF($AG46:$OE46,"Unpaid leave")</f>
        <v>0</v>
      </c>
      <c r="Z46" s="14">
        <f>COUNTIF($AG46:$OE46,"Personal reason")</f>
        <v>0</v>
      </c>
      <c r="AB46" s="14">
        <f>COUNTIF($AG46:$OE46,"Late")</f>
        <v>2</v>
      </c>
      <c r="AD46" s="119">
        <f t="shared" si="23"/>
        <v>7.874015748031496E-3</v>
      </c>
      <c r="AE46" s="120">
        <f t="shared" si="24"/>
        <v>0</v>
      </c>
      <c r="AF46" s="119">
        <f t="shared" si="25"/>
        <v>0</v>
      </c>
      <c r="AG46" s="24"/>
      <c r="AH46" s="25" t="s">
        <v>3</v>
      </c>
      <c r="AV46" s="25" t="s">
        <v>3</v>
      </c>
      <c r="BP46" s="14" t="s">
        <v>61</v>
      </c>
      <c r="BW46" s="25"/>
      <c r="BZ46" s="23" t="s">
        <v>50</v>
      </c>
      <c r="CA46" s="23" t="s">
        <v>50</v>
      </c>
      <c r="CF46" s="25"/>
      <c r="CG46" s="23" t="s">
        <v>50</v>
      </c>
      <c r="CH46" s="23" t="s">
        <v>50</v>
      </c>
      <c r="CI46" s="25"/>
      <c r="CJ46" s="25"/>
      <c r="CL46" s="25"/>
      <c r="CS46" s="15"/>
      <c r="CV46" s="23" t="s">
        <v>50</v>
      </c>
      <c r="DB46" s="23" t="s">
        <v>50</v>
      </c>
      <c r="DC46" s="23" t="s">
        <v>50</v>
      </c>
      <c r="DD46" s="15"/>
      <c r="DE46" s="15"/>
      <c r="DF46" s="15"/>
      <c r="DG46" s="15"/>
      <c r="DH46" s="15"/>
      <c r="DI46" s="23" t="s">
        <v>50</v>
      </c>
      <c r="DJ46" s="23" t="s">
        <v>50</v>
      </c>
      <c r="DK46" s="15"/>
      <c r="DL46" s="15"/>
      <c r="DM46" s="15"/>
      <c r="DN46" s="15"/>
      <c r="DO46" s="30"/>
      <c r="DP46" s="23" t="s">
        <v>50</v>
      </c>
      <c r="DQ46" s="23" t="s">
        <v>50</v>
      </c>
      <c r="DW46" s="23" t="s">
        <v>50</v>
      </c>
      <c r="DX46" s="23" t="s">
        <v>50</v>
      </c>
      <c r="EC46" s="9" t="s">
        <v>29</v>
      </c>
      <c r="ED46" s="23" t="s">
        <v>50</v>
      </c>
      <c r="EE46" s="23" t="s">
        <v>50</v>
      </c>
      <c r="EF46" s="10" t="s">
        <v>30</v>
      </c>
      <c r="EI46" s="15"/>
      <c r="EK46" s="23" t="s">
        <v>50</v>
      </c>
      <c r="EL46" s="23" t="s">
        <v>50</v>
      </c>
      <c r="ER46" s="23" t="s">
        <v>50</v>
      </c>
      <c r="ES46" s="23" t="s">
        <v>50</v>
      </c>
      <c r="ET46" s="15"/>
      <c r="EU46" s="15"/>
      <c r="EV46" s="15"/>
      <c r="EW46" s="15"/>
      <c r="EX46" s="15"/>
      <c r="EY46" s="23" t="s">
        <v>50</v>
      </c>
      <c r="EZ46" s="23" t="s">
        <v>50</v>
      </c>
      <c r="FA46" s="15"/>
      <c r="FB46" s="15"/>
      <c r="FE46" s="9" t="s">
        <v>51</v>
      </c>
      <c r="FF46" s="23" t="s">
        <v>50</v>
      </c>
      <c r="FG46" s="23" t="s">
        <v>50</v>
      </c>
      <c r="FH46" s="15"/>
      <c r="FI46" s="15"/>
      <c r="FJ46" s="15"/>
      <c r="FK46" s="15"/>
      <c r="FL46" s="15"/>
      <c r="FM46" s="23" t="s">
        <v>50</v>
      </c>
      <c r="FN46" s="23" t="s">
        <v>50</v>
      </c>
      <c r="FQ46" s="15"/>
      <c r="FT46" s="23" t="s">
        <v>50</v>
      </c>
      <c r="FU46" s="23" t="s">
        <v>50</v>
      </c>
      <c r="FV46" s="9" t="s">
        <v>52</v>
      </c>
      <c r="GA46" s="23" t="s">
        <v>50</v>
      </c>
      <c r="GB46" s="23" t="s">
        <v>50</v>
      </c>
      <c r="GC46" s="15"/>
      <c r="GH46" s="23" t="s">
        <v>50</v>
      </c>
      <c r="GI46" s="23" t="s">
        <v>50</v>
      </c>
      <c r="GJ46" s="15"/>
      <c r="GK46" s="15"/>
      <c r="GL46" s="15"/>
      <c r="GM46" s="15"/>
      <c r="GN46" s="15"/>
      <c r="GO46" s="23" t="s">
        <v>50</v>
      </c>
      <c r="GP46" s="23" t="s">
        <v>50</v>
      </c>
      <c r="GQ46" s="15"/>
      <c r="GR46" s="15"/>
      <c r="GS46" s="15"/>
      <c r="GT46" s="15"/>
      <c r="GU46" s="15"/>
      <c r="GV46" s="23" t="s">
        <v>50</v>
      </c>
      <c r="GW46" s="23" t="s">
        <v>50</v>
      </c>
      <c r="GX46" s="15"/>
      <c r="GY46" s="15"/>
      <c r="GZ46" s="15"/>
      <c r="HA46" s="15"/>
      <c r="HB46" s="15"/>
      <c r="HC46" s="23" t="s">
        <v>50</v>
      </c>
      <c r="HD46" s="23" t="s">
        <v>50</v>
      </c>
      <c r="HE46" s="15"/>
      <c r="HF46" s="15"/>
      <c r="HG46" s="15"/>
      <c r="HH46" s="15"/>
      <c r="HI46" s="15"/>
      <c r="HJ46" s="23" t="s">
        <v>50</v>
      </c>
      <c r="HK46" s="23" t="s">
        <v>50</v>
      </c>
      <c r="HQ46" s="23" t="s">
        <v>50</v>
      </c>
      <c r="HR46" s="23" t="s">
        <v>50</v>
      </c>
      <c r="HS46" s="15"/>
      <c r="HT46" s="15"/>
      <c r="HU46" s="15"/>
      <c r="HV46" s="15"/>
      <c r="HW46" s="15"/>
      <c r="HX46" s="23" t="s">
        <v>50</v>
      </c>
      <c r="HY46" s="23" t="s">
        <v>50</v>
      </c>
      <c r="HZ46" s="15"/>
      <c r="IA46" s="15"/>
      <c r="IB46" s="15"/>
      <c r="IC46" s="15"/>
      <c r="ID46" s="15"/>
      <c r="IE46" s="23" t="s">
        <v>50</v>
      </c>
      <c r="IF46" s="23" t="s">
        <v>50</v>
      </c>
      <c r="IL46" s="23" t="s">
        <v>50</v>
      </c>
      <c r="IM46" s="23" t="s">
        <v>50</v>
      </c>
      <c r="IN46" s="15"/>
      <c r="IO46" s="15"/>
      <c r="IP46" s="15"/>
      <c r="IQ46" s="15"/>
      <c r="IR46" s="15"/>
      <c r="IS46" s="23" t="s">
        <v>50</v>
      </c>
      <c r="IT46" s="23" t="s">
        <v>50</v>
      </c>
      <c r="IU46" s="15"/>
      <c r="IV46" s="15"/>
      <c r="IW46" s="15"/>
      <c r="IX46" s="15"/>
      <c r="IY46" s="15"/>
      <c r="IZ46" s="23" t="s">
        <v>50</v>
      </c>
      <c r="JA46" s="23" t="s">
        <v>50</v>
      </c>
      <c r="JG46" s="23" t="s">
        <v>50</v>
      </c>
      <c r="JH46" s="23" t="s">
        <v>50</v>
      </c>
      <c r="JJ46" s="15"/>
      <c r="JK46" s="15"/>
      <c r="JL46" s="15"/>
      <c r="JM46" s="15"/>
      <c r="JN46" s="23" t="s">
        <v>50</v>
      </c>
      <c r="JO46" s="23" t="s">
        <v>50</v>
      </c>
      <c r="JP46" s="10" t="s">
        <v>53</v>
      </c>
      <c r="JQ46" s="15"/>
      <c r="JR46" s="15"/>
      <c r="JS46" s="15"/>
      <c r="JT46" s="15"/>
      <c r="JU46" s="23" t="s">
        <v>50</v>
      </c>
      <c r="JV46" s="23" t="s">
        <v>50</v>
      </c>
      <c r="JW46" s="15"/>
      <c r="KB46" s="23" t="s">
        <v>50</v>
      </c>
      <c r="KC46" s="23" t="s">
        <v>50</v>
      </c>
      <c r="KD46" s="15"/>
      <c r="KE46" s="15"/>
      <c r="KF46" s="15"/>
      <c r="KG46" s="15"/>
      <c r="KH46" s="15"/>
      <c r="KI46" s="23" t="s">
        <v>50</v>
      </c>
      <c r="KJ46" s="23" t="s">
        <v>50</v>
      </c>
      <c r="KK46" s="15"/>
      <c r="KL46" s="15"/>
      <c r="KM46" s="15"/>
      <c r="KN46" s="15"/>
      <c r="KO46" s="15"/>
      <c r="KP46" s="23" t="s">
        <v>50</v>
      </c>
      <c r="KQ46" s="23" t="s">
        <v>50</v>
      </c>
      <c r="KW46" s="23" t="s">
        <v>50</v>
      </c>
      <c r="KX46" s="23" t="s">
        <v>50</v>
      </c>
      <c r="KY46" s="15"/>
      <c r="KZ46" s="15"/>
      <c r="LA46" s="15"/>
      <c r="LB46" s="15"/>
      <c r="LC46" s="15"/>
      <c r="LD46" s="23" t="s">
        <v>50</v>
      </c>
      <c r="LE46" s="23" t="s">
        <v>50</v>
      </c>
      <c r="LF46" s="15"/>
      <c r="LG46" s="15"/>
      <c r="LH46" s="15"/>
      <c r="LI46" s="15"/>
      <c r="LJ46" s="15"/>
      <c r="LK46" s="23" t="s">
        <v>50</v>
      </c>
      <c r="LL46" s="23" t="s">
        <v>50</v>
      </c>
      <c r="LR46" s="23" t="s">
        <v>50</v>
      </c>
      <c r="LS46" s="23" t="s">
        <v>50</v>
      </c>
      <c r="LT46" s="15"/>
      <c r="LU46" s="15"/>
      <c r="LV46" s="15"/>
      <c r="LW46" s="15"/>
      <c r="LX46" s="15"/>
      <c r="LY46" s="23" t="s">
        <v>50</v>
      </c>
      <c r="LZ46" s="23" t="s">
        <v>50</v>
      </c>
      <c r="MA46" s="15"/>
      <c r="MB46" s="15"/>
      <c r="MC46" s="15"/>
      <c r="MD46" s="15"/>
      <c r="ME46" s="15"/>
      <c r="MF46" s="23" t="s">
        <v>50</v>
      </c>
      <c r="MG46" s="23" t="s">
        <v>50</v>
      </c>
      <c r="OE46" s="11"/>
    </row>
    <row r="47" spans="1:395" ht="18.75" customHeight="1" thickBot="1">
      <c r="A47" s="13" t="s">
        <v>102</v>
      </c>
      <c r="D47" s="28"/>
      <c r="E47" s="28"/>
      <c r="F47" s="14">
        <f t="shared" si="61"/>
        <v>0</v>
      </c>
      <c r="G47" s="28">
        <f t="shared" si="15"/>
        <v>0</v>
      </c>
      <c r="H47" s="28">
        <f t="shared" si="16"/>
        <v>0</v>
      </c>
      <c r="I47" s="41"/>
      <c r="K47" s="28"/>
      <c r="L47" s="28"/>
      <c r="N47" s="28"/>
      <c r="O47" s="28"/>
      <c r="P47" s="119">
        <f t="shared" si="19"/>
        <v>0</v>
      </c>
      <c r="R47" s="28"/>
      <c r="S47" s="28"/>
      <c r="U47" s="28"/>
      <c r="V47" s="28"/>
      <c r="W47" s="119">
        <f t="shared" si="22"/>
        <v>0</v>
      </c>
      <c r="AD47" s="119">
        <f t="shared" si="23"/>
        <v>0</v>
      </c>
      <c r="AE47" s="120">
        <f t="shared" si="24"/>
        <v>0</v>
      </c>
      <c r="AF47" s="119">
        <f t="shared" si="25"/>
        <v>0</v>
      </c>
      <c r="AG47" s="24"/>
      <c r="BW47" s="25"/>
      <c r="BZ47" s="23"/>
      <c r="CA47" s="23"/>
      <c r="CF47" s="25"/>
      <c r="CG47" s="23"/>
      <c r="CH47" s="23"/>
      <c r="CI47" s="25"/>
      <c r="CJ47" s="25"/>
      <c r="CL47" s="25"/>
      <c r="CS47" s="15"/>
      <c r="CV47" s="23"/>
      <c r="DB47" s="23"/>
      <c r="DC47" s="23"/>
      <c r="DD47" s="15"/>
      <c r="DE47" s="15"/>
      <c r="DF47" s="15"/>
      <c r="DG47" s="15"/>
      <c r="DH47" s="15"/>
      <c r="DI47" s="23"/>
      <c r="DJ47" s="23"/>
      <c r="DK47" s="15"/>
      <c r="DL47" s="15"/>
      <c r="DM47" s="15"/>
      <c r="DN47" s="15"/>
      <c r="DO47" s="30"/>
      <c r="DP47" s="23"/>
      <c r="DQ47" s="23"/>
      <c r="DW47" s="23"/>
      <c r="DX47" s="23"/>
      <c r="EC47" s="9"/>
      <c r="ED47" s="23"/>
      <c r="EE47" s="23"/>
      <c r="EF47" s="42"/>
      <c r="EI47" s="15"/>
      <c r="EK47" s="23"/>
      <c r="EL47" s="23"/>
      <c r="ER47" s="23"/>
      <c r="ES47" s="23"/>
      <c r="ET47" s="15"/>
      <c r="EU47" s="15"/>
      <c r="EV47" s="15"/>
      <c r="EW47" s="15"/>
      <c r="EX47" s="15"/>
      <c r="EY47" s="23"/>
      <c r="EZ47" s="23"/>
      <c r="FA47" s="15"/>
      <c r="FB47" s="15"/>
      <c r="FE47" s="9"/>
      <c r="FF47" s="23"/>
      <c r="FG47" s="23"/>
      <c r="FH47" s="15"/>
      <c r="FI47" s="15"/>
      <c r="FJ47" s="15"/>
      <c r="FK47" s="15"/>
      <c r="FL47" s="15"/>
      <c r="FM47" s="23"/>
      <c r="FN47" s="23"/>
      <c r="FQ47" s="15"/>
      <c r="FR47" s="15"/>
      <c r="FT47" s="23"/>
      <c r="FU47" s="23"/>
      <c r="FV47" s="9"/>
      <c r="GA47" s="23"/>
      <c r="GB47" s="23"/>
      <c r="GC47" s="15"/>
      <c r="GH47" s="23"/>
      <c r="GI47" s="23"/>
      <c r="GJ47" s="15"/>
      <c r="GK47" s="15"/>
      <c r="GL47" s="15"/>
      <c r="GM47" s="15"/>
      <c r="GN47" s="15"/>
      <c r="GO47" s="23"/>
      <c r="GP47" s="23"/>
      <c r="GQ47" s="15"/>
      <c r="GR47" s="15"/>
      <c r="GS47" s="15"/>
      <c r="GT47" s="15"/>
      <c r="GU47" s="15"/>
      <c r="GV47" s="23"/>
      <c r="GW47" s="23"/>
      <c r="GX47" s="15"/>
      <c r="GY47" s="15"/>
      <c r="GZ47" s="15"/>
      <c r="HA47" s="15"/>
      <c r="HB47" s="15"/>
      <c r="HC47" s="23"/>
      <c r="HD47" s="23"/>
      <c r="HE47" s="15"/>
      <c r="HF47" s="15"/>
      <c r="HG47" s="15"/>
      <c r="HH47" s="15"/>
      <c r="HI47" s="15"/>
      <c r="HJ47" s="23"/>
      <c r="HK47" s="23"/>
      <c r="HQ47" s="23"/>
      <c r="HR47" s="23"/>
      <c r="HS47" s="15"/>
      <c r="HT47" s="15"/>
      <c r="HU47" s="15"/>
      <c r="HV47" s="15"/>
      <c r="HW47" s="15"/>
      <c r="HX47" s="23"/>
      <c r="HY47" s="23"/>
      <c r="HZ47" s="15"/>
      <c r="IA47" s="15"/>
      <c r="IB47" s="15"/>
      <c r="IC47" s="15"/>
      <c r="ID47" s="15"/>
      <c r="IE47" s="23" t="s">
        <v>50</v>
      </c>
      <c r="IF47" s="23" t="s">
        <v>50</v>
      </c>
      <c r="IL47" s="23"/>
      <c r="IM47" s="23"/>
      <c r="IN47" s="15"/>
      <c r="IO47" s="15"/>
      <c r="IP47" s="15"/>
      <c r="IQ47" s="15"/>
      <c r="IR47" s="15"/>
      <c r="IS47" s="23"/>
      <c r="IT47" s="23"/>
      <c r="IU47" s="15"/>
      <c r="IV47" s="15"/>
      <c r="IW47" s="15"/>
      <c r="IX47" s="15"/>
      <c r="IY47" s="15"/>
      <c r="IZ47" s="23"/>
      <c r="JA47" s="23"/>
      <c r="JG47" s="23"/>
      <c r="JH47" s="23"/>
      <c r="JJ47" s="15"/>
      <c r="JK47" s="15"/>
      <c r="JL47" s="15"/>
      <c r="JM47" s="15"/>
      <c r="JN47" s="23"/>
      <c r="JO47" s="23"/>
      <c r="JP47" s="10"/>
      <c r="JQ47" s="15"/>
      <c r="JR47" s="15"/>
      <c r="JS47" s="15"/>
      <c r="JT47" s="15"/>
      <c r="JU47" s="23"/>
      <c r="JV47" s="23"/>
      <c r="KB47" s="23"/>
      <c r="KC47" s="23"/>
      <c r="KD47" s="15"/>
      <c r="KE47" s="15"/>
      <c r="KF47" s="15"/>
      <c r="KG47" s="15"/>
      <c r="KI47" s="23"/>
      <c r="KJ47" s="23"/>
      <c r="KK47" s="15"/>
      <c r="KL47" s="15"/>
      <c r="KM47" s="15"/>
      <c r="KN47" s="15"/>
      <c r="KO47" s="15"/>
      <c r="KP47" s="23"/>
      <c r="KQ47" s="23"/>
      <c r="KW47" s="23"/>
      <c r="KX47" s="23"/>
      <c r="KY47" s="15"/>
      <c r="KZ47" s="15"/>
      <c r="LA47" s="15"/>
      <c r="LB47" s="15"/>
      <c r="LC47" s="15"/>
      <c r="LD47" s="23"/>
      <c r="LE47" s="23"/>
      <c r="LF47" s="15"/>
      <c r="LG47" s="15"/>
      <c r="LH47" s="15"/>
      <c r="LI47" s="15"/>
      <c r="LJ47" s="15"/>
      <c r="LK47" s="23"/>
      <c r="LL47" s="23"/>
      <c r="LR47" s="23"/>
      <c r="LS47" s="23"/>
      <c r="LT47" s="15"/>
      <c r="LU47" s="15"/>
      <c r="LV47" s="15"/>
      <c r="LW47" s="15"/>
      <c r="LX47" s="15"/>
      <c r="LY47" s="23"/>
      <c r="LZ47" s="23"/>
      <c r="MA47" s="15"/>
      <c r="MB47" s="15"/>
      <c r="MC47" s="15"/>
      <c r="MD47" s="15"/>
      <c r="ME47" s="15"/>
      <c r="MF47" s="23"/>
      <c r="MG47" s="23"/>
      <c r="OE47" s="11"/>
    </row>
    <row r="48" spans="1:395" s="111" customFormat="1" ht="18.75" customHeight="1" thickBot="1">
      <c r="A48" s="115" t="s">
        <v>103</v>
      </c>
      <c r="B48" s="105"/>
      <c r="D48" s="107">
        <f>COUNTIF($AG48:$BJ48,"Annual leave")</f>
        <v>0</v>
      </c>
      <c r="E48" s="107">
        <f>COUNTIF($AG48:$BJ48,"1/2 Annual leave")</f>
        <v>0</v>
      </c>
      <c r="F48" s="14">
        <f t="shared" si="61"/>
        <v>0</v>
      </c>
      <c r="G48" s="28">
        <f t="shared" si="15"/>
        <v>0</v>
      </c>
      <c r="H48" s="28">
        <f t="shared" si="16"/>
        <v>0</v>
      </c>
      <c r="J48" s="107">
        <f t="shared" si="17"/>
        <v>0</v>
      </c>
      <c r="K48" s="107">
        <f>COUNTIF($AG48:$OE48,"Working from home")</f>
        <v>0</v>
      </c>
      <c r="L48" s="107">
        <f>COUNTIF($AG48:$OE48,"1/2 working from home")</f>
        <v>0</v>
      </c>
      <c r="M48" s="107">
        <f t="shared" si="59"/>
        <v>0</v>
      </c>
      <c r="N48" s="107">
        <f>COUNTIF($AG48:$BD48,"Working from home")</f>
        <v>0</v>
      </c>
      <c r="O48" s="107">
        <f>COUNTIF($AG48:$BD48,"1/2 working from home")</f>
        <v>0</v>
      </c>
      <c r="P48" s="119">
        <f t="shared" si="19"/>
        <v>0</v>
      </c>
      <c r="Q48" s="107">
        <f t="shared" ref="Q48" si="64">R48+S48/2</f>
        <v>0</v>
      </c>
      <c r="R48" s="107">
        <f>COUNTIF($AG48:$OE48,"Sick leave")</f>
        <v>0</v>
      </c>
      <c r="S48" s="107">
        <f>COUNTIF($AG48:$OE48,"1/2 sick leave")</f>
        <v>0</v>
      </c>
      <c r="T48" s="107">
        <f t="shared" si="56"/>
        <v>0</v>
      </c>
      <c r="U48" s="107">
        <f>COUNTIF($AG48:$BG48,"Sick leave")</f>
        <v>0</v>
      </c>
      <c r="V48" s="107">
        <f>COUNTIF($AG48:$BG48,"1/2 sick leave")</f>
        <v>0</v>
      </c>
      <c r="W48" s="119">
        <f t="shared" si="22"/>
        <v>0</v>
      </c>
      <c r="Y48" s="107">
        <f t="shared" ref="Y48:Y52" si="65">COUNTIF($AG48:$BB48,"Unpaid leave")</f>
        <v>0</v>
      </c>
      <c r="Z48" s="107">
        <f>COUNTIF($AG48:$OE48,"Personal reason")</f>
        <v>0</v>
      </c>
      <c r="AA48" s="107">
        <f>COUNTIF($AG48:$BC48,"Personal reason")</f>
        <v>0</v>
      </c>
      <c r="AB48" s="107">
        <f>COUNTIF($AG48:$OE48,"Late")</f>
        <v>0</v>
      </c>
      <c r="AC48" s="107">
        <f>COUNTIF($AG48:$BJ48,"Late")</f>
        <v>0</v>
      </c>
      <c r="AD48" s="119">
        <f t="shared" si="23"/>
        <v>0</v>
      </c>
      <c r="AE48" s="120">
        <f t="shared" si="24"/>
        <v>0</v>
      </c>
      <c r="AF48" s="119">
        <f t="shared" si="25"/>
        <v>0</v>
      </c>
      <c r="AG48" s="109" t="s">
        <v>50</v>
      </c>
      <c r="AJ48" s="109" t="s">
        <v>50</v>
      </c>
      <c r="AK48" s="109" t="s">
        <v>50</v>
      </c>
      <c r="AL48" s="109"/>
      <c r="AM48" s="109"/>
      <c r="AQ48" s="109" t="s">
        <v>50</v>
      </c>
      <c r="AR48" s="109" t="s">
        <v>50</v>
      </c>
      <c r="AS48" s="109"/>
      <c r="AT48" s="109"/>
      <c r="AX48" s="109" t="s">
        <v>50</v>
      </c>
      <c r="AY48" s="109" t="s">
        <v>50</v>
      </c>
      <c r="AZ48" s="109"/>
      <c r="BA48" s="109"/>
      <c r="BE48" s="109" t="s">
        <v>50</v>
      </c>
      <c r="BF48" s="109" t="s">
        <v>50</v>
      </c>
      <c r="BG48" s="109"/>
      <c r="BH48" s="109"/>
      <c r="BL48" s="109" t="s">
        <v>50</v>
      </c>
      <c r="BM48" s="109" t="s">
        <v>50</v>
      </c>
      <c r="BN48" s="109"/>
      <c r="BO48" s="109"/>
      <c r="BS48" s="109" t="s">
        <v>50</v>
      </c>
      <c r="BT48" s="109" t="s">
        <v>50</v>
      </c>
      <c r="BU48" s="109"/>
      <c r="BV48" s="109"/>
      <c r="BZ48" s="109" t="s">
        <v>50</v>
      </c>
      <c r="CA48" s="109" t="s">
        <v>50</v>
      </c>
      <c r="CB48" s="109"/>
      <c r="CC48" s="109"/>
      <c r="CG48" s="109" t="s">
        <v>50</v>
      </c>
      <c r="CH48" s="109" t="s">
        <v>50</v>
      </c>
      <c r="CI48" s="109"/>
      <c r="CJ48" s="109"/>
      <c r="CN48" s="109" t="s">
        <v>50</v>
      </c>
      <c r="CO48" s="109" t="s">
        <v>50</v>
      </c>
      <c r="CP48" s="109"/>
      <c r="CQ48" s="109"/>
      <c r="CU48" s="109" t="s">
        <v>50</v>
      </c>
      <c r="CV48" s="109" t="s">
        <v>50</v>
      </c>
      <c r="CW48" s="109"/>
      <c r="DB48" s="109" t="s">
        <v>50</v>
      </c>
      <c r="DC48" s="109" t="s">
        <v>50</v>
      </c>
      <c r="DD48" s="109"/>
      <c r="DI48" s="109" t="s">
        <v>50</v>
      </c>
      <c r="DJ48" s="109" t="s">
        <v>50</v>
      </c>
      <c r="DL48" s="109"/>
      <c r="DO48" s="112"/>
      <c r="DP48" s="109" t="s">
        <v>50</v>
      </c>
      <c r="DQ48" s="109" t="s">
        <v>50</v>
      </c>
      <c r="DR48" s="113"/>
      <c r="DW48" s="109" t="s">
        <v>50</v>
      </c>
      <c r="DX48" s="109" t="s">
        <v>50</v>
      </c>
      <c r="DY48" s="109"/>
      <c r="ED48" s="109" t="s">
        <v>50</v>
      </c>
      <c r="EE48" s="109" t="s">
        <v>50</v>
      </c>
      <c r="FF48" s="109" t="s">
        <v>50</v>
      </c>
      <c r="FG48" s="109" t="s">
        <v>50</v>
      </c>
      <c r="FH48" s="109"/>
      <c r="FM48" s="109" t="s">
        <v>50</v>
      </c>
      <c r="FN48" s="109" t="s">
        <v>50</v>
      </c>
      <c r="FO48" s="109"/>
      <c r="FT48" s="109" t="s">
        <v>50</v>
      </c>
      <c r="FU48" s="109" t="s">
        <v>50</v>
      </c>
      <c r="FV48" s="112" t="s">
        <v>52</v>
      </c>
      <c r="FW48" s="109"/>
      <c r="GA48" s="109" t="s">
        <v>50</v>
      </c>
      <c r="GB48" s="109" t="s">
        <v>50</v>
      </c>
      <c r="GC48" s="109"/>
      <c r="GH48" s="109" t="s">
        <v>50</v>
      </c>
      <c r="GI48" s="109" t="s">
        <v>50</v>
      </c>
      <c r="GJ48" s="109"/>
      <c r="GO48" s="109" t="s">
        <v>50</v>
      </c>
      <c r="GP48" s="109" t="s">
        <v>50</v>
      </c>
      <c r="GQ48" s="109"/>
      <c r="GV48" s="109" t="s">
        <v>50</v>
      </c>
      <c r="GW48" s="109" t="s">
        <v>50</v>
      </c>
      <c r="GX48" s="109"/>
      <c r="HC48" s="109" t="s">
        <v>50</v>
      </c>
      <c r="HD48" s="109" t="s">
        <v>50</v>
      </c>
      <c r="HE48" s="109"/>
      <c r="HJ48" s="109" t="s">
        <v>50</v>
      </c>
      <c r="HK48" s="109" t="s">
        <v>50</v>
      </c>
      <c r="HL48" s="109"/>
      <c r="HQ48" s="109" t="s">
        <v>50</v>
      </c>
      <c r="HR48" s="109" t="s">
        <v>50</v>
      </c>
      <c r="HS48" s="109"/>
      <c r="HX48" s="109" t="s">
        <v>50</v>
      </c>
      <c r="HY48" s="109" t="s">
        <v>50</v>
      </c>
      <c r="HZ48" s="109"/>
      <c r="IE48" s="109" t="s">
        <v>50</v>
      </c>
      <c r="IF48" s="109" t="s">
        <v>50</v>
      </c>
      <c r="IG48" s="109"/>
      <c r="IL48" s="109" t="s">
        <v>50</v>
      </c>
      <c r="IM48" s="109" t="s">
        <v>50</v>
      </c>
      <c r="IN48" s="109"/>
      <c r="IS48" s="109" t="s">
        <v>50</v>
      </c>
      <c r="IT48" s="109" t="s">
        <v>50</v>
      </c>
      <c r="IU48" s="109"/>
      <c r="IZ48" s="109" t="s">
        <v>50</v>
      </c>
      <c r="JA48" s="109" t="s">
        <v>50</v>
      </c>
      <c r="JB48" s="109"/>
      <c r="JG48" s="109" t="s">
        <v>50</v>
      </c>
      <c r="JH48" s="109" t="s">
        <v>50</v>
      </c>
      <c r="JJ48" s="109"/>
      <c r="JN48" s="109" t="s">
        <v>50</v>
      </c>
      <c r="JO48" s="109" t="s">
        <v>50</v>
      </c>
      <c r="JP48" s="113" t="s">
        <v>53</v>
      </c>
      <c r="JU48" s="109" t="s">
        <v>50</v>
      </c>
      <c r="JV48" s="109" t="s">
        <v>50</v>
      </c>
      <c r="JW48" s="109"/>
      <c r="KB48" s="109" t="s">
        <v>50</v>
      </c>
      <c r="KC48" s="109" t="s">
        <v>50</v>
      </c>
      <c r="KD48" s="109"/>
      <c r="KI48" s="109" t="s">
        <v>50</v>
      </c>
      <c r="KJ48" s="109" t="s">
        <v>50</v>
      </c>
      <c r="KK48" s="109"/>
      <c r="KP48" s="109" t="s">
        <v>50</v>
      </c>
      <c r="KQ48" s="109" t="s">
        <v>50</v>
      </c>
      <c r="KR48" s="109"/>
      <c r="KW48" s="109" t="s">
        <v>50</v>
      </c>
      <c r="KX48" s="109" t="s">
        <v>50</v>
      </c>
      <c r="KY48" s="109"/>
      <c r="LD48" s="109" t="s">
        <v>50</v>
      </c>
      <c r="LE48" s="109" t="s">
        <v>50</v>
      </c>
      <c r="LF48" s="109"/>
      <c r="LK48" s="109" t="s">
        <v>50</v>
      </c>
      <c r="LL48" s="109" t="s">
        <v>50</v>
      </c>
      <c r="LM48" s="109"/>
      <c r="LR48" s="109" t="s">
        <v>50</v>
      </c>
      <c r="LS48" s="109" t="s">
        <v>50</v>
      </c>
      <c r="LT48" s="109"/>
      <c r="LY48" s="109" t="s">
        <v>50</v>
      </c>
      <c r="LZ48" s="109" t="s">
        <v>50</v>
      </c>
      <c r="MA48" s="109"/>
      <c r="MF48" s="109" t="s">
        <v>50</v>
      </c>
      <c r="MG48" s="109" t="s">
        <v>50</v>
      </c>
      <c r="MH48" s="109"/>
      <c r="MM48" s="109" t="s">
        <v>50</v>
      </c>
      <c r="MN48" s="109" t="s">
        <v>50</v>
      </c>
      <c r="MO48" s="109"/>
      <c r="MT48" s="109" t="s">
        <v>50</v>
      </c>
      <c r="MU48" s="109" t="s">
        <v>50</v>
      </c>
      <c r="MV48" s="109"/>
      <c r="NB48" s="109"/>
      <c r="NC48" s="109"/>
      <c r="NI48" s="109"/>
      <c r="NJ48" s="109"/>
      <c r="NP48" s="109"/>
      <c r="NQ48" s="109"/>
      <c r="NW48" s="109"/>
      <c r="NX48" s="112"/>
      <c r="OB48" s="112" t="s">
        <v>54</v>
      </c>
      <c r="OC48" s="109" t="s">
        <v>50</v>
      </c>
      <c r="OD48" s="109" t="s">
        <v>50</v>
      </c>
      <c r="OE48" s="112" t="s">
        <v>55</v>
      </c>
    </row>
    <row r="49" spans="1:395" ht="18.75" customHeight="1" thickBot="1">
      <c r="A49" s="13" t="s">
        <v>104</v>
      </c>
      <c r="B49" s="12">
        <v>20</v>
      </c>
      <c r="C49" s="38">
        <f>D49+E49/2</f>
        <v>0</v>
      </c>
      <c r="D49" s="28">
        <f>COUNTIF($AG49:$BJ49,"Annual leave")</f>
        <v>0</v>
      </c>
      <c r="E49" s="28">
        <f>COUNTIF($AG49:$BJ49,"1/2 Annual leave")</f>
        <v>0</v>
      </c>
      <c r="F49" s="14">
        <f>G49+H49/2</f>
        <v>0</v>
      </c>
      <c r="G49" s="28">
        <f>COUNTIF($AG49:$OH49,"Annual leave")</f>
        <v>0</v>
      </c>
      <c r="H49" s="28">
        <f>COUNTIF($AG49:$OH49,"1/2 Annual leave")</f>
        <v>0</v>
      </c>
      <c r="I49" s="26">
        <f>B49-F49</f>
        <v>20</v>
      </c>
      <c r="J49" s="14">
        <f>K49+L49/2</f>
        <v>0</v>
      </c>
      <c r="K49" s="28">
        <f>COUNTIF($AG49:$OE49,"Working from home")</f>
        <v>0</v>
      </c>
      <c r="L49" s="28">
        <f>COUNTIF($AG49:$OE49,"1/2 working from home")</f>
        <v>0</v>
      </c>
      <c r="M49" s="38">
        <f>N49+O49/2</f>
        <v>0</v>
      </c>
      <c r="N49" s="28">
        <f>COUNTIF($AG49:$BD49,"Working from home")</f>
        <v>0</v>
      </c>
      <c r="O49" s="28">
        <f>COUNTIF($AG49:$BD49,"1/2 working from home")</f>
        <v>0</v>
      </c>
      <c r="P49" s="119">
        <f t="shared" si="19"/>
        <v>0</v>
      </c>
      <c r="Q49" s="14">
        <f>R49+S49/2</f>
        <v>0</v>
      </c>
      <c r="R49" s="28">
        <f>COUNTIF($AG49:$OE49,"Sick leave")</f>
        <v>0</v>
      </c>
      <c r="S49" s="28">
        <f>COUNTIF($AG49:$OE49,"1/2 sick leave")</f>
        <v>0</v>
      </c>
      <c r="T49" s="38">
        <f>U49+V49/2</f>
        <v>0</v>
      </c>
      <c r="U49" s="28">
        <f>COUNTIF($AG49:$BG49,"Sick leave")</f>
        <v>0</v>
      </c>
      <c r="V49" s="28">
        <f>COUNTIF($AG49:$BG49,"1/2 sick leave")</f>
        <v>0</v>
      </c>
      <c r="W49" s="119">
        <f t="shared" si="22"/>
        <v>0</v>
      </c>
      <c r="X49" s="14">
        <f>COUNTIF($AG49:$OE49,"Unpaid leave")</f>
        <v>0</v>
      </c>
      <c r="Y49" s="38">
        <f>COUNTIF($AG49:$BB49,"Unpaid leave")</f>
        <v>0</v>
      </c>
      <c r="Z49" s="14">
        <f>COUNTIF($AG49:$OE49,"Personal reason")</f>
        <v>0</v>
      </c>
      <c r="AA49" s="38">
        <f>COUNTIF($AG49:$BC49,"Personal reason")</f>
        <v>0</v>
      </c>
      <c r="AB49" s="14">
        <f>COUNTIF($AG49:$OE49,"Late")</f>
        <v>0</v>
      </c>
      <c r="AC49" s="38">
        <f>COUNTIF($AG49:$BJ49,"Late")</f>
        <v>0</v>
      </c>
      <c r="AD49" s="119">
        <f t="shared" si="23"/>
        <v>0</v>
      </c>
      <c r="AE49" s="120">
        <f t="shared" si="24"/>
        <v>0</v>
      </c>
      <c r="AF49" s="119">
        <f t="shared" si="25"/>
        <v>0</v>
      </c>
      <c r="AG49" s="24" t="s">
        <v>49</v>
      </c>
      <c r="AH49" s="15"/>
      <c r="AI49" s="15"/>
      <c r="AJ49" s="23" t="s">
        <v>50</v>
      </c>
      <c r="AK49" s="23" t="s">
        <v>50</v>
      </c>
      <c r="AL49" s="15"/>
      <c r="AM49" s="15"/>
      <c r="AN49" s="15"/>
      <c r="AO49" s="15"/>
      <c r="AP49" s="15"/>
      <c r="AQ49" s="23" t="s">
        <v>50</v>
      </c>
      <c r="AR49" s="23" t="s">
        <v>50</v>
      </c>
      <c r="AS49" s="15"/>
      <c r="AT49" s="15"/>
      <c r="AU49" s="15"/>
      <c r="AV49" s="15"/>
      <c r="AW49" s="15"/>
      <c r="AX49" s="23" t="s">
        <v>50</v>
      </c>
      <c r="AY49" s="23" t="s">
        <v>50</v>
      </c>
      <c r="AZ49" s="15"/>
      <c r="BA49" s="15"/>
      <c r="BB49" s="15"/>
      <c r="BC49" s="15"/>
      <c r="BD49" s="15"/>
      <c r="BE49" s="23" t="s">
        <v>50</v>
      </c>
      <c r="BF49" s="23" t="s">
        <v>50</v>
      </c>
      <c r="BG49" s="15"/>
      <c r="BH49" s="15"/>
      <c r="BI49" s="15"/>
      <c r="BJ49" s="15"/>
      <c r="BK49" s="15"/>
      <c r="BL49" s="23" t="s">
        <v>50</v>
      </c>
      <c r="BM49" s="23" t="s">
        <v>50</v>
      </c>
      <c r="BN49" s="15"/>
      <c r="BO49" s="15"/>
      <c r="BP49" s="15"/>
      <c r="BQ49" s="15"/>
      <c r="BR49" s="15"/>
      <c r="BS49" s="23" t="s">
        <v>50</v>
      </c>
      <c r="BT49" s="23" t="s">
        <v>50</v>
      </c>
      <c r="BU49" s="15"/>
      <c r="BV49" s="15"/>
      <c r="BW49" s="15"/>
      <c r="BX49" s="15"/>
      <c r="BY49" s="15"/>
      <c r="BZ49" s="23" t="s">
        <v>50</v>
      </c>
      <c r="CA49" s="23" t="s">
        <v>50</v>
      </c>
      <c r="CB49" s="15"/>
      <c r="CC49" s="15"/>
      <c r="CD49" s="15"/>
      <c r="CE49" s="15"/>
      <c r="CF49" s="15"/>
      <c r="CG49" s="23" t="s">
        <v>50</v>
      </c>
      <c r="CH49" s="23" t="s">
        <v>50</v>
      </c>
      <c r="CI49" s="15"/>
      <c r="CJ49" s="15"/>
      <c r="CK49" s="15"/>
      <c r="CL49" s="15"/>
      <c r="CM49" s="15"/>
      <c r="CN49" s="23" t="s">
        <v>50</v>
      </c>
      <c r="CO49" s="23" t="s">
        <v>50</v>
      </c>
      <c r="CP49" s="15"/>
      <c r="CQ49" s="15"/>
      <c r="CR49" s="15"/>
      <c r="CS49" s="15"/>
      <c r="CT49" s="15"/>
      <c r="CU49" s="23" t="s">
        <v>50</v>
      </c>
      <c r="CV49" s="23" t="s">
        <v>50</v>
      </c>
      <c r="CW49" s="15"/>
      <c r="CX49" s="15"/>
      <c r="CY49" s="15"/>
      <c r="CZ49" s="15"/>
      <c r="DA49" s="15"/>
      <c r="DB49" s="23" t="s">
        <v>50</v>
      </c>
      <c r="DC49" s="23" t="s">
        <v>50</v>
      </c>
      <c r="DD49" s="15"/>
      <c r="DE49" s="15"/>
      <c r="DF49" s="15"/>
      <c r="DG49" s="15"/>
      <c r="DH49" s="15"/>
      <c r="DI49" s="23" t="s">
        <v>50</v>
      </c>
      <c r="DJ49" s="23" t="s">
        <v>50</v>
      </c>
      <c r="DK49" s="15"/>
      <c r="DL49" s="15"/>
      <c r="DM49" s="15"/>
      <c r="DN49" s="15"/>
      <c r="DO49" s="30"/>
      <c r="DP49" s="23" t="s">
        <v>50</v>
      </c>
      <c r="DQ49" s="23" t="s">
        <v>50</v>
      </c>
      <c r="DR49" s="35"/>
      <c r="DS49" s="15"/>
      <c r="DT49" s="15"/>
      <c r="DU49" s="15"/>
      <c r="DV49" s="15"/>
      <c r="DW49" s="23" t="s">
        <v>50</v>
      </c>
      <c r="DX49" s="23" t="s">
        <v>50</v>
      </c>
      <c r="DY49" s="15"/>
      <c r="DZ49" s="15"/>
      <c r="EA49" s="15"/>
      <c r="EB49" s="15"/>
      <c r="EC49" s="9" t="s">
        <v>29</v>
      </c>
      <c r="ED49" s="23" t="s">
        <v>50</v>
      </c>
      <c r="EE49" s="23" t="s">
        <v>50</v>
      </c>
      <c r="EF49" s="10" t="s">
        <v>30</v>
      </c>
      <c r="EG49" s="15"/>
      <c r="EH49" s="15"/>
      <c r="EI49" s="15"/>
      <c r="EK49" s="23" t="s">
        <v>50</v>
      </c>
      <c r="EL49" s="23" t="s">
        <v>50</v>
      </c>
      <c r="EN49" s="15"/>
      <c r="EO49" s="15"/>
      <c r="EP49" s="15"/>
      <c r="EQ49" s="15"/>
      <c r="ER49" s="23" t="s">
        <v>50</v>
      </c>
      <c r="ES49" s="23" t="s">
        <v>50</v>
      </c>
      <c r="ET49" s="15"/>
      <c r="EU49" s="15"/>
      <c r="EV49" s="15"/>
      <c r="EW49" s="15"/>
      <c r="EX49" s="15"/>
      <c r="EY49" s="23" t="s">
        <v>50</v>
      </c>
      <c r="EZ49" s="23" t="s">
        <v>50</v>
      </c>
      <c r="FA49" s="15"/>
      <c r="FB49" s="15"/>
      <c r="FC49" s="15"/>
      <c r="FD49" s="15"/>
      <c r="FE49" s="9" t="s">
        <v>51</v>
      </c>
      <c r="FF49" s="23" t="s">
        <v>50</v>
      </c>
      <c r="FG49" s="23" t="s">
        <v>50</v>
      </c>
      <c r="FH49" s="15"/>
      <c r="FI49" s="15"/>
      <c r="FJ49" s="15"/>
      <c r="FK49" s="15"/>
      <c r="FL49" s="15"/>
      <c r="FM49" s="23" t="s">
        <v>50</v>
      </c>
      <c r="FN49" s="23" t="s">
        <v>50</v>
      </c>
      <c r="FO49" s="15"/>
      <c r="FP49" s="15"/>
      <c r="FQ49" s="15"/>
      <c r="FR49" s="15"/>
      <c r="FS49" s="15"/>
      <c r="FT49" s="23" t="s">
        <v>50</v>
      </c>
      <c r="FU49" s="23" t="s">
        <v>50</v>
      </c>
      <c r="FV49" s="9" t="s">
        <v>52</v>
      </c>
      <c r="FW49" s="15"/>
      <c r="FX49" s="15"/>
      <c r="FY49" s="15"/>
      <c r="FZ49" s="15"/>
      <c r="GA49" s="23" t="s">
        <v>50</v>
      </c>
      <c r="GB49" s="23" t="s">
        <v>50</v>
      </c>
      <c r="GC49" s="15"/>
      <c r="GD49" s="15"/>
      <c r="GE49" s="15"/>
      <c r="GF49" s="15"/>
      <c r="GG49" s="15"/>
      <c r="GH49" s="23" t="s">
        <v>50</v>
      </c>
      <c r="GI49" s="23" t="s">
        <v>50</v>
      </c>
      <c r="GJ49" s="15"/>
      <c r="GK49" s="15"/>
      <c r="GL49" s="15"/>
      <c r="GM49" s="15"/>
      <c r="GN49" s="15"/>
      <c r="GO49" s="23" t="s">
        <v>50</v>
      </c>
      <c r="GP49" s="23" t="s">
        <v>50</v>
      </c>
      <c r="GQ49" s="15"/>
      <c r="GR49" s="15"/>
      <c r="GS49" s="15"/>
      <c r="GT49" s="15"/>
      <c r="GU49" s="15"/>
      <c r="GV49" s="23" t="s">
        <v>50</v>
      </c>
      <c r="GW49" s="23" t="s">
        <v>50</v>
      </c>
      <c r="GX49" s="15"/>
      <c r="GY49" s="15"/>
      <c r="GZ49" s="15"/>
      <c r="HA49" s="15"/>
      <c r="HB49" s="15"/>
      <c r="HC49" s="23" t="s">
        <v>50</v>
      </c>
      <c r="HD49" s="23" t="s">
        <v>50</v>
      </c>
      <c r="HE49" s="15"/>
      <c r="HF49" s="15"/>
      <c r="HG49" s="15"/>
      <c r="HH49" s="15"/>
      <c r="HI49" s="15"/>
      <c r="HJ49" s="23" t="s">
        <v>50</v>
      </c>
      <c r="HK49" s="23" t="s">
        <v>50</v>
      </c>
      <c r="HL49" s="15"/>
      <c r="HM49" s="15"/>
      <c r="HN49" s="15"/>
      <c r="HO49" s="15"/>
      <c r="HP49" s="15"/>
      <c r="HQ49" s="23" t="s">
        <v>50</v>
      </c>
      <c r="HR49" s="23" t="s">
        <v>50</v>
      </c>
      <c r="HS49" s="15"/>
      <c r="HT49" s="15"/>
      <c r="HU49" s="15"/>
      <c r="HV49" s="15"/>
      <c r="HW49" s="15"/>
      <c r="HX49" s="23" t="s">
        <v>50</v>
      </c>
      <c r="HY49" s="23" t="s">
        <v>50</v>
      </c>
      <c r="HZ49" s="15"/>
      <c r="IA49" s="15"/>
      <c r="IB49" s="15"/>
      <c r="IC49" s="15"/>
      <c r="ID49" s="15"/>
      <c r="IE49" s="23" t="s">
        <v>50</v>
      </c>
      <c r="IF49" s="23" t="s">
        <v>50</v>
      </c>
      <c r="IG49" s="15"/>
      <c r="IH49" s="15"/>
      <c r="II49" s="15"/>
      <c r="IJ49" s="15"/>
      <c r="IK49" s="15"/>
      <c r="IL49" s="23" t="s">
        <v>50</v>
      </c>
      <c r="IM49" s="23" t="s">
        <v>50</v>
      </c>
      <c r="IN49" s="15"/>
      <c r="IO49" s="15"/>
      <c r="IP49" s="15"/>
      <c r="IQ49" s="15"/>
      <c r="IR49" s="15"/>
      <c r="IS49" s="23" t="s">
        <v>50</v>
      </c>
      <c r="IT49" s="23" t="s">
        <v>50</v>
      </c>
      <c r="IU49" s="15"/>
      <c r="IV49" s="15"/>
      <c r="IW49" s="15"/>
      <c r="IX49" s="15"/>
      <c r="IY49" s="15"/>
      <c r="IZ49" s="23" t="s">
        <v>50</v>
      </c>
      <c r="JA49" s="23" t="s">
        <v>50</v>
      </c>
      <c r="JB49" s="15"/>
      <c r="JC49" s="15"/>
      <c r="JD49" s="15"/>
      <c r="JE49" s="15"/>
      <c r="JF49" s="15"/>
      <c r="JG49" s="23" t="s">
        <v>50</v>
      </c>
      <c r="JH49" s="23" t="s">
        <v>50</v>
      </c>
      <c r="JJ49" s="15"/>
      <c r="JK49" s="15"/>
      <c r="JL49" s="15"/>
      <c r="JM49" s="15"/>
      <c r="JN49" s="23" t="s">
        <v>50</v>
      </c>
      <c r="JO49" s="23" t="s">
        <v>50</v>
      </c>
      <c r="JP49" s="10" t="s">
        <v>53</v>
      </c>
      <c r="JQ49" s="15"/>
      <c r="JR49" s="15"/>
      <c r="JS49" s="15"/>
      <c r="JT49" s="15"/>
      <c r="JU49" s="23" t="s">
        <v>50</v>
      </c>
      <c r="JV49" s="23" t="s">
        <v>50</v>
      </c>
      <c r="JW49" s="15"/>
      <c r="JX49" s="15"/>
      <c r="JY49" s="15"/>
      <c r="JZ49" s="15"/>
      <c r="KA49" s="15"/>
      <c r="KB49" s="23" t="s">
        <v>50</v>
      </c>
      <c r="KC49" s="23" t="s">
        <v>50</v>
      </c>
      <c r="KD49" s="15"/>
      <c r="KE49" s="15"/>
      <c r="KF49" s="15"/>
      <c r="KG49" s="15"/>
      <c r="KH49" s="15"/>
      <c r="KI49" s="23" t="s">
        <v>50</v>
      </c>
      <c r="KJ49" s="23" t="s">
        <v>50</v>
      </c>
      <c r="KK49" s="15"/>
      <c r="KL49" s="15"/>
      <c r="KM49" s="15"/>
      <c r="KN49" s="15"/>
      <c r="KO49" s="15"/>
      <c r="KP49" s="23" t="s">
        <v>50</v>
      </c>
      <c r="KQ49" s="23" t="s">
        <v>50</v>
      </c>
      <c r="KR49" s="15"/>
      <c r="KS49" s="15"/>
      <c r="KT49" s="15"/>
      <c r="KU49" s="15"/>
      <c r="KV49" s="15"/>
      <c r="KW49" s="23" t="s">
        <v>50</v>
      </c>
      <c r="KX49" s="23" t="s">
        <v>50</v>
      </c>
      <c r="KY49" s="15"/>
      <c r="KZ49" s="15"/>
      <c r="LA49" s="15"/>
      <c r="LB49" s="15"/>
      <c r="LC49" s="15"/>
      <c r="LD49" s="23" t="s">
        <v>50</v>
      </c>
      <c r="LE49" s="23" t="s">
        <v>50</v>
      </c>
      <c r="LF49" s="15"/>
      <c r="LG49" s="15"/>
      <c r="LH49" s="15"/>
      <c r="LI49" s="15"/>
      <c r="LJ49" s="15"/>
      <c r="LK49" s="23" t="s">
        <v>50</v>
      </c>
      <c r="LL49" s="23" t="s">
        <v>50</v>
      </c>
      <c r="LM49" s="15"/>
      <c r="LN49" s="15"/>
      <c r="LO49" s="15"/>
      <c r="LP49" s="15"/>
      <c r="LQ49" s="15"/>
      <c r="LR49" s="23" t="s">
        <v>50</v>
      </c>
      <c r="LS49" s="23" t="s">
        <v>50</v>
      </c>
      <c r="LT49" s="15"/>
      <c r="LU49" s="15"/>
      <c r="LV49" s="15"/>
      <c r="LW49" s="15"/>
      <c r="LX49" s="15"/>
      <c r="LY49" s="23" t="s">
        <v>50</v>
      </c>
      <c r="LZ49" s="23" t="s">
        <v>50</v>
      </c>
      <c r="MA49" s="15"/>
      <c r="MB49" s="15"/>
      <c r="MC49" s="15"/>
      <c r="MD49" s="15"/>
      <c r="ME49" s="15"/>
      <c r="MF49" s="23" t="s">
        <v>50</v>
      </c>
      <c r="MG49" s="23" t="s">
        <v>50</v>
      </c>
      <c r="MH49" s="15"/>
      <c r="MI49" s="15"/>
      <c r="MJ49" s="15"/>
      <c r="MK49" s="15"/>
      <c r="ML49" s="15"/>
      <c r="MM49" s="23" t="s">
        <v>50</v>
      </c>
      <c r="MN49" s="23" t="s">
        <v>50</v>
      </c>
      <c r="MO49" s="15"/>
      <c r="MP49" s="15"/>
      <c r="MQ49" s="15"/>
      <c r="MR49" s="15"/>
      <c r="MS49" s="15"/>
      <c r="MT49" s="23" t="s">
        <v>50</v>
      </c>
      <c r="MU49" s="23" t="s">
        <v>50</v>
      </c>
      <c r="MV49" s="15"/>
      <c r="MW49" s="15"/>
      <c r="MX49" s="15"/>
      <c r="MY49" s="15"/>
      <c r="MZ49" s="15"/>
      <c r="NA49" s="23" t="s">
        <v>50</v>
      </c>
      <c r="NB49" s="23" t="s">
        <v>50</v>
      </c>
      <c r="NC49" s="15"/>
      <c r="ND49" s="15"/>
      <c r="NE49" s="15"/>
      <c r="NF49" s="15"/>
      <c r="NG49" s="15"/>
      <c r="NH49" s="23" t="s">
        <v>50</v>
      </c>
      <c r="NI49" s="23" t="s">
        <v>50</v>
      </c>
      <c r="NJ49" s="15"/>
      <c r="NK49" s="15"/>
      <c r="NL49" s="15"/>
      <c r="NM49" s="15"/>
      <c r="NN49" s="15"/>
      <c r="NO49" s="23" t="s">
        <v>50</v>
      </c>
      <c r="NP49" s="23" t="s">
        <v>50</v>
      </c>
      <c r="NQ49" s="15"/>
      <c r="NR49" s="15"/>
      <c r="NS49" s="15"/>
      <c r="NT49" s="15"/>
      <c r="NU49" s="15"/>
      <c r="NV49" s="23" t="s">
        <v>50</v>
      </c>
      <c r="NW49" s="23" t="s">
        <v>50</v>
      </c>
      <c r="NX49" s="30"/>
      <c r="OB49" s="9" t="s">
        <v>54</v>
      </c>
      <c r="OC49" s="23" t="s">
        <v>50</v>
      </c>
      <c r="OD49" s="23" t="s">
        <v>50</v>
      </c>
      <c r="OE49" s="9" t="s">
        <v>55</v>
      </c>
    </row>
    <row r="50" spans="1:395" ht="18.75" customHeight="1" thickBot="1">
      <c r="A50" s="13" t="s">
        <v>105</v>
      </c>
      <c r="B50" s="12">
        <v>30</v>
      </c>
      <c r="C50" s="38">
        <f>D50+E50/2</f>
        <v>6</v>
      </c>
      <c r="D50" s="28">
        <f>COUNTIF($AG50:$BJ50,"Annual leave")</f>
        <v>6</v>
      </c>
      <c r="E50" s="28">
        <f>COUNTIF($AG50:$BJ50,"1/2 Annual leave")</f>
        <v>0</v>
      </c>
      <c r="F50" s="14">
        <f>G50+H50/2</f>
        <v>7</v>
      </c>
      <c r="G50" s="28">
        <f>COUNTIF($AG50:$OH50,"Annual leave")</f>
        <v>7</v>
      </c>
      <c r="H50" s="28">
        <f>COUNTIF($AG50:$OH50,"1/2 Annual leave")</f>
        <v>0</v>
      </c>
      <c r="I50" s="26">
        <f>B50-F50</f>
        <v>23</v>
      </c>
      <c r="J50" s="14">
        <f>K50+L50/2</f>
        <v>0</v>
      </c>
      <c r="K50" s="28">
        <f>COUNTIF($AG50:$OE50,"Working from home")</f>
        <v>0</v>
      </c>
      <c r="L50" s="28">
        <f>COUNTIF($AG50:$OE50,"1/2 working from home")</f>
        <v>0</v>
      </c>
      <c r="M50" s="38">
        <f>N50+O50/2</f>
        <v>0</v>
      </c>
      <c r="N50" s="28">
        <f>COUNTIF($AG50:$BD50,"Working from home")</f>
        <v>0</v>
      </c>
      <c r="O50" s="28">
        <f>COUNTIF($AG50:$BD50,"1/2 working from home")</f>
        <v>0</v>
      </c>
      <c r="P50" s="119">
        <f t="shared" si="19"/>
        <v>0</v>
      </c>
      <c r="Q50" s="14">
        <f>R50+S50/2</f>
        <v>0</v>
      </c>
      <c r="R50" s="28">
        <f>COUNTIF($AG50:$OE50,"Sick leave")</f>
        <v>0</v>
      </c>
      <c r="S50" s="28">
        <f>COUNTIF($AG50:$OE50,"1/2 sick leave")</f>
        <v>0</v>
      </c>
      <c r="T50" s="38">
        <f>U50+V50/2</f>
        <v>0</v>
      </c>
      <c r="U50" s="28">
        <f>COUNTIF($AG50:$BG50,"Sick leave")</f>
        <v>0</v>
      </c>
      <c r="V50" s="28">
        <f>COUNTIF($AG50:$BG50,"1/2 sick leave")</f>
        <v>0</v>
      </c>
      <c r="W50" s="119">
        <f t="shared" si="22"/>
        <v>0</v>
      </c>
      <c r="X50" s="14">
        <f>COUNTIF($AG50:$OE50,"Unpaid leave")</f>
        <v>0</v>
      </c>
      <c r="Y50" s="38">
        <f>COUNTIF($AG50:$BB50,"Unpaid leave")</f>
        <v>0</v>
      </c>
      <c r="Z50" s="14">
        <f>COUNTIF($AG50:$OE50,"Personal reason")</f>
        <v>0</v>
      </c>
      <c r="AA50" s="38">
        <f>COUNTIF($AG50:$BC50,"Personal reason")</f>
        <v>0</v>
      </c>
      <c r="AB50" s="14">
        <f>COUNTIF($AG50:$OE50,"Late")</f>
        <v>0</v>
      </c>
      <c r="AC50" s="38">
        <f>COUNTIF($AG50:$BJ50,"Late")</f>
        <v>0</v>
      </c>
      <c r="AD50" s="119">
        <f t="shared" si="23"/>
        <v>0</v>
      </c>
      <c r="AE50" s="120">
        <f t="shared" si="24"/>
        <v>0</v>
      </c>
      <c r="AF50" s="119">
        <f t="shared" si="25"/>
        <v>0</v>
      </c>
      <c r="AG50" s="24" t="s">
        <v>49</v>
      </c>
      <c r="AH50" s="15"/>
      <c r="AI50" s="15"/>
      <c r="AJ50" s="23" t="s">
        <v>50</v>
      </c>
      <c r="AK50" s="23" t="s">
        <v>50</v>
      </c>
      <c r="AL50" s="15"/>
      <c r="AM50" s="15"/>
      <c r="AN50" s="15"/>
      <c r="AO50" s="15"/>
      <c r="AP50" s="15"/>
      <c r="AQ50" s="23" t="s">
        <v>50</v>
      </c>
      <c r="AR50" s="23" t="s">
        <v>50</v>
      </c>
      <c r="AS50" s="15"/>
      <c r="AT50" s="15"/>
      <c r="AU50" s="15"/>
      <c r="AV50" s="15"/>
      <c r="AW50" s="15"/>
      <c r="AX50" s="23" t="s">
        <v>50</v>
      </c>
      <c r="AY50" s="23" t="s">
        <v>50</v>
      </c>
      <c r="AZ50" s="15"/>
      <c r="BA50" s="15"/>
      <c r="BB50" s="15"/>
      <c r="BC50" s="15" t="s">
        <v>12</v>
      </c>
      <c r="BD50" s="15" t="s">
        <v>12</v>
      </c>
      <c r="BE50" s="23" t="s">
        <v>50</v>
      </c>
      <c r="BF50" s="23" t="s">
        <v>50</v>
      </c>
      <c r="BG50" s="15" t="s">
        <v>12</v>
      </c>
      <c r="BH50" s="15" t="s">
        <v>12</v>
      </c>
      <c r="BI50" s="15" t="s">
        <v>12</v>
      </c>
      <c r="BJ50" s="15" t="s">
        <v>12</v>
      </c>
      <c r="BK50" s="15" t="s">
        <v>12</v>
      </c>
      <c r="BL50" s="23" t="s">
        <v>50</v>
      </c>
      <c r="BM50" s="23" t="s">
        <v>50</v>
      </c>
      <c r="BN50" s="15"/>
      <c r="BO50" s="15"/>
      <c r="BP50" s="15"/>
      <c r="BQ50" s="15"/>
      <c r="BR50" s="15"/>
      <c r="BS50" s="23" t="s">
        <v>50</v>
      </c>
      <c r="BT50" s="23" t="s">
        <v>50</v>
      </c>
      <c r="BU50" s="15"/>
      <c r="BV50" s="15"/>
      <c r="BW50" s="15"/>
      <c r="BX50" s="15"/>
      <c r="BY50" s="15"/>
      <c r="BZ50" s="23" t="s">
        <v>50</v>
      </c>
      <c r="CA50" s="23" t="s">
        <v>50</v>
      </c>
      <c r="CB50" s="15"/>
      <c r="CC50" s="15"/>
      <c r="CD50" s="15"/>
      <c r="CE50" s="15"/>
      <c r="CF50" s="15"/>
      <c r="CG50" s="23" t="s">
        <v>50</v>
      </c>
      <c r="CH50" s="23" t="s">
        <v>50</v>
      </c>
      <c r="CI50" s="15"/>
      <c r="CJ50" s="15"/>
      <c r="CK50" s="15"/>
      <c r="CL50" s="15"/>
      <c r="CM50" s="15"/>
      <c r="CN50" s="23" t="s">
        <v>50</v>
      </c>
      <c r="CO50" s="23" t="s">
        <v>50</v>
      </c>
      <c r="CP50" s="15"/>
      <c r="CQ50" s="15"/>
      <c r="CR50" s="15"/>
      <c r="CS50" s="15"/>
      <c r="CT50" s="15"/>
      <c r="CU50" s="23" t="s">
        <v>50</v>
      </c>
      <c r="CV50" s="23" t="s">
        <v>50</v>
      </c>
      <c r="CW50" s="15"/>
      <c r="CX50" s="15"/>
      <c r="CY50" s="15"/>
      <c r="CZ50" s="15"/>
      <c r="DA50" s="15"/>
      <c r="DB50" s="23" t="s">
        <v>50</v>
      </c>
      <c r="DC50" s="23" t="s">
        <v>50</v>
      </c>
      <c r="DD50" s="15"/>
      <c r="DE50" s="15"/>
      <c r="DF50" s="15"/>
      <c r="DG50" s="15"/>
      <c r="DH50" s="15"/>
      <c r="DI50" s="23" t="s">
        <v>50</v>
      </c>
      <c r="DJ50" s="23" t="s">
        <v>50</v>
      </c>
      <c r="DK50" s="15"/>
      <c r="DL50" s="15"/>
      <c r="DM50" s="15"/>
      <c r="DN50" s="15"/>
      <c r="DO50" s="30"/>
      <c r="DP50" s="23" t="s">
        <v>50</v>
      </c>
      <c r="DQ50" s="23" t="s">
        <v>50</v>
      </c>
      <c r="DR50" s="35"/>
      <c r="DS50" s="15"/>
      <c r="DT50" s="15"/>
      <c r="DU50" s="15"/>
      <c r="DV50" s="15"/>
      <c r="DW50" s="23" t="s">
        <v>50</v>
      </c>
      <c r="DX50" s="23" t="s">
        <v>50</v>
      </c>
      <c r="DY50" s="15"/>
      <c r="DZ50" s="15"/>
      <c r="EA50" s="15"/>
      <c r="EB50" s="15"/>
      <c r="EC50" s="15" t="s">
        <v>2</v>
      </c>
      <c r="ED50" s="23" t="s">
        <v>50</v>
      </c>
      <c r="EE50" s="23" t="s">
        <v>50</v>
      </c>
      <c r="EF50" s="15" t="s">
        <v>2</v>
      </c>
      <c r="EG50" s="15"/>
      <c r="EH50" s="15"/>
      <c r="EI50" s="15"/>
      <c r="EK50" s="23" t="s">
        <v>50</v>
      </c>
      <c r="EL50" s="23" t="s">
        <v>50</v>
      </c>
      <c r="EN50" s="15"/>
      <c r="EO50" s="15"/>
      <c r="EP50" s="15"/>
      <c r="EQ50" s="15"/>
      <c r="ER50" s="23" t="s">
        <v>50</v>
      </c>
      <c r="ES50" s="23" t="s">
        <v>50</v>
      </c>
      <c r="ET50" s="15"/>
      <c r="EU50" s="15"/>
      <c r="EV50" s="15"/>
      <c r="EW50" s="15"/>
      <c r="EX50" s="15"/>
      <c r="EY50" s="23" t="s">
        <v>50</v>
      </c>
      <c r="EZ50" s="23" t="s">
        <v>50</v>
      </c>
      <c r="FA50" s="15"/>
      <c r="FB50" s="15"/>
      <c r="FC50" s="15"/>
      <c r="FD50" s="15"/>
      <c r="FE50" s="9" t="s">
        <v>51</v>
      </c>
      <c r="FF50" s="23" t="s">
        <v>50</v>
      </c>
      <c r="FG50" s="23" t="s">
        <v>50</v>
      </c>
      <c r="FH50" s="15"/>
      <c r="FI50" s="15"/>
      <c r="FJ50" s="15"/>
      <c r="FK50" s="15"/>
      <c r="FL50" s="15"/>
      <c r="FM50" s="23" t="s">
        <v>50</v>
      </c>
      <c r="FN50" s="23" t="s">
        <v>50</v>
      </c>
      <c r="FO50" s="15"/>
      <c r="FP50" s="15"/>
      <c r="FQ50" s="15"/>
      <c r="FR50" s="15"/>
      <c r="FS50" s="15"/>
      <c r="FT50" s="23" t="s">
        <v>50</v>
      </c>
      <c r="FU50" s="23" t="s">
        <v>50</v>
      </c>
      <c r="FV50" s="9" t="s">
        <v>52</v>
      </c>
      <c r="FW50" s="15"/>
      <c r="FX50" s="15"/>
      <c r="FY50" s="15"/>
      <c r="FZ50" s="15"/>
      <c r="GA50" s="23" t="s">
        <v>50</v>
      </c>
      <c r="GB50" s="23" t="s">
        <v>50</v>
      </c>
      <c r="GC50" s="15"/>
      <c r="GD50" s="15"/>
      <c r="GE50" s="15"/>
      <c r="GF50" s="15"/>
      <c r="GG50" s="15"/>
      <c r="GH50" s="23" t="s">
        <v>50</v>
      </c>
      <c r="GI50" s="23" t="s">
        <v>50</v>
      </c>
      <c r="GJ50" s="15"/>
      <c r="GK50" s="15"/>
      <c r="GL50" s="15"/>
      <c r="GM50" s="15"/>
      <c r="GN50" s="15"/>
      <c r="GO50" s="23" t="s">
        <v>50</v>
      </c>
      <c r="GP50" s="23" t="s">
        <v>50</v>
      </c>
      <c r="GQ50" s="15"/>
      <c r="GR50" s="15"/>
      <c r="GS50" s="15"/>
      <c r="GT50" s="15"/>
      <c r="GU50" s="15"/>
      <c r="GV50" s="23" t="s">
        <v>50</v>
      </c>
      <c r="GW50" s="23" t="s">
        <v>50</v>
      </c>
      <c r="GX50" s="15"/>
      <c r="GY50" s="15"/>
      <c r="GZ50" s="15"/>
      <c r="HA50" s="15"/>
      <c r="HB50" s="15"/>
      <c r="HC50" s="23" t="s">
        <v>50</v>
      </c>
      <c r="HD50" s="23" t="s">
        <v>50</v>
      </c>
      <c r="HE50" s="15"/>
      <c r="HF50" s="15"/>
      <c r="HG50" s="15"/>
      <c r="HH50" s="15"/>
      <c r="HI50" s="15"/>
      <c r="HJ50" s="23" t="s">
        <v>50</v>
      </c>
      <c r="HK50" s="23" t="s">
        <v>50</v>
      </c>
      <c r="HL50" s="15"/>
      <c r="HM50" s="15"/>
      <c r="HN50" s="15"/>
      <c r="HO50" s="15"/>
      <c r="HP50" s="15"/>
      <c r="HQ50" s="23" t="s">
        <v>50</v>
      </c>
      <c r="HR50" s="23" t="s">
        <v>50</v>
      </c>
      <c r="HS50" s="15"/>
      <c r="HT50" s="15"/>
      <c r="HU50" s="15"/>
      <c r="HV50" s="15"/>
      <c r="HW50" s="15"/>
      <c r="HX50" s="23" t="s">
        <v>50</v>
      </c>
      <c r="HY50" s="23" t="s">
        <v>50</v>
      </c>
      <c r="HZ50" s="15"/>
      <c r="IA50" s="15"/>
      <c r="IB50" s="15"/>
      <c r="IC50" s="15"/>
      <c r="ID50" s="15"/>
      <c r="IE50" s="23" t="s">
        <v>50</v>
      </c>
      <c r="IF50" s="23" t="s">
        <v>50</v>
      </c>
      <c r="IG50" s="15"/>
      <c r="IH50" s="15"/>
      <c r="II50" s="15"/>
      <c r="IJ50" s="15"/>
      <c r="IK50" s="15"/>
      <c r="IL50" s="23" t="s">
        <v>50</v>
      </c>
      <c r="IM50" s="23" t="s">
        <v>50</v>
      </c>
      <c r="IN50" s="15"/>
      <c r="IO50" s="15"/>
      <c r="IP50" s="15"/>
      <c r="IQ50" s="15"/>
      <c r="IR50" s="15"/>
      <c r="IS50" s="23" t="s">
        <v>50</v>
      </c>
      <c r="IT50" s="23" t="s">
        <v>50</v>
      </c>
      <c r="IU50" s="15"/>
      <c r="IV50" s="15"/>
      <c r="IW50" s="15"/>
      <c r="IX50" s="15"/>
      <c r="IY50" s="15"/>
      <c r="IZ50" s="23" t="s">
        <v>50</v>
      </c>
      <c r="JA50" s="23" t="s">
        <v>50</v>
      </c>
      <c r="JB50" s="15"/>
      <c r="JC50" s="15"/>
      <c r="JD50" s="15"/>
      <c r="JE50" s="15"/>
      <c r="JF50" s="15"/>
      <c r="JG50" s="23" t="s">
        <v>50</v>
      </c>
      <c r="JH50" s="23" t="s">
        <v>50</v>
      </c>
      <c r="JJ50" s="15"/>
      <c r="JK50" s="15"/>
      <c r="JL50" s="15"/>
      <c r="JM50" s="15"/>
      <c r="JN50" s="23" t="s">
        <v>50</v>
      </c>
      <c r="JO50" s="23" t="s">
        <v>50</v>
      </c>
      <c r="JP50" s="10" t="s">
        <v>53</v>
      </c>
      <c r="JQ50" s="15"/>
      <c r="JR50" s="15"/>
      <c r="JS50" s="15"/>
      <c r="JT50" s="15"/>
      <c r="JU50" s="23" t="s">
        <v>50</v>
      </c>
      <c r="JV50" s="23" t="s">
        <v>50</v>
      </c>
      <c r="JW50" s="15"/>
      <c r="JX50" s="15"/>
      <c r="JY50" s="15"/>
      <c r="JZ50" s="15"/>
      <c r="KA50" s="15"/>
      <c r="KB50" s="23" t="s">
        <v>50</v>
      </c>
      <c r="KC50" s="23" t="s">
        <v>50</v>
      </c>
      <c r="KD50" s="15"/>
      <c r="KE50" s="15"/>
      <c r="KF50" s="15"/>
      <c r="KG50" s="15"/>
      <c r="KH50" s="15"/>
      <c r="KI50" s="23" t="s">
        <v>50</v>
      </c>
      <c r="KJ50" s="23" t="s">
        <v>50</v>
      </c>
      <c r="KK50" s="15"/>
      <c r="KL50" s="15"/>
      <c r="KM50" s="15"/>
      <c r="KN50" s="15"/>
      <c r="KO50" s="15"/>
      <c r="KP50" s="23" t="s">
        <v>50</v>
      </c>
      <c r="KQ50" s="23" t="s">
        <v>50</v>
      </c>
      <c r="KR50" s="15"/>
      <c r="KS50" s="15"/>
      <c r="KT50" s="15"/>
      <c r="KU50" s="15"/>
      <c r="KV50" s="15"/>
      <c r="KW50" s="23" t="s">
        <v>50</v>
      </c>
      <c r="KX50" s="23" t="s">
        <v>50</v>
      </c>
      <c r="KY50" s="15"/>
      <c r="KZ50" s="15"/>
      <c r="LA50" s="15"/>
      <c r="LB50" s="15"/>
      <c r="LC50" s="15"/>
      <c r="LD50" s="23" t="s">
        <v>50</v>
      </c>
      <c r="LE50" s="23" t="s">
        <v>50</v>
      </c>
      <c r="LF50" s="15"/>
      <c r="LG50" s="15"/>
      <c r="LH50" s="15"/>
      <c r="LI50" s="15"/>
      <c r="LJ50" s="15"/>
      <c r="LK50" s="23" t="s">
        <v>50</v>
      </c>
      <c r="LL50" s="23" t="s">
        <v>50</v>
      </c>
      <c r="LM50" s="15"/>
      <c r="LN50" s="15"/>
      <c r="LO50" s="15"/>
      <c r="LP50" s="15"/>
      <c r="LQ50" s="15"/>
      <c r="LR50" s="23" t="s">
        <v>50</v>
      </c>
      <c r="LS50" s="23" t="s">
        <v>50</v>
      </c>
      <c r="LT50" s="15"/>
      <c r="LU50" s="15"/>
      <c r="LV50" s="15"/>
      <c r="LW50" s="15"/>
      <c r="LX50" s="15"/>
      <c r="LY50" s="23" t="s">
        <v>50</v>
      </c>
      <c r="LZ50" s="23" t="s">
        <v>50</v>
      </c>
      <c r="MA50" s="15"/>
      <c r="MB50" s="15"/>
      <c r="MC50" s="15"/>
      <c r="MD50" s="15"/>
      <c r="ME50" s="15"/>
      <c r="MF50" s="23" t="s">
        <v>50</v>
      </c>
      <c r="MG50" s="23" t="s">
        <v>50</v>
      </c>
      <c r="MH50" s="15"/>
      <c r="MI50" s="15"/>
      <c r="MJ50" s="15"/>
      <c r="MK50" s="15"/>
      <c r="ML50" s="15"/>
      <c r="MM50" s="23" t="s">
        <v>50</v>
      </c>
      <c r="MN50" s="23" t="s">
        <v>50</v>
      </c>
      <c r="MO50" s="15"/>
      <c r="MP50" s="15"/>
      <c r="MQ50" s="15"/>
      <c r="MR50" s="15"/>
      <c r="MS50" s="15"/>
      <c r="MT50" s="23" t="s">
        <v>50</v>
      </c>
      <c r="MU50" s="23" t="s">
        <v>50</v>
      </c>
      <c r="MV50" s="15"/>
      <c r="MW50" s="15"/>
      <c r="MX50" s="15"/>
      <c r="MY50" s="15"/>
      <c r="MZ50" s="15"/>
      <c r="NA50" s="23" t="s">
        <v>50</v>
      </c>
      <c r="NB50" s="23" t="s">
        <v>50</v>
      </c>
      <c r="NC50" s="15"/>
      <c r="ND50" s="15"/>
      <c r="NE50" s="15"/>
      <c r="NF50" s="15"/>
      <c r="NG50" s="15"/>
      <c r="NH50" s="23" t="s">
        <v>50</v>
      </c>
      <c r="NI50" s="23" t="s">
        <v>50</v>
      </c>
      <c r="NJ50" s="15"/>
      <c r="NK50" s="15"/>
      <c r="NL50" s="15"/>
      <c r="NM50" s="15"/>
      <c r="NN50" s="15"/>
      <c r="NO50" s="23" t="s">
        <v>50</v>
      </c>
      <c r="NP50" s="23" t="s">
        <v>50</v>
      </c>
      <c r="NQ50" s="15"/>
      <c r="NR50" s="15"/>
      <c r="NS50" s="15"/>
      <c r="NT50" s="15"/>
      <c r="NU50" s="15"/>
      <c r="NV50" s="23" t="s">
        <v>50</v>
      </c>
      <c r="NW50" s="23" t="s">
        <v>50</v>
      </c>
      <c r="NX50" s="30"/>
      <c r="OB50" s="9" t="s">
        <v>54</v>
      </c>
      <c r="OC50" s="23" t="s">
        <v>50</v>
      </c>
      <c r="OD50" s="23" t="s">
        <v>50</v>
      </c>
      <c r="OE50" s="9" t="s">
        <v>55</v>
      </c>
    </row>
    <row r="51" spans="1:395" ht="18.75" customHeight="1" thickBot="1">
      <c r="A51" s="13" t="s">
        <v>106</v>
      </c>
      <c r="B51" s="12">
        <v>20</v>
      </c>
      <c r="C51" s="38">
        <f t="shared" ref="C51:C52" si="66">D51+E51/2</f>
        <v>1</v>
      </c>
      <c r="D51" s="28">
        <f>COUNTIF($AG51:$BJ51,"Annual leave")</f>
        <v>1</v>
      </c>
      <c r="E51" s="28">
        <f>COUNTIF($AG51:$BJ51,"1/2 Annual leave")</f>
        <v>0</v>
      </c>
      <c r="F51" s="14">
        <f t="shared" si="61"/>
        <v>1</v>
      </c>
      <c r="G51" s="28">
        <f t="shared" si="15"/>
        <v>1</v>
      </c>
      <c r="H51" s="28">
        <f t="shared" si="16"/>
        <v>0</v>
      </c>
      <c r="I51" s="26">
        <f t="shared" ref="I51:I52" si="67">B51-F51</f>
        <v>19</v>
      </c>
      <c r="J51" s="14">
        <f t="shared" si="17"/>
        <v>0</v>
      </c>
      <c r="K51" s="28">
        <f>COUNTIF($AG51:$OE51,"Working from home")</f>
        <v>0</v>
      </c>
      <c r="L51" s="28">
        <f>COUNTIF($AG51:$OE51,"1/2 working from home")</f>
        <v>0</v>
      </c>
      <c r="M51" s="38">
        <f t="shared" si="59"/>
        <v>0</v>
      </c>
      <c r="N51" s="28">
        <f>COUNTIF($AG51:$BD51,"Working from home")</f>
        <v>0</v>
      </c>
      <c r="O51" s="28">
        <f>COUNTIF($AG51:$BD51,"1/2 working from home")</f>
        <v>0</v>
      </c>
      <c r="P51" s="119">
        <f t="shared" si="19"/>
        <v>0</v>
      </c>
      <c r="Q51" s="14">
        <f t="shared" ref="Q51:Q52" si="68">R51+S51/2</f>
        <v>0.5</v>
      </c>
      <c r="R51" s="28">
        <f>COUNTIF($AG51:$OE51,"Sick leave")</f>
        <v>0</v>
      </c>
      <c r="S51" s="28">
        <f>COUNTIF($AG51:$OE51,"1/2 sick leave")</f>
        <v>1</v>
      </c>
      <c r="T51" s="38">
        <f t="shared" si="56"/>
        <v>0</v>
      </c>
      <c r="U51" s="28">
        <f>COUNTIF($AG51:$BG51,"Sick leave")</f>
        <v>0</v>
      </c>
      <c r="V51" s="28">
        <f>COUNTIF($AG51:$BG51,"1/2 sick leave")</f>
        <v>0</v>
      </c>
      <c r="W51" s="119">
        <f t="shared" si="22"/>
        <v>1.968503937007874E-3</v>
      </c>
      <c r="X51" s="14">
        <f>COUNTIF($AG51:$OE51,"Unpaid leave")</f>
        <v>0</v>
      </c>
      <c r="Y51" s="38">
        <f t="shared" si="65"/>
        <v>0</v>
      </c>
      <c r="Z51" s="14">
        <f>COUNTIF($AG51:$OE51,"Personal reason")</f>
        <v>0</v>
      </c>
      <c r="AA51" s="38">
        <f>COUNTIF($AG51:$BC51,"Personal reason")</f>
        <v>0</v>
      </c>
      <c r="AB51" s="14">
        <f>COUNTIF($AG51:$OE51,"Late")</f>
        <v>0</v>
      </c>
      <c r="AC51" s="38">
        <f>COUNTIF($AG51:$BJ51,"Late")</f>
        <v>0</v>
      </c>
      <c r="AD51" s="119">
        <f t="shared" si="23"/>
        <v>0</v>
      </c>
      <c r="AE51" s="120">
        <f t="shared" si="24"/>
        <v>0</v>
      </c>
      <c r="AF51" s="119">
        <f t="shared" si="25"/>
        <v>0</v>
      </c>
      <c r="AG51" s="24" t="s">
        <v>49</v>
      </c>
      <c r="AH51" s="15" t="s">
        <v>12</v>
      </c>
      <c r="AI51" s="15"/>
      <c r="AJ51" s="23"/>
      <c r="AK51" s="23"/>
      <c r="AL51" s="15"/>
      <c r="AM51" s="15"/>
      <c r="AN51" s="15"/>
      <c r="AO51" s="15"/>
      <c r="AP51" s="15"/>
      <c r="AQ51" s="23"/>
      <c r="AR51" s="23"/>
      <c r="AS51" s="15"/>
      <c r="AT51" s="15"/>
      <c r="AU51" s="15"/>
      <c r="AV51" s="15"/>
      <c r="AW51" s="15"/>
      <c r="AX51" s="23"/>
      <c r="AY51" s="23"/>
      <c r="AZ51" s="15"/>
      <c r="BA51" s="15"/>
      <c r="BB51" s="15"/>
      <c r="BC51" s="15"/>
      <c r="BD51" s="15"/>
      <c r="BE51" s="23"/>
      <c r="BF51" s="23"/>
      <c r="BG51" s="15"/>
      <c r="BH51" s="15"/>
      <c r="BI51" s="15"/>
      <c r="BJ51" s="15"/>
      <c r="BK51" s="15"/>
      <c r="BL51" s="23"/>
      <c r="BM51" s="23"/>
      <c r="BN51" s="15"/>
      <c r="BO51" s="15"/>
      <c r="BP51" s="15"/>
      <c r="BQ51" s="15"/>
      <c r="BR51" s="15"/>
      <c r="BS51" s="23"/>
      <c r="BT51" s="23"/>
      <c r="BU51" s="15"/>
      <c r="BV51" s="15"/>
      <c r="BW51" s="15"/>
      <c r="BX51" s="15"/>
      <c r="BY51" s="15"/>
      <c r="BZ51" s="23"/>
      <c r="CA51" s="23"/>
      <c r="CB51" s="15" t="s">
        <v>70</v>
      </c>
      <c r="CC51" s="15"/>
      <c r="CD51" s="15"/>
      <c r="CE51" s="15"/>
      <c r="CF51" s="15"/>
      <c r="CG51" s="23"/>
      <c r="CH51" s="23"/>
      <c r="CI51" s="15"/>
      <c r="CJ51" s="15"/>
      <c r="CK51" s="15"/>
      <c r="CL51" s="15"/>
      <c r="CM51" s="15"/>
      <c r="CN51" s="23"/>
      <c r="CO51" s="23"/>
      <c r="CP51" s="15"/>
      <c r="CQ51" s="15"/>
      <c r="CR51" s="15"/>
      <c r="CS51" s="15"/>
      <c r="CT51" s="15"/>
      <c r="CU51" s="23"/>
      <c r="CV51" s="23" t="s">
        <v>50</v>
      </c>
      <c r="CW51" s="15"/>
      <c r="CX51" s="15"/>
      <c r="CY51" s="15"/>
      <c r="CZ51" s="15"/>
      <c r="DA51" s="15"/>
      <c r="DB51" s="23"/>
      <c r="DC51" s="23"/>
      <c r="DD51" s="15"/>
      <c r="DE51" s="15"/>
      <c r="DF51" s="15"/>
      <c r="DG51" s="15"/>
      <c r="DH51" s="15"/>
      <c r="DI51" s="23"/>
      <c r="DJ51" s="23"/>
      <c r="DK51" s="15"/>
      <c r="DL51" s="15"/>
      <c r="DM51" s="15"/>
      <c r="DN51" s="15"/>
      <c r="DO51" s="15"/>
      <c r="DP51" s="23"/>
      <c r="DQ51" s="23"/>
      <c r="DR51" s="36"/>
      <c r="DS51" s="15"/>
      <c r="DT51" s="15"/>
      <c r="DU51" s="15"/>
      <c r="DV51" s="15"/>
      <c r="DW51" s="23"/>
      <c r="DX51" s="23"/>
      <c r="DY51" s="15"/>
      <c r="DZ51" s="15"/>
      <c r="EA51" s="15"/>
      <c r="EB51" s="15"/>
      <c r="EC51" s="9" t="s">
        <v>29</v>
      </c>
      <c r="ED51" s="23"/>
      <c r="EE51" s="23"/>
      <c r="EF51" s="10" t="s">
        <v>30</v>
      </c>
      <c r="EG51" s="15"/>
      <c r="EH51" s="15"/>
      <c r="EI51" s="15"/>
      <c r="EK51" s="23" t="s">
        <v>50</v>
      </c>
      <c r="EL51" s="23" t="s">
        <v>50</v>
      </c>
      <c r="EN51" s="15"/>
      <c r="EO51" s="15"/>
      <c r="EP51" s="15"/>
      <c r="EQ51" s="15"/>
      <c r="ER51" s="23" t="s">
        <v>50</v>
      </c>
      <c r="ES51" s="23" t="s">
        <v>50</v>
      </c>
      <c r="ET51" s="15"/>
      <c r="EV51" s="15"/>
      <c r="EW51" s="15"/>
      <c r="EX51" s="15"/>
      <c r="EY51" s="23" t="s">
        <v>50</v>
      </c>
      <c r="EZ51" s="23" t="s">
        <v>50</v>
      </c>
      <c r="FA51" s="15"/>
      <c r="FB51" s="15"/>
      <c r="FC51" s="15"/>
      <c r="FD51" s="15"/>
      <c r="FE51" s="9" t="s">
        <v>51</v>
      </c>
      <c r="FF51" s="23"/>
      <c r="FG51" s="23"/>
      <c r="FH51" s="15"/>
      <c r="FI51" s="15"/>
      <c r="FJ51" s="15"/>
      <c r="FK51" s="15"/>
      <c r="FL51" s="15"/>
      <c r="FM51" s="23"/>
      <c r="FN51" s="23"/>
      <c r="FO51" s="15"/>
      <c r="FP51" s="15"/>
      <c r="FQ51" s="15"/>
      <c r="FR51" s="15"/>
      <c r="FS51" s="15"/>
      <c r="FT51" s="23"/>
      <c r="FU51" s="23"/>
      <c r="FV51" s="9"/>
      <c r="FW51" s="15"/>
      <c r="FX51" s="15"/>
      <c r="FY51" s="15"/>
      <c r="FZ51" s="15"/>
      <c r="GA51" s="23"/>
      <c r="GB51" s="23"/>
      <c r="GC51" s="15"/>
      <c r="GD51" s="15"/>
      <c r="GE51" s="15"/>
      <c r="GF51" s="15"/>
      <c r="GG51" s="15"/>
      <c r="GH51" s="23"/>
      <c r="GI51" s="23"/>
      <c r="GJ51" s="15"/>
      <c r="GK51" s="15"/>
      <c r="GL51" s="15"/>
      <c r="GM51" s="15"/>
      <c r="GN51" s="15"/>
      <c r="GO51" s="23"/>
      <c r="GP51" s="23"/>
      <c r="GQ51" s="15"/>
      <c r="GR51" s="15"/>
      <c r="GS51" s="15"/>
      <c r="GT51" s="15"/>
      <c r="GU51" s="15"/>
      <c r="GV51" s="23"/>
      <c r="GW51" s="23"/>
      <c r="GX51" s="15"/>
      <c r="GY51" s="15"/>
      <c r="GZ51" s="15"/>
      <c r="HA51" s="15"/>
      <c r="HB51" s="15"/>
      <c r="HC51" s="23"/>
      <c r="HD51" s="23"/>
      <c r="HE51" s="15"/>
      <c r="HF51" s="15"/>
      <c r="HG51" s="15"/>
      <c r="HH51" s="15"/>
      <c r="HI51" s="15"/>
      <c r="HJ51" s="23"/>
      <c r="HK51" s="23"/>
      <c r="HL51" s="15"/>
      <c r="HM51" s="15"/>
      <c r="HN51" s="15"/>
      <c r="HO51" s="15"/>
      <c r="HP51" s="15"/>
      <c r="HQ51" s="23"/>
      <c r="HR51" s="23"/>
      <c r="HS51" s="15"/>
      <c r="HT51" s="15"/>
      <c r="HU51" s="15"/>
      <c r="HV51" s="15"/>
      <c r="HW51" s="15"/>
      <c r="HX51" s="23"/>
      <c r="HY51" s="23"/>
      <c r="IE51" s="23" t="s">
        <v>50</v>
      </c>
      <c r="IF51" s="23" t="s">
        <v>50</v>
      </c>
      <c r="IG51" s="15"/>
      <c r="IH51" s="15"/>
      <c r="II51" s="15"/>
      <c r="IJ51" s="15"/>
      <c r="IK51" s="15"/>
      <c r="IL51" s="23"/>
      <c r="IM51" s="23"/>
      <c r="IN51" s="15"/>
      <c r="IO51" s="15"/>
      <c r="IP51" s="15"/>
      <c r="IQ51" s="15"/>
      <c r="IR51" s="15"/>
      <c r="IS51" s="23"/>
      <c r="IT51" s="23"/>
      <c r="IU51" s="15"/>
      <c r="IV51" s="15"/>
      <c r="IW51" s="15"/>
      <c r="IX51" s="15"/>
      <c r="IY51" s="15"/>
      <c r="IZ51" s="23"/>
      <c r="JA51" s="23"/>
      <c r="JB51" s="15"/>
      <c r="JC51" s="15"/>
      <c r="JD51" s="15"/>
      <c r="JE51" s="15"/>
      <c r="JF51" s="15"/>
      <c r="JG51" s="23"/>
      <c r="JH51" s="23"/>
      <c r="JJ51" s="15"/>
      <c r="JK51" s="15"/>
      <c r="JL51" s="15"/>
      <c r="JM51" s="15"/>
      <c r="JN51" s="23"/>
      <c r="JO51" s="23"/>
      <c r="JP51" s="29"/>
      <c r="JQ51" s="15"/>
      <c r="JR51" s="15"/>
      <c r="JS51" s="15"/>
      <c r="JT51" s="15"/>
      <c r="JU51" s="23"/>
      <c r="JV51" s="23"/>
      <c r="JW51" s="15"/>
      <c r="JX51" s="15"/>
      <c r="JY51" s="15"/>
      <c r="JZ51" s="15"/>
      <c r="KA51" s="15"/>
      <c r="KB51" s="23"/>
      <c r="KC51" s="23"/>
      <c r="KD51" s="15"/>
      <c r="KE51" s="15"/>
      <c r="KF51" s="15"/>
      <c r="KG51" s="15"/>
      <c r="KH51" s="15"/>
      <c r="KI51" s="23"/>
      <c r="KJ51" s="23"/>
      <c r="KK51" s="15"/>
      <c r="KL51" s="15"/>
      <c r="KM51" s="15"/>
      <c r="KN51" s="15"/>
      <c r="KO51" s="15"/>
      <c r="KP51" s="23"/>
      <c r="KQ51" s="23"/>
      <c r="KR51" s="15"/>
      <c r="KS51" s="15"/>
      <c r="KT51" s="15"/>
      <c r="KU51" s="15"/>
      <c r="KV51" s="15"/>
      <c r="KW51" s="23"/>
      <c r="KX51" s="23"/>
      <c r="KY51" s="15"/>
      <c r="KZ51" s="15"/>
      <c r="LA51" s="15"/>
      <c r="LB51" s="15"/>
      <c r="LC51" s="15"/>
      <c r="LD51" s="23"/>
      <c r="LE51" s="23"/>
      <c r="LF51" s="15"/>
      <c r="LG51" s="15"/>
      <c r="LH51" s="15"/>
      <c r="LI51" s="15"/>
      <c r="LJ51" s="15"/>
      <c r="LK51" s="23"/>
      <c r="LL51" s="23"/>
      <c r="LM51" s="15"/>
      <c r="LN51" s="15"/>
      <c r="LO51" s="15"/>
      <c r="LP51" s="15"/>
      <c r="LQ51" s="15"/>
      <c r="LR51" s="23"/>
      <c r="LS51" s="23"/>
      <c r="LT51" s="15"/>
      <c r="LU51" s="15"/>
      <c r="LV51" s="15"/>
      <c r="LW51" s="15"/>
      <c r="LX51" s="15"/>
      <c r="LY51" s="23"/>
      <c r="LZ51" s="23"/>
      <c r="MA51" s="15"/>
      <c r="MB51" s="15"/>
      <c r="MC51" s="15"/>
      <c r="MD51" s="15"/>
      <c r="ME51" s="15"/>
      <c r="MF51" s="23"/>
      <c r="MG51" s="23"/>
      <c r="MH51" s="15"/>
      <c r="MI51" s="15"/>
      <c r="MJ51" s="15"/>
      <c r="MK51" s="15"/>
      <c r="ML51" s="15"/>
      <c r="MM51" s="23"/>
      <c r="MN51" s="23"/>
      <c r="MO51" s="15"/>
      <c r="MP51" s="15"/>
      <c r="MQ51" s="15"/>
      <c r="MR51" s="15"/>
      <c r="MS51" s="15"/>
      <c r="MT51" s="23"/>
      <c r="MU51" s="23"/>
      <c r="MV51" s="15"/>
      <c r="MW51" s="15"/>
      <c r="MX51" s="15"/>
      <c r="MY51" s="15"/>
      <c r="MZ51" s="15"/>
      <c r="NA51" s="23"/>
      <c r="NB51" s="23"/>
      <c r="NC51" s="15"/>
      <c r="ND51" s="15"/>
      <c r="NE51" s="15"/>
      <c r="NF51" s="15"/>
      <c r="NG51" s="15"/>
      <c r="NH51" s="23"/>
      <c r="NI51" s="23"/>
      <c r="NJ51" s="15"/>
      <c r="NK51" s="15"/>
      <c r="NL51" s="15"/>
      <c r="NM51" s="15"/>
      <c r="NN51" s="15"/>
      <c r="NO51" s="23"/>
      <c r="NP51" s="23"/>
      <c r="NQ51" s="15"/>
      <c r="NR51" s="15"/>
      <c r="NS51" s="15"/>
      <c r="NT51" s="15"/>
      <c r="NU51" s="15"/>
      <c r="NV51" s="23"/>
      <c r="NW51" s="23"/>
      <c r="NX51" s="30"/>
      <c r="OB51" s="9"/>
      <c r="OC51" s="23"/>
      <c r="OD51" s="23"/>
      <c r="OE51" s="9"/>
    </row>
    <row r="52" spans="1:395" ht="18.75" customHeight="1" thickBot="1">
      <c r="A52" s="13" t="s">
        <v>107</v>
      </c>
      <c r="B52" s="12">
        <v>20</v>
      </c>
      <c r="C52" s="38">
        <f t="shared" si="66"/>
        <v>1</v>
      </c>
      <c r="D52" s="28">
        <f>COUNTIF($AG52:$BJ52,"Annual leave")</f>
        <v>1</v>
      </c>
      <c r="E52" s="28">
        <f>COUNTIF($AG52:$BJ52,"1/2 Annual leave")</f>
        <v>0</v>
      </c>
      <c r="F52" s="14">
        <f t="shared" si="61"/>
        <v>1</v>
      </c>
      <c r="G52" s="28">
        <f t="shared" si="15"/>
        <v>1</v>
      </c>
      <c r="H52" s="28">
        <f t="shared" si="16"/>
        <v>0</v>
      </c>
      <c r="I52" s="26">
        <f t="shared" si="67"/>
        <v>19</v>
      </c>
      <c r="J52" s="14">
        <f t="shared" si="17"/>
        <v>1</v>
      </c>
      <c r="K52" s="28">
        <f>COUNTIF($AG52:$OE52,"Working from home")</f>
        <v>1</v>
      </c>
      <c r="L52" s="28">
        <f>COUNTIF($AG52:$OE52,"1/2 working from home")</f>
        <v>0</v>
      </c>
      <c r="M52" s="38">
        <f t="shared" si="59"/>
        <v>0</v>
      </c>
      <c r="N52" s="28">
        <f>COUNTIF($AG52:$BD52,"Working from home")</f>
        <v>0</v>
      </c>
      <c r="O52" s="28">
        <f>COUNTIF($AG52:$BD52,"1/2 working from home")</f>
        <v>0</v>
      </c>
      <c r="P52" s="119">
        <f t="shared" si="19"/>
        <v>3.937007874015748E-3</v>
      </c>
      <c r="Q52" s="14">
        <f t="shared" si="68"/>
        <v>0</v>
      </c>
      <c r="R52" s="28">
        <f>COUNTIF($AG52:$OE52,"Sick leave")</f>
        <v>0</v>
      </c>
      <c r="S52" s="28">
        <f>COUNTIF($AG52:$OE52,"1/2 sick leave")</f>
        <v>0</v>
      </c>
      <c r="T52" s="38">
        <f t="shared" si="56"/>
        <v>0</v>
      </c>
      <c r="U52" s="28">
        <f>COUNTIF($AG52:$BG52,"Sick leave")</f>
        <v>0</v>
      </c>
      <c r="V52" s="28">
        <f>COUNTIF($AG52:$BG52,"1/2 sick leave")</f>
        <v>0</v>
      </c>
      <c r="W52" s="119">
        <f t="shared" si="22"/>
        <v>0</v>
      </c>
      <c r="X52" s="14">
        <f>COUNTIF($AG52:$OE52,"Unpaid leave")</f>
        <v>0</v>
      </c>
      <c r="Y52" s="38">
        <f t="shared" si="65"/>
        <v>0</v>
      </c>
      <c r="Z52" s="14">
        <f>COUNTIF($AG52:$OE52,"Personal reason")</f>
        <v>0</v>
      </c>
      <c r="AA52" s="38">
        <f>COUNTIF($AG52:$BC52,"Personal reason")</f>
        <v>0</v>
      </c>
      <c r="AB52" s="14">
        <f>COUNTIF($AG52:$OE52,"Late")</f>
        <v>0</v>
      </c>
      <c r="AC52" s="38">
        <f>COUNTIF($AG52:$BJ52,"Late")</f>
        <v>0</v>
      </c>
      <c r="AD52" s="119">
        <f t="shared" si="23"/>
        <v>0</v>
      </c>
      <c r="AE52" s="120">
        <f t="shared" si="24"/>
        <v>0</v>
      </c>
      <c r="AF52" s="119">
        <f t="shared" si="25"/>
        <v>0</v>
      </c>
      <c r="AG52" s="24" t="s">
        <v>49</v>
      </c>
      <c r="AH52" s="15" t="s">
        <v>12</v>
      </c>
      <c r="AI52" s="15"/>
      <c r="AJ52" s="23"/>
      <c r="AK52" s="23"/>
      <c r="AL52" s="15"/>
      <c r="AM52" s="15"/>
      <c r="AN52" s="15"/>
      <c r="AO52" s="15"/>
      <c r="AP52" s="15"/>
      <c r="AQ52" s="23"/>
      <c r="AR52" s="23"/>
      <c r="AS52" s="15"/>
      <c r="AT52" s="15"/>
      <c r="AU52" s="15"/>
      <c r="AV52" s="15"/>
      <c r="AW52" s="15"/>
      <c r="AX52" s="23"/>
      <c r="AY52" s="23"/>
      <c r="AZ52" s="15"/>
      <c r="BA52" s="15"/>
      <c r="BB52" s="15"/>
      <c r="BC52" s="15"/>
      <c r="BD52" s="15"/>
      <c r="BE52" s="23"/>
      <c r="BF52" s="23"/>
      <c r="BG52" s="15"/>
      <c r="BH52" s="15"/>
      <c r="BI52" s="15"/>
      <c r="BJ52" s="15"/>
      <c r="BK52" s="15"/>
      <c r="BL52" s="23"/>
      <c r="BM52" s="23"/>
      <c r="BN52" s="15" t="s">
        <v>61</v>
      </c>
      <c r="BO52" s="15"/>
      <c r="BP52" s="15"/>
      <c r="BQ52" s="15"/>
      <c r="BR52" s="15"/>
      <c r="BS52" s="23"/>
      <c r="BT52" s="23"/>
      <c r="BU52" s="15"/>
      <c r="BV52" s="15"/>
      <c r="BW52" s="15"/>
      <c r="BX52" s="15"/>
      <c r="BY52" s="15"/>
      <c r="BZ52" s="23"/>
      <c r="CA52" s="23"/>
      <c r="CB52" s="15"/>
      <c r="CC52" s="15"/>
      <c r="CD52" s="15"/>
      <c r="CE52" s="15"/>
      <c r="CF52" s="15"/>
      <c r="CG52" s="23"/>
      <c r="CH52" s="23"/>
      <c r="CI52" s="15"/>
      <c r="CJ52" s="15"/>
      <c r="CK52" s="15"/>
      <c r="CL52" s="15"/>
      <c r="CM52" s="15"/>
      <c r="CN52" s="23"/>
      <c r="CO52" s="23"/>
      <c r="CP52" s="15"/>
      <c r="CQ52" s="15"/>
      <c r="CR52" s="15"/>
      <c r="CS52" s="15"/>
      <c r="CT52" s="15"/>
      <c r="CU52" s="23"/>
      <c r="CV52" s="23" t="s">
        <v>50</v>
      </c>
      <c r="CW52" s="15"/>
      <c r="CX52" s="15"/>
      <c r="CY52" s="15"/>
      <c r="CZ52" s="15"/>
      <c r="DA52" s="15"/>
      <c r="DB52" s="23"/>
      <c r="DC52" s="23"/>
      <c r="DD52" s="15"/>
      <c r="DE52" s="15"/>
      <c r="DF52" s="15"/>
      <c r="DG52" s="15"/>
      <c r="DH52" s="15"/>
      <c r="DI52" s="23"/>
      <c r="DJ52" s="23"/>
      <c r="DK52" s="15"/>
      <c r="DL52" s="15"/>
      <c r="DM52" s="15"/>
      <c r="DN52" s="15"/>
      <c r="DO52" s="15"/>
      <c r="DP52" s="23"/>
      <c r="DQ52" s="23"/>
      <c r="DR52" s="36"/>
      <c r="DS52" s="15"/>
      <c r="DT52" s="15"/>
      <c r="DU52" s="15"/>
      <c r="DV52" s="15"/>
      <c r="DW52" s="23"/>
      <c r="DX52" s="23"/>
      <c r="DY52" s="15"/>
      <c r="DZ52" s="15"/>
      <c r="EA52" s="15"/>
      <c r="EB52" s="15"/>
      <c r="EC52" s="9" t="s">
        <v>29</v>
      </c>
      <c r="ED52" s="23"/>
      <c r="EE52" s="23"/>
      <c r="EF52" s="10" t="s">
        <v>30</v>
      </c>
      <c r="EG52" s="15"/>
      <c r="EH52" s="15"/>
      <c r="EI52" s="15"/>
      <c r="EK52" s="23" t="s">
        <v>50</v>
      </c>
      <c r="EL52" s="23" t="s">
        <v>50</v>
      </c>
      <c r="EN52" s="15"/>
      <c r="EO52" s="15"/>
      <c r="EP52" s="15"/>
      <c r="EQ52" s="15"/>
      <c r="ER52" s="23" t="s">
        <v>50</v>
      </c>
      <c r="ES52" s="23" t="s">
        <v>50</v>
      </c>
      <c r="ET52" s="15"/>
      <c r="EU52" s="15"/>
      <c r="EV52" s="15"/>
      <c r="EW52" s="15"/>
      <c r="EX52" s="15"/>
      <c r="EY52" s="23" t="s">
        <v>50</v>
      </c>
      <c r="EZ52" s="23" t="s">
        <v>50</v>
      </c>
      <c r="FA52" s="15"/>
      <c r="FB52" s="15"/>
      <c r="FC52" s="15"/>
      <c r="FD52" s="15"/>
      <c r="FE52" s="9" t="s">
        <v>51</v>
      </c>
      <c r="FF52" s="23"/>
      <c r="FG52" s="23"/>
      <c r="FH52" s="15"/>
      <c r="FI52" s="15"/>
      <c r="FJ52" s="15"/>
      <c r="FK52" s="15"/>
      <c r="FL52" s="15"/>
      <c r="FM52" s="23"/>
      <c r="FN52" s="23"/>
      <c r="FO52" s="15"/>
      <c r="FP52" s="15"/>
      <c r="FQ52" s="15"/>
      <c r="FR52" s="15"/>
      <c r="FS52" s="15"/>
      <c r="FT52" s="23"/>
      <c r="FU52" s="23"/>
      <c r="FV52" s="9"/>
      <c r="FW52" s="15"/>
      <c r="FX52" s="15"/>
      <c r="FY52" s="15"/>
      <c r="FZ52" s="15"/>
      <c r="GA52" s="23"/>
      <c r="GB52" s="23"/>
      <c r="GC52" s="15"/>
      <c r="GD52" s="15"/>
      <c r="GE52" s="15"/>
      <c r="GF52" s="15"/>
      <c r="GG52" s="15"/>
      <c r="GH52" s="23"/>
      <c r="GI52" s="23"/>
      <c r="GJ52" s="15"/>
      <c r="GK52" s="15"/>
      <c r="GL52" s="15"/>
      <c r="GM52" s="15"/>
      <c r="GN52" s="15"/>
      <c r="GO52" s="23"/>
      <c r="GP52" s="23"/>
      <c r="GQ52" s="15"/>
      <c r="GR52" s="15"/>
      <c r="GS52" s="15"/>
      <c r="GT52" s="15"/>
      <c r="GU52" s="15"/>
      <c r="GV52" s="23"/>
      <c r="GW52" s="23"/>
      <c r="GX52" s="15"/>
      <c r="GY52" s="15"/>
      <c r="GZ52" s="15"/>
      <c r="HA52" s="15"/>
      <c r="HB52" s="15"/>
      <c r="HC52" s="23"/>
      <c r="HD52" s="23"/>
      <c r="HE52" s="15"/>
      <c r="HF52" s="15"/>
      <c r="HG52" s="15"/>
      <c r="HH52" s="15"/>
      <c r="HI52" s="15"/>
      <c r="HJ52" s="23"/>
      <c r="HK52" s="23"/>
      <c r="HL52" s="15"/>
      <c r="HM52" s="15"/>
      <c r="HN52" s="15"/>
      <c r="HO52" s="15"/>
      <c r="HP52" s="15"/>
      <c r="HQ52" s="23"/>
      <c r="HR52" s="23"/>
      <c r="HS52" s="15"/>
      <c r="HT52" s="15"/>
      <c r="HU52" s="15"/>
      <c r="HV52" s="15"/>
      <c r="HW52" s="15"/>
      <c r="HX52" s="23"/>
      <c r="HY52" s="23"/>
      <c r="HZ52" s="15"/>
      <c r="IA52" s="15"/>
      <c r="IB52" s="15"/>
      <c r="IC52" s="15"/>
      <c r="ID52" s="15"/>
      <c r="IE52" s="23" t="s">
        <v>50</v>
      </c>
      <c r="IF52" s="23" t="s">
        <v>50</v>
      </c>
      <c r="IG52" s="15"/>
      <c r="IH52" s="15"/>
      <c r="II52" s="15"/>
      <c r="IJ52" s="15"/>
      <c r="IK52" s="15"/>
      <c r="IL52" s="23"/>
      <c r="IM52" s="23"/>
      <c r="IN52" s="15"/>
      <c r="IO52" s="15"/>
      <c r="IP52" s="15"/>
      <c r="IQ52" s="15"/>
      <c r="IR52" s="15"/>
      <c r="IS52" s="23"/>
      <c r="IT52" s="23"/>
      <c r="IU52" s="15"/>
      <c r="IV52" s="15"/>
      <c r="IW52" s="15"/>
      <c r="IX52" s="15"/>
      <c r="IY52" s="15"/>
      <c r="IZ52" s="23"/>
      <c r="JA52" s="23"/>
      <c r="JB52" s="15"/>
      <c r="JC52" s="15"/>
      <c r="JD52" s="15"/>
      <c r="JE52" s="15"/>
      <c r="JF52" s="15"/>
      <c r="JG52" s="23"/>
      <c r="JH52" s="23"/>
      <c r="JJ52" s="15"/>
      <c r="JK52" s="15"/>
      <c r="JL52" s="15"/>
      <c r="JM52" s="15"/>
      <c r="JN52" s="23"/>
      <c r="JO52" s="23"/>
      <c r="JP52" s="29"/>
      <c r="JQ52" s="15"/>
      <c r="JR52" s="15"/>
      <c r="JS52" s="15"/>
      <c r="JT52" s="15"/>
      <c r="JU52" s="23"/>
      <c r="JV52" s="23"/>
      <c r="JW52" s="15"/>
      <c r="JX52" s="15"/>
      <c r="JY52" s="15"/>
      <c r="JZ52" s="15"/>
      <c r="KA52" s="15"/>
      <c r="KB52" s="23"/>
      <c r="KC52" s="23"/>
      <c r="KD52" s="15"/>
      <c r="KE52" s="15"/>
      <c r="KF52" s="15"/>
      <c r="KG52" s="15"/>
      <c r="KH52" s="15"/>
      <c r="KI52" s="23"/>
      <c r="KJ52" s="23"/>
      <c r="KK52" s="15"/>
      <c r="KL52" s="15"/>
      <c r="KM52" s="15"/>
      <c r="KN52" s="15"/>
      <c r="KO52" s="15"/>
      <c r="KP52" s="23"/>
      <c r="KQ52" s="23"/>
      <c r="KR52" s="15"/>
      <c r="KS52" s="15"/>
      <c r="KT52" s="15"/>
      <c r="KU52" s="15"/>
      <c r="KV52" s="15"/>
      <c r="KW52" s="23"/>
      <c r="KX52" s="23"/>
      <c r="KY52" s="15"/>
      <c r="KZ52" s="15"/>
      <c r="LA52" s="15"/>
      <c r="LB52" s="15"/>
      <c r="LC52" s="15"/>
      <c r="LD52" s="23"/>
      <c r="LE52" s="23"/>
      <c r="LF52" s="15"/>
      <c r="LG52" s="15"/>
      <c r="LH52" s="15"/>
      <c r="LI52" s="15"/>
      <c r="LJ52" s="15"/>
      <c r="LK52" s="23"/>
      <c r="LL52" s="23"/>
      <c r="LM52" s="15"/>
      <c r="LN52" s="15"/>
      <c r="LO52" s="15"/>
      <c r="LP52" s="15"/>
      <c r="LQ52" s="15"/>
      <c r="LR52" s="23"/>
      <c r="LS52" s="23"/>
      <c r="LT52" s="15"/>
      <c r="LU52" s="15"/>
      <c r="LV52" s="15"/>
      <c r="LW52" s="15"/>
      <c r="LX52" s="15"/>
      <c r="LY52" s="23"/>
      <c r="LZ52" s="23"/>
      <c r="MA52" s="15"/>
      <c r="MB52" s="15"/>
      <c r="MC52" s="15"/>
      <c r="MD52" s="15"/>
      <c r="ME52" s="15"/>
      <c r="MF52" s="23"/>
      <c r="MG52" s="23"/>
      <c r="MH52" s="15"/>
      <c r="MI52" s="15"/>
      <c r="MJ52" s="15"/>
      <c r="MK52" s="15"/>
      <c r="ML52" s="15"/>
      <c r="MM52" s="23"/>
      <c r="MN52" s="23"/>
      <c r="MO52" s="15"/>
      <c r="MP52" s="15"/>
      <c r="MQ52" s="15"/>
      <c r="MR52" s="15"/>
      <c r="MS52" s="15"/>
      <c r="MT52" s="23"/>
      <c r="MU52" s="23"/>
      <c r="MV52" s="15"/>
      <c r="MW52" s="15"/>
      <c r="MX52" s="15"/>
      <c r="MY52" s="15"/>
      <c r="MZ52" s="15"/>
      <c r="NA52" s="23"/>
      <c r="NB52" s="23"/>
      <c r="NC52" s="15"/>
      <c r="ND52" s="15"/>
      <c r="NE52" s="15"/>
      <c r="NF52" s="15"/>
      <c r="NG52" s="15"/>
      <c r="NH52" s="23"/>
      <c r="NI52" s="23"/>
      <c r="NJ52" s="15"/>
      <c r="NK52" s="15"/>
      <c r="NL52" s="15"/>
      <c r="NM52" s="15"/>
      <c r="NN52" s="15"/>
      <c r="NO52" s="23"/>
      <c r="NP52" s="23"/>
      <c r="NQ52" s="15"/>
      <c r="NR52" s="15"/>
      <c r="NS52" s="15"/>
      <c r="NT52" s="15"/>
      <c r="NU52" s="15"/>
      <c r="NV52" s="23"/>
      <c r="NW52" s="23"/>
      <c r="NX52" s="30"/>
      <c r="OB52" s="9"/>
      <c r="OC52" s="23"/>
      <c r="OD52" s="23"/>
      <c r="OE52" s="9"/>
    </row>
    <row r="53" spans="1:395" ht="18.75" customHeight="1">
      <c r="EJ53" s="14"/>
      <c r="EM53" s="14"/>
      <c r="JI53" s="14"/>
    </row>
    <row r="54" spans="1:395" ht="18.75" customHeight="1">
      <c r="EJ54" s="14"/>
      <c r="EM54" s="14"/>
      <c r="JI54" s="14"/>
    </row>
    <row r="55" spans="1:395" ht="18.75" customHeight="1">
      <c r="EJ55" s="14"/>
      <c r="EM55" s="14"/>
      <c r="JI55" s="14"/>
    </row>
    <row r="56" spans="1:395" ht="18.75" customHeight="1">
      <c r="EJ56" s="14"/>
      <c r="EM56" s="14"/>
      <c r="JI56" s="14"/>
    </row>
    <row r="57" spans="1:395" ht="18.75" customHeight="1">
      <c r="EJ57" s="14"/>
      <c r="EM57" s="14"/>
      <c r="JI57" s="14"/>
    </row>
    <row r="58" spans="1:395" ht="18.75" customHeight="1">
      <c r="EJ58" s="14"/>
      <c r="EM58" s="14"/>
      <c r="JI58" s="14"/>
    </row>
    <row r="59" spans="1:395" ht="18.75" customHeight="1">
      <c r="EJ59" s="14"/>
      <c r="EM59" s="14"/>
      <c r="JI59" s="14"/>
    </row>
    <row r="60" spans="1:395" ht="18.75" customHeight="1">
      <c r="EJ60" s="14"/>
      <c r="EM60" s="14"/>
      <c r="JI60" s="14"/>
    </row>
    <row r="61" spans="1:395" ht="18.75" customHeight="1">
      <c r="EJ61" s="14"/>
      <c r="EM61" s="14"/>
      <c r="JI61" s="14"/>
    </row>
    <row r="62" spans="1:395" ht="18.75" customHeight="1">
      <c r="EJ62" s="14"/>
      <c r="EM62" s="14"/>
      <c r="JI62" s="14"/>
    </row>
    <row r="63" spans="1:395" ht="18.75" customHeight="1">
      <c r="EJ63" s="14"/>
      <c r="EM63" s="14"/>
      <c r="JI63" s="14"/>
    </row>
    <row r="64" spans="1:395" ht="18.75" customHeight="1">
      <c r="EJ64" s="14"/>
      <c r="EM64" s="14"/>
      <c r="JI64" s="14"/>
    </row>
    <row r="65" spans="16:391" s="14" customFormat="1" ht="18.75" customHeight="1">
      <c r="P65" s="38"/>
      <c r="T65" s="38"/>
      <c r="W65" s="38"/>
      <c r="Y65" s="38"/>
      <c r="AA65" s="38"/>
      <c r="AC65" s="38"/>
      <c r="AD65" s="38"/>
      <c r="AE65" s="46"/>
      <c r="AF65" s="38"/>
      <c r="NZ65" s="11"/>
      <c r="OA65" s="11"/>
    </row>
    <row r="66" spans="16:391" s="14" customFormat="1" ht="18.75" customHeight="1">
      <c r="P66" s="38"/>
      <c r="T66" s="38"/>
      <c r="W66" s="38"/>
      <c r="Y66" s="38"/>
      <c r="AA66" s="38"/>
      <c r="AC66" s="38"/>
      <c r="AD66" s="38"/>
      <c r="AE66" s="46"/>
      <c r="AF66" s="38"/>
      <c r="NZ66" s="11"/>
      <c r="OA66" s="11"/>
    </row>
    <row r="67" spans="16:391" s="14" customFormat="1" ht="18.75" customHeight="1">
      <c r="P67" s="38"/>
      <c r="T67" s="38"/>
      <c r="W67" s="38"/>
      <c r="Y67" s="38"/>
      <c r="AA67" s="38"/>
      <c r="AC67" s="38"/>
      <c r="AD67" s="38"/>
      <c r="AE67" s="46"/>
      <c r="AF67" s="38"/>
      <c r="NZ67" s="11"/>
      <c r="OA67" s="11"/>
    </row>
    <row r="68" spans="16:391" s="14" customFormat="1" ht="18.75" customHeight="1">
      <c r="P68" s="38"/>
      <c r="T68" s="38"/>
      <c r="W68" s="38"/>
      <c r="Y68" s="38"/>
      <c r="AA68" s="38"/>
      <c r="AC68" s="38"/>
      <c r="AD68" s="38"/>
      <c r="AE68" s="46"/>
      <c r="AF68" s="38"/>
      <c r="NZ68" s="11"/>
      <c r="OA68" s="11"/>
    </row>
    <row r="69" spans="16:391" s="14" customFormat="1" ht="18.75" customHeight="1">
      <c r="P69" s="38"/>
      <c r="T69" s="38"/>
      <c r="W69" s="38"/>
      <c r="Y69" s="38"/>
      <c r="AA69" s="38"/>
      <c r="AC69" s="38"/>
      <c r="AD69" s="38"/>
      <c r="AE69" s="46"/>
      <c r="AF69" s="38"/>
      <c r="NZ69" s="11"/>
      <c r="OA69" s="11"/>
    </row>
    <row r="70" spans="16:391" s="14" customFormat="1" ht="18.75" customHeight="1">
      <c r="P70" s="38"/>
      <c r="T70" s="38"/>
      <c r="W70" s="38"/>
      <c r="Y70" s="38"/>
      <c r="AA70" s="38"/>
      <c r="AC70" s="38"/>
      <c r="AD70" s="38"/>
      <c r="AE70" s="46"/>
      <c r="AF70" s="38"/>
      <c r="NZ70" s="11"/>
      <c r="OA70" s="11"/>
    </row>
    <row r="71" spans="16:391" s="14" customFormat="1" ht="18.75" customHeight="1">
      <c r="P71" s="38"/>
      <c r="T71" s="38"/>
      <c r="W71" s="38"/>
      <c r="Y71" s="38"/>
      <c r="AA71" s="38"/>
      <c r="AC71" s="38"/>
      <c r="AD71" s="38"/>
      <c r="AE71" s="46"/>
      <c r="AF71" s="38"/>
      <c r="NZ71" s="11"/>
      <c r="OA71" s="11"/>
    </row>
    <row r="72" spans="16:391" s="14" customFormat="1" ht="18.75" customHeight="1">
      <c r="P72" s="38"/>
      <c r="T72" s="38"/>
      <c r="W72" s="38"/>
      <c r="Y72" s="38"/>
      <c r="AA72" s="38"/>
      <c r="AC72" s="38"/>
      <c r="AD72" s="38"/>
      <c r="AE72" s="46"/>
      <c r="AF72" s="38"/>
      <c r="NZ72" s="11"/>
      <c r="OA72" s="11"/>
    </row>
    <row r="73" spans="16:391" s="14" customFormat="1" ht="18.75" customHeight="1">
      <c r="P73" s="38"/>
      <c r="T73" s="38"/>
      <c r="W73" s="38"/>
      <c r="Y73" s="38"/>
      <c r="AA73" s="38"/>
      <c r="AC73" s="38"/>
      <c r="AD73" s="38"/>
      <c r="AE73" s="46"/>
      <c r="AF73" s="38"/>
      <c r="NZ73" s="11"/>
      <c r="OA73" s="11"/>
    </row>
    <row r="74" spans="16:391" s="14" customFormat="1" ht="18.75" customHeight="1">
      <c r="P74" s="38"/>
      <c r="T74" s="38"/>
      <c r="W74" s="38"/>
      <c r="Y74" s="38"/>
      <c r="AA74" s="38"/>
      <c r="AC74" s="38"/>
      <c r="AD74" s="38"/>
      <c r="AE74" s="46"/>
      <c r="AF74" s="38"/>
      <c r="NZ74" s="11"/>
      <c r="OA74" s="11"/>
    </row>
    <row r="75" spans="16:391" s="14" customFormat="1" ht="18.75" customHeight="1">
      <c r="P75" s="38"/>
      <c r="T75" s="38"/>
      <c r="W75" s="38"/>
      <c r="Y75" s="38"/>
      <c r="AA75" s="38"/>
      <c r="AC75" s="38"/>
      <c r="AD75" s="38"/>
      <c r="AE75" s="46"/>
      <c r="AF75" s="38"/>
      <c r="NZ75" s="11"/>
      <c r="OA75" s="11"/>
    </row>
    <row r="76" spans="16:391" s="14" customFormat="1" ht="18.75" customHeight="1">
      <c r="P76" s="38"/>
      <c r="T76" s="38"/>
      <c r="W76" s="38"/>
      <c r="Y76" s="38"/>
      <c r="AA76" s="38"/>
      <c r="AC76" s="38"/>
      <c r="AD76" s="38"/>
      <c r="AE76" s="46"/>
      <c r="AF76" s="38"/>
      <c r="NZ76" s="11"/>
      <c r="OA76" s="11"/>
    </row>
    <row r="77" spans="16:391" s="14" customFormat="1" ht="18.75" customHeight="1">
      <c r="P77" s="38"/>
      <c r="T77" s="38"/>
      <c r="W77" s="38"/>
      <c r="Y77" s="38"/>
      <c r="AA77" s="38"/>
      <c r="AC77" s="38"/>
      <c r="AD77" s="38"/>
      <c r="AE77" s="46"/>
      <c r="AF77" s="38"/>
      <c r="NZ77" s="11"/>
      <c r="OA77" s="11"/>
    </row>
    <row r="78" spans="16:391" s="14" customFormat="1" ht="18.75" customHeight="1">
      <c r="P78" s="38"/>
      <c r="T78" s="38"/>
      <c r="W78" s="38"/>
      <c r="Y78" s="38"/>
      <c r="AA78" s="38"/>
      <c r="AC78" s="38"/>
      <c r="AD78" s="38"/>
      <c r="AE78" s="46"/>
      <c r="AF78" s="38"/>
      <c r="NZ78" s="11"/>
      <c r="OA78" s="11"/>
    </row>
    <row r="79" spans="16:391" s="14" customFormat="1" ht="18.75" customHeight="1">
      <c r="P79" s="38"/>
      <c r="T79" s="38"/>
      <c r="W79" s="38"/>
      <c r="Y79" s="38"/>
      <c r="AA79" s="38"/>
      <c r="AC79" s="38"/>
      <c r="AD79" s="38"/>
      <c r="AE79" s="46"/>
      <c r="AF79" s="38"/>
      <c r="NZ79" s="11"/>
      <c r="OA79" s="11"/>
    </row>
    <row r="80" spans="16:391" s="14" customFormat="1" ht="18.75" customHeight="1">
      <c r="P80" s="38"/>
      <c r="T80" s="38"/>
      <c r="W80" s="38"/>
      <c r="Y80" s="38"/>
      <c r="AA80" s="38"/>
      <c r="AC80" s="38"/>
      <c r="AD80" s="38"/>
      <c r="AE80" s="46"/>
      <c r="AF80" s="38"/>
      <c r="NZ80" s="11"/>
      <c r="OA80" s="11"/>
    </row>
    <row r="81" spans="16:391" s="14" customFormat="1" ht="18.75" customHeight="1">
      <c r="P81" s="38"/>
      <c r="T81" s="38"/>
      <c r="W81" s="38"/>
      <c r="Y81" s="38"/>
      <c r="AA81" s="38"/>
      <c r="AC81" s="38"/>
      <c r="AD81" s="38"/>
      <c r="AE81" s="46"/>
      <c r="AF81" s="38"/>
      <c r="NZ81" s="11"/>
      <c r="OA81" s="11"/>
    </row>
    <row r="82" spans="16:391" s="14" customFormat="1" ht="18.75" customHeight="1">
      <c r="P82" s="38"/>
      <c r="T82" s="38"/>
      <c r="W82" s="38"/>
      <c r="Y82" s="38"/>
      <c r="AA82" s="38"/>
      <c r="AC82" s="38"/>
      <c r="AD82" s="38"/>
      <c r="AE82" s="46"/>
      <c r="AF82" s="38"/>
      <c r="NZ82" s="11"/>
      <c r="OA82" s="11"/>
    </row>
    <row r="83" spans="16:391" s="14" customFormat="1" ht="18.75" customHeight="1">
      <c r="P83" s="38"/>
      <c r="T83" s="38"/>
      <c r="W83" s="38"/>
      <c r="Y83" s="38"/>
      <c r="AA83" s="38"/>
      <c r="AC83" s="38"/>
      <c r="AD83" s="38"/>
      <c r="AE83" s="46"/>
      <c r="AF83" s="38"/>
      <c r="NZ83" s="11"/>
      <c r="OA83" s="11"/>
    </row>
    <row r="84" spans="16:391" s="14" customFormat="1" ht="18.75" customHeight="1">
      <c r="P84" s="38"/>
      <c r="T84" s="38"/>
      <c r="W84" s="38"/>
      <c r="Y84" s="38"/>
      <c r="AA84" s="38"/>
      <c r="AC84" s="38"/>
      <c r="AD84" s="38"/>
      <c r="AE84" s="46"/>
      <c r="AF84" s="38"/>
      <c r="NZ84" s="11"/>
      <c r="OA84" s="11"/>
    </row>
    <row r="85" spans="16:391" s="14" customFormat="1" ht="18.75" customHeight="1">
      <c r="P85" s="38"/>
      <c r="T85" s="38"/>
      <c r="W85" s="38"/>
      <c r="Y85" s="38"/>
      <c r="AA85" s="38"/>
      <c r="AC85" s="38"/>
      <c r="AD85" s="38"/>
      <c r="AE85" s="46"/>
      <c r="AF85" s="38"/>
      <c r="NZ85" s="11"/>
      <c r="OA85" s="11"/>
    </row>
    <row r="86" spans="16:391" s="14" customFormat="1" ht="18.75" customHeight="1">
      <c r="P86" s="38"/>
      <c r="T86" s="38"/>
      <c r="W86" s="38"/>
      <c r="Y86" s="38"/>
      <c r="AA86" s="38"/>
      <c r="AC86" s="38"/>
      <c r="AD86" s="38"/>
      <c r="AE86" s="46"/>
      <c r="AF86" s="38"/>
      <c r="NZ86" s="11"/>
      <c r="OA86" s="11"/>
    </row>
    <row r="87" spans="16:391" s="14" customFormat="1" ht="18.75" customHeight="1">
      <c r="P87" s="38"/>
      <c r="T87" s="38"/>
      <c r="W87" s="38"/>
      <c r="Y87" s="38"/>
      <c r="AA87" s="38"/>
      <c r="AC87" s="38"/>
      <c r="AD87" s="38"/>
      <c r="AE87" s="46"/>
      <c r="AF87" s="38"/>
      <c r="NZ87" s="11"/>
      <c r="OA87" s="11"/>
    </row>
    <row r="88" spans="16:391" s="14" customFormat="1" ht="18.75" customHeight="1">
      <c r="P88" s="38"/>
      <c r="T88" s="38"/>
      <c r="W88" s="38"/>
      <c r="Y88" s="38"/>
      <c r="AA88" s="38"/>
      <c r="AC88" s="38"/>
      <c r="AD88" s="38"/>
      <c r="AE88" s="46"/>
      <c r="AF88" s="38"/>
      <c r="NZ88" s="11"/>
      <c r="OA88" s="11"/>
    </row>
    <row r="89" spans="16:391" s="14" customFormat="1" ht="18.75" customHeight="1">
      <c r="P89" s="38"/>
      <c r="T89" s="38"/>
      <c r="W89" s="38"/>
      <c r="Y89" s="38"/>
      <c r="AA89" s="38"/>
      <c r="AC89" s="38"/>
      <c r="AD89" s="38"/>
      <c r="AE89" s="46"/>
      <c r="AF89" s="38"/>
      <c r="NZ89" s="11"/>
      <c r="OA89" s="11"/>
    </row>
    <row r="90" spans="16:391" s="14" customFormat="1" ht="18.75" customHeight="1">
      <c r="P90" s="38"/>
      <c r="T90" s="38"/>
      <c r="W90" s="38"/>
      <c r="Y90" s="38"/>
      <c r="AA90" s="38"/>
      <c r="AC90" s="38"/>
      <c r="AD90" s="38"/>
      <c r="AE90" s="46"/>
      <c r="AF90" s="38"/>
      <c r="NZ90" s="11"/>
      <c r="OA90" s="11"/>
    </row>
    <row r="91" spans="16:391" s="14" customFormat="1" ht="18.75" customHeight="1">
      <c r="P91" s="38"/>
      <c r="T91" s="38"/>
      <c r="W91" s="38"/>
      <c r="Y91" s="38"/>
      <c r="AA91" s="38"/>
      <c r="AC91" s="38"/>
      <c r="AD91" s="38"/>
      <c r="AE91" s="46"/>
      <c r="AF91" s="38"/>
      <c r="NZ91" s="11"/>
      <c r="OA91" s="11"/>
    </row>
    <row r="92" spans="16:391" s="14" customFormat="1" ht="18.75" customHeight="1">
      <c r="P92" s="38"/>
      <c r="T92" s="38"/>
      <c r="W92" s="38"/>
      <c r="Y92" s="38"/>
      <c r="AA92" s="38"/>
      <c r="AC92" s="38"/>
      <c r="AD92" s="38"/>
      <c r="AE92" s="46"/>
      <c r="AF92" s="38"/>
      <c r="NZ92" s="11"/>
      <c r="OA92" s="11"/>
    </row>
    <row r="93" spans="16:391" s="14" customFormat="1" ht="18.75" customHeight="1">
      <c r="P93" s="38"/>
      <c r="T93" s="38"/>
      <c r="W93" s="38"/>
      <c r="Y93" s="38"/>
      <c r="AA93" s="38"/>
      <c r="AC93" s="38"/>
      <c r="AD93" s="38"/>
      <c r="AE93" s="46"/>
      <c r="AF93" s="38"/>
      <c r="NZ93" s="11"/>
      <c r="OA93" s="11"/>
    </row>
    <row r="94" spans="16:391" s="14" customFormat="1" ht="18.75" customHeight="1">
      <c r="P94" s="38"/>
      <c r="T94" s="38"/>
      <c r="W94" s="38"/>
      <c r="Y94" s="38"/>
      <c r="AA94" s="38"/>
      <c r="AC94" s="38"/>
      <c r="AD94" s="38"/>
      <c r="AE94" s="46"/>
      <c r="AF94" s="38"/>
      <c r="NZ94" s="11"/>
      <c r="OA94" s="11"/>
    </row>
    <row r="95" spans="16:391" s="14" customFormat="1" ht="18.75" customHeight="1">
      <c r="P95" s="38"/>
      <c r="T95" s="38"/>
      <c r="W95" s="38"/>
      <c r="Y95" s="38"/>
      <c r="AA95" s="38"/>
      <c r="AC95" s="38"/>
      <c r="AD95" s="38"/>
      <c r="AE95" s="46"/>
      <c r="AF95" s="38"/>
      <c r="NZ95" s="11"/>
      <c r="OA95" s="11"/>
    </row>
    <row r="96" spans="16:391" s="14" customFormat="1" ht="18.75" customHeight="1">
      <c r="P96" s="38"/>
      <c r="T96" s="38"/>
      <c r="W96" s="38"/>
      <c r="Y96" s="38"/>
      <c r="AA96" s="38"/>
      <c r="AC96" s="38"/>
      <c r="AD96" s="38"/>
      <c r="AE96" s="46"/>
      <c r="AF96" s="38"/>
      <c r="NZ96" s="11"/>
      <c r="OA96" s="11"/>
    </row>
    <row r="97" spans="16:391" s="14" customFormat="1" ht="18.75" customHeight="1">
      <c r="P97" s="38"/>
      <c r="T97" s="38"/>
      <c r="W97" s="38"/>
      <c r="Y97" s="38"/>
      <c r="AA97" s="38"/>
      <c r="AC97" s="38"/>
      <c r="AD97" s="38"/>
      <c r="AE97" s="46"/>
      <c r="AF97" s="38"/>
      <c r="NZ97" s="11"/>
      <c r="OA97" s="11"/>
    </row>
    <row r="98" spans="16:391" s="14" customFormat="1" ht="18.75" customHeight="1">
      <c r="P98" s="38"/>
      <c r="T98" s="38"/>
      <c r="W98" s="38"/>
      <c r="Y98" s="38"/>
      <c r="AA98" s="38"/>
      <c r="AC98" s="38"/>
      <c r="AD98" s="38"/>
      <c r="AE98" s="46"/>
      <c r="AF98" s="38"/>
      <c r="NZ98" s="11"/>
      <c r="OA98" s="11"/>
    </row>
    <row r="99" spans="16:391" s="14" customFormat="1" ht="18.75" customHeight="1">
      <c r="P99" s="38"/>
      <c r="T99" s="38"/>
      <c r="W99" s="38"/>
      <c r="Y99" s="38"/>
      <c r="AA99" s="38"/>
      <c r="AC99" s="38"/>
      <c r="AD99" s="38"/>
      <c r="AE99" s="46"/>
      <c r="AF99" s="38"/>
      <c r="NZ99" s="11"/>
      <c r="OA99" s="11"/>
    </row>
    <row r="100" spans="16:391" s="14" customFormat="1" ht="18.75" customHeight="1">
      <c r="P100" s="38"/>
      <c r="T100" s="38"/>
      <c r="W100" s="38"/>
      <c r="Y100" s="38"/>
      <c r="AA100" s="38"/>
      <c r="AC100" s="38"/>
      <c r="AD100" s="38"/>
      <c r="AE100" s="46"/>
      <c r="AF100" s="38"/>
      <c r="NZ100" s="11"/>
      <c r="OA100" s="11"/>
    </row>
    <row r="101" spans="16:391" s="14" customFormat="1" ht="18.75" customHeight="1">
      <c r="P101" s="38"/>
      <c r="T101" s="38"/>
      <c r="W101" s="38"/>
      <c r="Y101" s="38"/>
      <c r="AA101" s="38"/>
      <c r="AC101" s="38"/>
      <c r="AD101" s="38"/>
      <c r="AE101" s="46"/>
      <c r="AF101" s="38"/>
      <c r="NZ101" s="11"/>
      <c r="OA101" s="11"/>
    </row>
    <row r="102" spans="16:391" s="14" customFormat="1" ht="18.75" customHeight="1">
      <c r="P102" s="38"/>
      <c r="T102" s="38"/>
      <c r="W102" s="38"/>
      <c r="Y102" s="38"/>
      <c r="AA102" s="38"/>
      <c r="AC102" s="38"/>
      <c r="AD102" s="38"/>
      <c r="AE102" s="46"/>
      <c r="AF102" s="38"/>
      <c r="NZ102" s="11"/>
      <c r="OA102" s="11"/>
    </row>
    <row r="103" spans="16:391" s="14" customFormat="1" ht="18.75" customHeight="1">
      <c r="P103" s="38"/>
      <c r="T103" s="38"/>
      <c r="W103" s="38"/>
      <c r="Y103" s="38"/>
      <c r="AA103" s="38"/>
      <c r="AC103" s="38"/>
      <c r="AD103" s="38"/>
      <c r="AE103" s="46"/>
      <c r="AF103" s="38"/>
      <c r="NZ103" s="11"/>
      <c r="OA103" s="11"/>
    </row>
    <row r="104" spans="16:391" s="14" customFormat="1" ht="18.75" customHeight="1">
      <c r="P104" s="38"/>
      <c r="T104" s="38"/>
      <c r="W104" s="38"/>
      <c r="Y104" s="38"/>
      <c r="AA104" s="38"/>
      <c r="AC104" s="38"/>
      <c r="AD104" s="38"/>
      <c r="AE104" s="46"/>
      <c r="AF104" s="38"/>
      <c r="NZ104" s="11"/>
      <c r="OA104" s="11"/>
    </row>
    <row r="105" spans="16:391" s="14" customFormat="1" ht="18.75" customHeight="1">
      <c r="P105" s="38"/>
      <c r="T105" s="38"/>
      <c r="W105" s="38"/>
      <c r="Y105" s="38"/>
      <c r="AA105" s="38"/>
      <c r="AC105" s="38"/>
      <c r="AD105" s="38"/>
      <c r="AE105" s="46"/>
      <c r="AF105" s="38"/>
      <c r="NZ105" s="11"/>
      <c r="OA105" s="11"/>
    </row>
    <row r="106" spans="16:391" s="14" customFormat="1" ht="18.75" customHeight="1">
      <c r="P106" s="38"/>
      <c r="T106" s="38"/>
      <c r="W106" s="38"/>
      <c r="Y106" s="38"/>
      <c r="AA106" s="38"/>
      <c r="AC106" s="38"/>
      <c r="AD106" s="38"/>
      <c r="AE106" s="46"/>
      <c r="AF106" s="38"/>
      <c r="NZ106" s="11"/>
      <c r="OA106" s="11"/>
    </row>
    <row r="107" spans="16:391" s="14" customFormat="1" ht="18.75" customHeight="1">
      <c r="P107" s="38"/>
      <c r="T107" s="38"/>
      <c r="W107" s="38"/>
      <c r="Y107" s="38"/>
      <c r="AA107" s="38"/>
      <c r="AC107" s="38"/>
      <c r="AD107" s="38"/>
      <c r="AE107" s="46"/>
      <c r="AF107" s="38"/>
      <c r="NZ107" s="11"/>
      <c r="OA107" s="11"/>
    </row>
    <row r="108" spans="16:391" s="14" customFormat="1" ht="18.75" customHeight="1">
      <c r="P108" s="38"/>
      <c r="T108" s="38"/>
      <c r="W108" s="38"/>
      <c r="Y108" s="38"/>
      <c r="AA108" s="38"/>
      <c r="AC108" s="38"/>
      <c r="AD108" s="38"/>
      <c r="AE108" s="46"/>
      <c r="AF108" s="38"/>
      <c r="NZ108" s="11"/>
      <c r="OA108" s="11"/>
    </row>
    <row r="109" spans="16:391" s="14" customFormat="1" ht="18.75" customHeight="1">
      <c r="P109" s="38"/>
      <c r="T109" s="38"/>
      <c r="W109" s="38"/>
      <c r="Y109" s="38"/>
      <c r="AA109" s="38"/>
      <c r="AC109" s="38"/>
      <c r="AD109" s="38"/>
      <c r="AE109" s="46"/>
      <c r="AF109" s="38"/>
      <c r="NZ109" s="11"/>
      <c r="OA109" s="11"/>
    </row>
    <row r="110" spans="16:391" s="14" customFormat="1" ht="18.75" customHeight="1">
      <c r="P110" s="38"/>
      <c r="T110" s="38"/>
      <c r="W110" s="38"/>
      <c r="Y110" s="38"/>
      <c r="AA110" s="38"/>
      <c r="AC110" s="38"/>
      <c r="AD110" s="38"/>
      <c r="AE110" s="46"/>
      <c r="AF110" s="38"/>
      <c r="NZ110" s="11"/>
      <c r="OA110" s="11"/>
    </row>
    <row r="111" spans="16:391" s="14" customFormat="1" ht="18.75" customHeight="1">
      <c r="P111" s="38"/>
      <c r="T111" s="38"/>
      <c r="W111" s="38"/>
      <c r="Y111" s="38"/>
      <c r="AA111" s="38"/>
      <c r="AC111" s="38"/>
      <c r="AD111" s="38"/>
      <c r="AE111" s="46"/>
      <c r="AF111" s="38"/>
      <c r="NZ111" s="11"/>
      <c r="OA111" s="11"/>
    </row>
    <row r="112" spans="16:391" s="14" customFormat="1" ht="18.75" customHeight="1">
      <c r="P112" s="38"/>
      <c r="T112" s="38"/>
      <c r="W112" s="38"/>
      <c r="Y112" s="38"/>
      <c r="AA112" s="38"/>
      <c r="AC112" s="38"/>
      <c r="AD112" s="38"/>
      <c r="AE112" s="46"/>
      <c r="AF112" s="38"/>
      <c r="NZ112" s="11"/>
      <c r="OA112" s="11"/>
    </row>
    <row r="113" spans="16:391" s="14" customFormat="1" ht="18.75" customHeight="1">
      <c r="P113" s="38"/>
      <c r="T113" s="38"/>
      <c r="W113" s="38"/>
      <c r="Y113" s="38"/>
      <c r="AA113" s="38"/>
      <c r="AC113" s="38"/>
      <c r="AD113" s="38"/>
      <c r="AE113" s="46"/>
      <c r="AF113" s="38"/>
      <c r="NZ113" s="11"/>
      <c r="OA113" s="11"/>
    </row>
    <row r="114" spans="16:391" s="14" customFormat="1" ht="18.75" customHeight="1">
      <c r="P114" s="38"/>
      <c r="T114" s="38"/>
      <c r="W114" s="38"/>
      <c r="Y114" s="38"/>
      <c r="AA114" s="38"/>
      <c r="AC114" s="38"/>
      <c r="AD114" s="38"/>
      <c r="AE114" s="46"/>
      <c r="AF114" s="38"/>
      <c r="NZ114" s="11"/>
      <c r="OA114" s="11"/>
    </row>
    <row r="115" spans="16:391" s="14" customFormat="1" ht="18.75" customHeight="1">
      <c r="P115" s="38"/>
      <c r="T115" s="38"/>
      <c r="W115" s="38"/>
      <c r="Y115" s="38"/>
      <c r="AA115" s="38"/>
      <c r="AC115" s="38"/>
      <c r="AD115" s="38"/>
      <c r="AE115" s="46"/>
      <c r="AF115" s="38"/>
      <c r="NZ115" s="11"/>
      <c r="OA115" s="11"/>
    </row>
    <row r="116" spans="16:391" s="14" customFormat="1" ht="18.75" customHeight="1">
      <c r="P116" s="38"/>
      <c r="T116" s="38"/>
      <c r="W116" s="38"/>
      <c r="Y116" s="38"/>
      <c r="AA116" s="38"/>
      <c r="AC116" s="38"/>
      <c r="AD116" s="38"/>
      <c r="AE116" s="46"/>
      <c r="AF116" s="38"/>
      <c r="NZ116" s="11"/>
      <c r="OA116" s="11"/>
    </row>
    <row r="117" spans="16:391" s="14" customFormat="1" ht="18.75" customHeight="1">
      <c r="P117" s="38"/>
      <c r="T117" s="38"/>
      <c r="W117" s="38"/>
      <c r="Y117" s="38"/>
      <c r="AA117" s="38"/>
      <c r="AC117" s="38"/>
      <c r="AD117" s="38"/>
      <c r="AE117" s="46"/>
      <c r="AF117" s="38"/>
      <c r="NZ117" s="11"/>
      <c r="OA117" s="11"/>
    </row>
    <row r="118" spans="16:391" s="14" customFormat="1" ht="18.75" customHeight="1">
      <c r="P118" s="38"/>
      <c r="T118" s="38"/>
      <c r="W118" s="38"/>
      <c r="Y118" s="38"/>
      <c r="AA118" s="38"/>
      <c r="AC118" s="38"/>
      <c r="AD118" s="38"/>
      <c r="AE118" s="46"/>
      <c r="AF118" s="38"/>
      <c r="NZ118" s="11"/>
      <c r="OA118" s="11"/>
    </row>
    <row r="119" spans="16:391" s="14" customFormat="1" ht="18.75" customHeight="1">
      <c r="P119" s="38"/>
      <c r="T119" s="38"/>
      <c r="W119" s="38"/>
      <c r="Y119" s="38"/>
      <c r="AA119" s="38"/>
      <c r="AC119" s="38"/>
      <c r="AD119" s="38"/>
      <c r="AE119" s="46"/>
      <c r="AF119" s="38"/>
      <c r="NZ119" s="11"/>
      <c r="OA119" s="11"/>
    </row>
    <row r="120" spans="16:391" s="14" customFormat="1" ht="18.75" customHeight="1">
      <c r="P120" s="38"/>
      <c r="T120" s="38"/>
      <c r="W120" s="38"/>
      <c r="Y120" s="38"/>
      <c r="AA120" s="38"/>
      <c r="AC120" s="38"/>
      <c r="AD120" s="38"/>
      <c r="AE120" s="46"/>
      <c r="AF120" s="38"/>
      <c r="NZ120" s="11"/>
      <c r="OA120" s="11"/>
    </row>
    <row r="121" spans="16:391" s="14" customFormat="1" ht="18.75" customHeight="1">
      <c r="P121" s="38"/>
      <c r="T121" s="38"/>
      <c r="W121" s="38"/>
      <c r="Y121" s="38"/>
      <c r="AA121" s="38"/>
      <c r="AC121" s="38"/>
      <c r="AD121" s="38"/>
      <c r="AE121" s="46"/>
      <c r="AF121" s="38"/>
      <c r="NZ121" s="11"/>
      <c r="OA121" s="11"/>
    </row>
    <row r="122" spans="16:391" s="14" customFormat="1" ht="18.75" customHeight="1">
      <c r="P122" s="38"/>
      <c r="T122" s="38"/>
      <c r="W122" s="38"/>
      <c r="Y122" s="38"/>
      <c r="AA122" s="38"/>
      <c r="AC122" s="38"/>
      <c r="AD122" s="38"/>
      <c r="AE122" s="46"/>
      <c r="AF122" s="38"/>
      <c r="NZ122" s="11"/>
      <c r="OA122" s="11"/>
    </row>
    <row r="123" spans="16:391" s="14" customFormat="1" ht="18.75" customHeight="1">
      <c r="P123" s="38"/>
      <c r="T123" s="38"/>
      <c r="W123" s="38"/>
      <c r="Y123" s="38"/>
      <c r="AA123" s="38"/>
      <c r="AC123" s="38"/>
      <c r="AD123" s="38"/>
      <c r="AE123" s="46"/>
      <c r="AF123" s="38"/>
      <c r="NZ123" s="11"/>
      <c r="OA123" s="11"/>
    </row>
    <row r="124" spans="16:391" s="14" customFormat="1" ht="18.75" customHeight="1">
      <c r="P124" s="38"/>
      <c r="T124" s="38"/>
      <c r="W124" s="38"/>
      <c r="Y124" s="38"/>
      <c r="AA124" s="38"/>
      <c r="AC124" s="38"/>
      <c r="AD124" s="38"/>
      <c r="AE124" s="46"/>
      <c r="AF124" s="38"/>
      <c r="NZ124" s="11"/>
      <c r="OA124" s="11"/>
    </row>
    <row r="125" spans="16:391" s="14" customFormat="1" ht="18.75" customHeight="1">
      <c r="P125" s="38"/>
      <c r="T125" s="38"/>
      <c r="W125" s="38"/>
      <c r="Y125" s="38"/>
      <c r="AA125" s="38"/>
      <c r="AC125" s="38"/>
      <c r="AD125" s="38"/>
      <c r="AE125" s="46"/>
      <c r="AF125" s="38"/>
      <c r="NZ125" s="11"/>
      <c r="OA125" s="11"/>
    </row>
    <row r="126" spans="16:391" s="14" customFormat="1" ht="18.75" customHeight="1">
      <c r="P126" s="38"/>
      <c r="T126" s="38"/>
      <c r="W126" s="38"/>
      <c r="Y126" s="38"/>
      <c r="AA126" s="38"/>
      <c r="AC126" s="38"/>
      <c r="AD126" s="38"/>
      <c r="AE126" s="46"/>
      <c r="AF126" s="38"/>
      <c r="NZ126" s="11"/>
      <c r="OA126" s="11"/>
    </row>
    <row r="127" spans="16:391" s="14" customFormat="1" ht="18.75" customHeight="1">
      <c r="P127" s="38"/>
      <c r="T127" s="38"/>
      <c r="W127" s="38"/>
      <c r="Y127" s="38"/>
      <c r="AA127" s="38"/>
      <c r="AC127" s="38"/>
      <c r="AD127" s="38"/>
      <c r="AE127" s="46"/>
      <c r="AF127" s="38"/>
      <c r="NZ127" s="11"/>
      <c r="OA127" s="11"/>
    </row>
    <row r="128" spans="16:391" s="14" customFormat="1" ht="18.75" customHeight="1">
      <c r="P128" s="38"/>
      <c r="T128" s="38"/>
      <c r="W128" s="38"/>
      <c r="Y128" s="38"/>
      <c r="AA128" s="38"/>
      <c r="AC128" s="38"/>
      <c r="AD128" s="38"/>
      <c r="AE128" s="46"/>
      <c r="AF128" s="38"/>
      <c r="NZ128" s="11"/>
      <c r="OA128" s="11"/>
    </row>
    <row r="129" spans="16:391" s="14" customFormat="1" ht="18.75" customHeight="1">
      <c r="P129" s="38"/>
      <c r="T129" s="38"/>
      <c r="W129" s="38"/>
      <c r="Y129" s="38"/>
      <c r="AA129" s="38"/>
      <c r="AC129" s="38"/>
      <c r="AD129" s="38"/>
      <c r="AE129" s="46"/>
      <c r="AF129" s="38"/>
      <c r="NZ129" s="11"/>
      <c r="OA129" s="11"/>
    </row>
    <row r="130" spans="16:391" s="14" customFormat="1" ht="18.75" customHeight="1">
      <c r="P130" s="38"/>
      <c r="T130" s="38"/>
      <c r="W130" s="38"/>
      <c r="Y130" s="38"/>
      <c r="AA130" s="38"/>
      <c r="AC130" s="38"/>
      <c r="AD130" s="38"/>
      <c r="AE130" s="46"/>
      <c r="AF130" s="38"/>
      <c r="NZ130" s="11"/>
      <c r="OA130" s="11"/>
    </row>
    <row r="131" spans="16:391" s="14" customFormat="1" ht="18.75" customHeight="1">
      <c r="P131" s="38"/>
      <c r="T131" s="38"/>
      <c r="W131" s="38"/>
      <c r="Y131" s="38"/>
      <c r="AA131" s="38"/>
      <c r="AC131" s="38"/>
      <c r="AD131" s="38"/>
      <c r="AE131" s="46"/>
      <c r="AF131" s="38"/>
      <c r="NZ131" s="11"/>
      <c r="OA131" s="11"/>
    </row>
    <row r="132" spans="16:391" s="14" customFormat="1" ht="18.75" customHeight="1">
      <c r="P132" s="38"/>
      <c r="T132" s="38"/>
      <c r="W132" s="38"/>
      <c r="Y132" s="38"/>
      <c r="AA132" s="38"/>
      <c r="AC132" s="38"/>
      <c r="AD132" s="38"/>
      <c r="AE132" s="46"/>
      <c r="AF132" s="38"/>
      <c r="NZ132" s="11"/>
      <c r="OA132" s="11"/>
    </row>
    <row r="133" spans="16:391" s="14" customFormat="1" ht="18.75" customHeight="1">
      <c r="P133" s="38"/>
      <c r="T133" s="38"/>
      <c r="W133" s="38"/>
      <c r="Y133" s="38"/>
      <c r="AA133" s="38"/>
      <c r="AC133" s="38"/>
      <c r="AD133" s="38"/>
      <c r="AE133" s="46"/>
      <c r="AF133" s="38"/>
      <c r="NZ133" s="11"/>
      <c r="OA133" s="11"/>
    </row>
    <row r="134" spans="16:391" s="14" customFormat="1" ht="18.75" customHeight="1">
      <c r="P134" s="38"/>
      <c r="T134" s="38"/>
      <c r="W134" s="38"/>
      <c r="Y134" s="38"/>
      <c r="AA134" s="38"/>
      <c r="AC134" s="38"/>
      <c r="AD134" s="38"/>
      <c r="AE134" s="46"/>
      <c r="AF134" s="38"/>
      <c r="NZ134" s="11"/>
      <c r="OA134" s="11"/>
    </row>
    <row r="135" spans="16:391" s="14" customFormat="1" ht="18.75" customHeight="1">
      <c r="P135" s="38"/>
      <c r="T135" s="38"/>
      <c r="W135" s="38"/>
      <c r="Y135" s="38"/>
      <c r="AA135" s="38"/>
      <c r="AC135" s="38"/>
      <c r="AD135" s="38"/>
      <c r="AE135" s="46"/>
      <c r="AF135" s="38"/>
      <c r="NZ135" s="11"/>
      <c r="OA135" s="11"/>
    </row>
    <row r="136" spans="16:391" s="14" customFormat="1" ht="18.75" customHeight="1">
      <c r="P136" s="38"/>
      <c r="T136" s="38"/>
      <c r="W136" s="38"/>
      <c r="Y136" s="38"/>
      <c r="AA136" s="38"/>
      <c r="AC136" s="38"/>
      <c r="AD136" s="38"/>
      <c r="AE136" s="46"/>
      <c r="AF136" s="38"/>
      <c r="NZ136" s="11"/>
      <c r="OA136" s="11"/>
    </row>
    <row r="137" spans="16:391" s="14" customFormat="1" ht="18.75" customHeight="1">
      <c r="P137" s="38"/>
      <c r="T137" s="38"/>
      <c r="W137" s="38"/>
      <c r="Y137" s="38"/>
      <c r="AA137" s="38"/>
      <c r="AC137" s="38"/>
      <c r="AD137" s="38"/>
      <c r="AE137" s="46"/>
      <c r="AF137" s="38"/>
      <c r="NZ137" s="11"/>
      <c r="OA137" s="11"/>
    </row>
    <row r="138" spans="16:391" s="14" customFormat="1" ht="18.75" customHeight="1">
      <c r="P138" s="38"/>
      <c r="T138" s="38"/>
      <c r="W138" s="38"/>
      <c r="Y138" s="38"/>
      <c r="AA138" s="38"/>
      <c r="AC138" s="38"/>
      <c r="AD138" s="38"/>
      <c r="AE138" s="46"/>
      <c r="AF138" s="38"/>
      <c r="EJ138"/>
      <c r="EM138"/>
      <c r="JI138"/>
      <c r="NZ138" s="11"/>
      <c r="OA138" s="11"/>
    </row>
    <row r="139" spans="16:391" s="14" customFormat="1" ht="18.75" customHeight="1">
      <c r="P139" s="38"/>
      <c r="T139" s="38"/>
      <c r="W139" s="38"/>
      <c r="Y139" s="38"/>
      <c r="AA139" s="38"/>
      <c r="AC139" s="38"/>
      <c r="AD139" s="38"/>
      <c r="AE139" s="46"/>
      <c r="AF139" s="38"/>
      <c r="EJ139"/>
      <c r="EM139"/>
      <c r="JI139"/>
      <c r="NZ139" s="11"/>
      <c r="OA139" s="11"/>
    </row>
    <row r="140" spans="16:391" s="14" customFormat="1" ht="18.75" customHeight="1">
      <c r="P140" s="38"/>
      <c r="T140" s="38"/>
      <c r="W140" s="38"/>
      <c r="Y140" s="38"/>
      <c r="AA140" s="38"/>
      <c r="AC140" s="38"/>
      <c r="AD140" s="38"/>
      <c r="AE140" s="46"/>
      <c r="AF140" s="38"/>
      <c r="EJ140"/>
      <c r="EM140"/>
      <c r="JI140"/>
      <c r="NZ140" s="11"/>
      <c r="OA140" s="11"/>
    </row>
    <row r="141" spans="16:391" s="14" customFormat="1" ht="18.75" customHeight="1">
      <c r="P141" s="38"/>
      <c r="T141" s="38"/>
      <c r="W141" s="38"/>
      <c r="Y141" s="38"/>
      <c r="AA141" s="38"/>
      <c r="AC141" s="38"/>
      <c r="AD141" s="38"/>
      <c r="AE141" s="46"/>
      <c r="AF141" s="38"/>
      <c r="EJ141"/>
      <c r="EM141"/>
      <c r="JI141"/>
      <c r="NZ141" s="11"/>
      <c r="OA141" s="11"/>
    </row>
    <row r="142" spans="16:391" s="14" customFormat="1" ht="18.75" customHeight="1">
      <c r="P142" s="38"/>
      <c r="T142" s="38"/>
      <c r="W142" s="38"/>
      <c r="Y142" s="38"/>
      <c r="AA142" s="38"/>
      <c r="AC142" s="38"/>
      <c r="AD142" s="38"/>
      <c r="AE142" s="46"/>
      <c r="AF142" s="38"/>
      <c r="EJ142"/>
      <c r="EM142"/>
      <c r="JI142"/>
      <c r="NZ142" s="11"/>
      <c r="OA142" s="11"/>
    </row>
    <row r="143" spans="16:391" s="14" customFormat="1" ht="18.75" customHeight="1">
      <c r="P143" s="38"/>
      <c r="T143" s="38"/>
      <c r="W143" s="38"/>
      <c r="Y143" s="38"/>
      <c r="AA143" s="38"/>
      <c r="AC143" s="38"/>
      <c r="AD143" s="38"/>
      <c r="AE143" s="46"/>
      <c r="AF143" s="38"/>
      <c r="EJ143"/>
      <c r="EM143"/>
      <c r="JI143"/>
      <c r="NZ143" s="11"/>
      <c r="OA143" s="11"/>
    </row>
    <row r="144" spans="16:391" s="14" customFormat="1" ht="18.75" customHeight="1">
      <c r="P144" s="38"/>
      <c r="T144" s="38"/>
      <c r="W144" s="38"/>
      <c r="Y144" s="38"/>
      <c r="AA144" s="38"/>
      <c r="AC144" s="38"/>
      <c r="AD144" s="38"/>
      <c r="AE144" s="46"/>
      <c r="AF144" s="38"/>
      <c r="EJ144"/>
      <c r="EM144"/>
      <c r="JI144"/>
      <c r="NZ144" s="11"/>
      <c r="OA144" s="11"/>
    </row>
    <row r="145" spans="16:391" s="14" customFormat="1" ht="18.75" customHeight="1">
      <c r="P145" s="38"/>
      <c r="T145" s="38"/>
      <c r="W145" s="38"/>
      <c r="Y145" s="38"/>
      <c r="AA145" s="38"/>
      <c r="AC145" s="38"/>
      <c r="AD145" s="38"/>
      <c r="AE145" s="46"/>
      <c r="AF145" s="38"/>
      <c r="EJ145"/>
      <c r="EM145"/>
      <c r="JI145"/>
      <c r="NZ145" s="11"/>
      <c r="OA145" s="11"/>
    </row>
    <row r="146" spans="16:391" s="14" customFormat="1" ht="18.75" customHeight="1">
      <c r="P146" s="38"/>
      <c r="T146" s="38"/>
      <c r="W146" s="38"/>
      <c r="Y146" s="38"/>
      <c r="AA146" s="38"/>
      <c r="AC146" s="38"/>
      <c r="AD146" s="38"/>
      <c r="AE146" s="46"/>
      <c r="AF146" s="38"/>
      <c r="EJ146"/>
      <c r="EM146"/>
      <c r="JI146"/>
      <c r="NZ146" s="11"/>
      <c r="OA146" s="11"/>
    </row>
    <row r="147" spans="16:391" s="14" customFormat="1" ht="18.75" customHeight="1">
      <c r="P147" s="38"/>
      <c r="T147" s="38"/>
      <c r="W147" s="38"/>
      <c r="Y147" s="38"/>
      <c r="AA147" s="38"/>
      <c r="AC147" s="38"/>
      <c r="AD147" s="38"/>
      <c r="AE147" s="46"/>
      <c r="AF147" s="38"/>
      <c r="EJ147"/>
      <c r="EM147"/>
      <c r="JI147"/>
      <c r="NZ147" s="11"/>
      <c r="OA147" s="11"/>
    </row>
    <row r="148" spans="16:391" s="14" customFormat="1" ht="18.75" customHeight="1">
      <c r="P148" s="38"/>
      <c r="T148" s="38"/>
      <c r="W148" s="38"/>
      <c r="Y148" s="38"/>
      <c r="AA148" s="38"/>
      <c r="AC148" s="38"/>
      <c r="AD148" s="38"/>
      <c r="AE148" s="46"/>
      <c r="AF148" s="38"/>
      <c r="EJ148"/>
      <c r="EM148"/>
      <c r="JI148"/>
      <c r="NZ148" s="11"/>
      <c r="OA148" s="11"/>
    </row>
    <row r="149" spans="16:391" s="14" customFormat="1" ht="18.75" customHeight="1">
      <c r="P149" s="38"/>
      <c r="T149" s="38"/>
      <c r="W149" s="38"/>
      <c r="Y149" s="38"/>
      <c r="AA149" s="38"/>
      <c r="AC149" s="38"/>
      <c r="AD149" s="38"/>
      <c r="AE149" s="46"/>
      <c r="AF149" s="38"/>
      <c r="EJ149"/>
      <c r="EM149"/>
      <c r="JI149"/>
      <c r="NZ149" s="11"/>
      <c r="OA149" s="11"/>
    </row>
    <row r="150" spans="16:391" s="14" customFormat="1" ht="18.75" customHeight="1">
      <c r="P150" s="38"/>
      <c r="T150" s="38"/>
      <c r="W150" s="38"/>
      <c r="Y150" s="38"/>
      <c r="AA150" s="38"/>
      <c r="AC150" s="38"/>
      <c r="AD150" s="38"/>
      <c r="AE150" s="46"/>
      <c r="AF150" s="38"/>
      <c r="EJ150"/>
      <c r="EM150"/>
      <c r="JI150"/>
      <c r="NZ150" s="11"/>
      <c r="OA150" s="11"/>
    </row>
    <row r="151" spans="16:391" s="14" customFormat="1" ht="18.75" customHeight="1">
      <c r="P151" s="38"/>
      <c r="T151" s="38"/>
      <c r="W151" s="38"/>
      <c r="Y151" s="38"/>
      <c r="AA151" s="38"/>
      <c r="AC151" s="38"/>
      <c r="AD151" s="38"/>
      <c r="AE151" s="46"/>
      <c r="AF151" s="38"/>
      <c r="EJ151"/>
      <c r="EM151"/>
      <c r="JI151"/>
      <c r="NZ151" s="11"/>
      <c r="OA151" s="11"/>
    </row>
    <row r="152" spans="16:391" s="14" customFormat="1" ht="18.75" customHeight="1">
      <c r="P152" s="38"/>
      <c r="T152" s="38"/>
      <c r="W152" s="38"/>
      <c r="Y152" s="38"/>
      <c r="AA152" s="38"/>
      <c r="AC152" s="38"/>
      <c r="AD152" s="38"/>
      <c r="AE152" s="46"/>
      <c r="AF152" s="38"/>
      <c r="EJ152"/>
      <c r="EM152"/>
      <c r="JI152"/>
      <c r="NZ152" s="11"/>
      <c r="OA152" s="11"/>
    </row>
    <row r="153" spans="16:391" s="14" customFormat="1" ht="18.75" customHeight="1">
      <c r="P153" s="38"/>
      <c r="T153" s="38"/>
      <c r="W153" s="38"/>
      <c r="Y153" s="38"/>
      <c r="AA153" s="38"/>
      <c r="AC153" s="38"/>
      <c r="AD153" s="38"/>
      <c r="AE153" s="46"/>
      <c r="AF153" s="38"/>
      <c r="EJ153"/>
      <c r="EM153"/>
      <c r="JI153"/>
      <c r="NZ153" s="11"/>
      <c r="OA153" s="11"/>
    </row>
    <row r="154" spans="16:391" s="14" customFormat="1" ht="18.75" customHeight="1">
      <c r="P154" s="38"/>
      <c r="T154" s="38"/>
      <c r="W154" s="38"/>
      <c r="Y154" s="38"/>
      <c r="AA154" s="38"/>
      <c r="AC154" s="38"/>
      <c r="AD154" s="38"/>
      <c r="AE154" s="46"/>
      <c r="AF154" s="38"/>
      <c r="EJ154"/>
      <c r="EM154"/>
      <c r="JI154"/>
      <c r="NZ154" s="11"/>
      <c r="OA154" s="11"/>
    </row>
    <row r="155" spans="16:391" s="14" customFormat="1" ht="18.75" customHeight="1">
      <c r="P155" s="38"/>
      <c r="T155" s="38"/>
      <c r="W155" s="38"/>
      <c r="Y155" s="38"/>
      <c r="AA155" s="38"/>
      <c r="AC155" s="38"/>
      <c r="AD155" s="38"/>
      <c r="AE155" s="46"/>
      <c r="AF155" s="38"/>
      <c r="EJ155"/>
      <c r="EM155"/>
      <c r="JI155"/>
      <c r="NZ155" s="11"/>
      <c r="OA155" s="11"/>
    </row>
    <row r="156" spans="16:391" s="14" customFormat="1" ht="18.75" customHeight="1">
      <c r="P156" s="38"/>
      <c r="T156" s="38"/>
      <c r="W156" s="38"/>
      <c r="Y156" s="38"/>
      <c r="AA156" s="38"/>
      <c r="AC156" s="38"/>
      <c r="AD156" s="38"/>
      <c r="AE156" s="46"/>
      <c r="AF156" s="38"/>
      <c r="EJ156"/>
      <c r="EM156"/>
      <c r="JI156"/>
      <c r="NZ156" s="11"/>
      <c r="OA156" s="11"/>
    </row>
    <row r="157" spans="16:391" s="14" customFormat="1" ht="18.75" customHeight="1">
      <c r="P157" s="38"/>
      <c r="T157" s="38"/>
      <c r="W157" s="38"/>
      <c r="Y157" s="38"/>
      <c r="AA157" s="38"/>
      <c r="AC157" s="38"/>
      <c r="AD157" s="38"/>
      <c r="AE157" s="46"/>
      <c r="AF157" s="38"/>
      <c r="EJ157"/>
      <c r="EM157"/>
      <c r="JI157"/>
      <c r="NZ157" s="11"/>
      <c r="OA157" s="11"/>
    </row>
    <row r="158" spans="16:391" s="14" customFormat="1" ht="18.75" customHeight="1">
      <c r="P158" s="38"/>
      <c r="T158" s="38"/>
      <c r="W158" s="38"/>
      <c r="Y158" s="38"/>
      <c r="AA158" s="38"/>
      <c r="AC158" s="38"/>
      <c r="AD158" s="38"/>
      <c r="AE158" s="46"/>
      <c r="AF158" s="38"/>
      <c r="EJ158"/>
      <c r="EM158"/>
      <c r="JI158"/>
      <c r="NZ158" s="11"/>
      <c r="OA158" s="11"/>
    </row>
    <row r="159" spans="16:391" s="14" customFormat="1" ht="18.75" customHeight="1">
      <c r="P159" s="38"/>
      <c r="T159" s="38"/>
      <c r="W159" s="38"/>
      <c r="Y159" s="38"/>
      <c r="AA159" s="38"/>
      <c r="AC159" s="38"/>
      <c r="AD159" s="38"/>
      <c r="AE159" s="46"/>
      <c r="AF159" s="38"/>
      <c r="EJ159"/>
      <c r="EM159"/>
      <c r="JI159"/>
      <c r="NZ159" s="11"/>
      <c r="OA159" s="11"/>
    </row>
    <row r="160" spans="16:391" s="14" customFormat="1" ht="18.75" customHeight="1">
      <c r="P160" s="38"/>
      <c r="T160" s="38"/>
      <c r="W160" s="38"/>
      <c r="Y160" s="38"/>
      <c r="AA160" s="38"/>
      <c r="AC160" s="38"/>
      <c r="AD160" s="38"/>
      <c r="AE160" s="46"/>
      <c r="AF160" s="38"/>
      <c r="EJ160"/>
      <c r="EM160"/>
      <c r="JI160"/>
      <c r="NZ160" s="11"/>
      <c r="OA160" s="11"/>
    </row>
    <row r="161" spans="16:391" s="14" customFormat="1" ht="18.75" customHeight="1">
      <c r="P161" s="38"/>
      <c r="T161" s="38"/>
      <c r="W161" s="38"/>
      <c r="Y161" s="38"/>
      <c r="AA161" s="38"/>
      <c r="AC161" s="38"/>
      <c r="AD161" s="38"/>
      <c r="AE161" s="46"/>
      <c r="AF161" s="38"/>
      <c r="EJ161"/>
      <c r="EM161"/>
      <c r="JI161"/>
      <c r="NZ161" s="11"/>
      <c r="OA161" s="11"/>
    </row>
    <row r="162" spans="16:391" s="14" customFormat="1" ht="18.75" customHeight="1">
      <c r="P162" s="38"/>
      <c r="T162" s="38"/>
      <c r="W162" s="38"/>
      <c r="Y162" s="38"/>
      <c r="AA162" s="38"/>
      <c r="AC162" s="38"/>
      <c r="AD162" s="38"/>
      <c r="AE162" s="46"/>
      <c r="AF162" s="38"/>
      <c r="EJ162"/>
      <c r="EM162"/>
      <c r="JI162"/>
      <c r="NZ162" s="11"/>
      <c r="OA162" s="11"/>
    </row>
    <row r="163" spans="16:391" s="14" customFormat="1" ht="18.75" customHeight="1">
      <c r="P163" s="38"/>
      <c r="T163" s="38"/>
      <c r="W163" s="38"/>
      <c r="Y163" s="38"/>
      <c r="AA163" s="38"/>
      <c r="AC163" s="38"/>
      <c r="AD163" s="38"/>
      <c r="AE163" s="46"/>
      <c r="AF163" s="38"/>
      <c r="EJ163"/>
      <c r="EM163"/>
      <c r="JI163"/>
      <c r="NZ163" s="11"/>
      <c r="OA163" s="11"/>
    </row>
    <row r="164" spans="16:391" s="14" customFormat="1" ht="18.75" customHeight="1">
      <c r="P164" s="38"/>
      <c r="T164" s="38"/>
      <c r="W164" s="38"/>
      <c r="Y164" s="38"/>
      <c r="AA164" s="38"/>
      <c r="AC164" s="38"/>
      <c r="AD164" s="38"/>
      <c r="AE164" s="46"/>
      <c r="AF164" s="38"/>
      <c r="EJ164"/>
      <c r="EM164"/>
      <c r="JI164"/>
      <c r="NZ164" s="11"/>
      <c r="OA164" s="11"/>
    </row>
    <row r="165" spans="16:391" s="14" customFormat="1" ht="18.75" customHeight="1">
      <c r="P165" s="38"/>
      <c r="T165" s="38"/>
      <c r="W165" s="38"/>
      <c r="Y165" s="38"/>
      <c r="AA165" s="38"/>
      <c r="AC165" s="38"/>
      <c r="AD165" s="38"/>
      <c r="AE165" s="46"/>
      <c r="AF165" s="38"/>
      <c r="EJ165"/>
      <c r="EM165"/>
      <c r="JI165"/>
      <c r="NZ165" s="11"/>
      <c r="OA165" s="11"/>
    </row>
    <row r="166" spans="16:391" s="14" customFormat="1" ht="18.75" customHeight="1">
      <c r="P166" s="38"/>
      <c r="T166" s="38"/>
      <c r="W166" s="38"/>
      <c r="Y166" s="38"/>
      <c r="AA166" s="38"/>
      <c r="AC166" s="38"/>
      <c r="AD166" s="38"/>
      <c r="AE166" s="46"/>
      <c r="AF166" s="38"/>
      <c r="EJ166"/>
      <c r="EM166"/>
      <c r="JI166"/>
      <c r="NZ166" s="11"/>
      <c r="OA166" s="11"/>
    </row>
    <row r="167" spans="16:391" s="14" customFormat="1" ht="18.75" customHeight="1">
      <c r="P167" s="38"/>
      <c r="T167" s="38"/>
      <c r="W167" s="38"/>
      <c r="Y167" s="38"/>
      <c r="AA167" s="38"/>
      <c r="AC167" s="38"/>
      <c r="AD167" s="38"/>
      <c r="AE167" s="46"/>
      <c r="AF167" s="38"/>
      <c r="EJ167"/>
      <c r="EM167"/>
      <c r="JI167"/>
      <c r="NZ167" s="11"/>
      <c r="OA167" s="11"/>
    </row>
    <row r="168" spans="16:391" s="14" customFormat="1" ht="18.75" customHeight="1">
      <c r="P168" s="38"/>
      <c r="T168" s="38"/>
      <c r="W168" s="38"/>
      <c r="Y168" s="38"/>
      <c r="AA168" s="38"/>
      <c r="AC168" s="38"/>
      <c r="AD168" s="38"/>
      <c r="AE168" s="46"/>
      <c r="AF168" s="38"/>
      <c r="EJ168"/>
      <c r="EM168"/>
      <c r="JI168"/>
      <c r="NZ168" s="11"/>
      <c r="OA168" s="11"/>
    </row>
    <row r="169" spans="16:391" s="14" customFormat="1" ht="18.75" customHeight="1">
      <c r="P169" s="38"/>
      <c r="T169" s="38"/>
      <c r="W169" s="38"/>
      <c r="Y169" s="38"/>
      <c r="AA169" s="38"/>
      <c r="AC169" s="38"/>
      <c r="AD169" s="38"/>
      <c r="AE169" s="46"/>
      <c r="AF169" s="38"/>
      <c r="EJ169"/>
      <c r="EM169"/>
      <c r="JI169"/>
      <c r="NZ169" s="11"/>
      <c r="OA169" s="11"/>
    </row>
    <row r="170" spans="16:391" s="14" customFormat="1" ht="18.75" customHeight="1">
      <c r="P170" s="38"/>
      <c r="T170" s="38"/>
      <c r="W170" s="38"/>
      <c r="Y170" s="38"/>
      <c r="AA170" s="38"/>
      <c r="AC170" s="38"/>
      <c r="AD170" s="38"/>
      <c r="AE170" s="46"/>
      <c r="AF170" s="38"/>
      <c r="EJ170"/>
      <c r="EM170"/>
      <c r="JI170"/>
      <c r="NZ170" s="11"/>
      <c r="OA170" s="11"/>
    </row>
    <row r="171" spans="16:391" s="14" customFormat="1" ht="18.75" customHeight="1">
      <c r="P171" s="38"/>
      <c r="T171" s="38"/>
      <c r="W171" s="38"/>
      <c r="Y171" s="38"/>
      <c r="AA171" s="38"/>
      <c r="AC171" s="38"/>
      <c r="AD171" s="38"/>
      <c r="AE171" s="46"/>
      <c r="AF171" s="38"/>
      <c r="EJ171"/>
      <c r="EM171"/>
      <c r="JI171"/>
      <c r="NZ171" s="11"/>
      <c r="OA171" s="11"/>
    </row>
    <row r="172" spans="16:391" s="14" customFormat="1" ht="18.75" customHeight="1">
      <c r="P172" s="38"/>
      <c r="T172" s="38"/>
      <c r="W172" s="38"/>
      <c r="Y172" s="38"/>
      <c r="AA172" s="38"/>
      <c r="AC172" s="38"/>
      <c r="AD172" s="38"/>
      <c r="AE172" s="46"/>
      <c r="AF172" s="38"/>
      <c r="EJ172"/>
      <c r="EM172"/>
      <c r="JI172"/>
      <c r="NZ172" s="11"/>
      <c r="OA172" s="11"/>
    </row>
    <row r="173" spans="16:391" s="14" customFormat="1" ht="18.75" customHeight="1">
      <c r="P173" s="38"/>
      <c r="T173" s="38"/>
      <c r="W173" s="38"/>
      <c r="Y173" s="38"/>
      <c r="AA173" s="38"/>
      <c r="AC173" s="38"/>
      <c r="AD173" s="38"/>
      <c r="AE173" s="46"/>
      <c r="AF173" s="38"/>
      <c r="EJ173"/>
      <c r="EM173"/>
      <c r="JI173"/>
      <c r="NZ173" s="11"/>
      <c r="OA173" s="11"/>
    </row>
    <row r="174" spans="16:391" s="14" customFormat="1" ht="18.75" customHeight="1">
      <c r="P174" s="38"/>
      <c r="T174" s="38"/>
      <c r="W174" s="38"/>
      <c r="Y174" s="38"/>
      <c r="AA174" s="38"/>
      <c r="AC174" s="38"/>
      <c r="AD174" s="38"/>
      <c r="AE174" s="46"/>
      <c r="AF174" s="38"/>
      <c r="EJ174"/>
      <c r="EM174"/>
      <c r="JI174"/>
      <c r="NZ174" s="11"/>
      <c r="OA174" s="11"/>
    </row>
    <row r="175" spans="16:391" s="14" customFormat="1" ht="18.75" customHeight="1">
      <c r="P175" s="38"/>
      <c r="T175" s="38"/>
      <c r="W175" s="38"/>
      <c r="Y175" s="38"/>
      <c r="AA175" s="38"/>
      <c r="AC175" s="38"/>
      <c r="AD175" s="38"/>
      <c r="AE175" s="46"/>
      <c r="AF175" s="38"/>
      <c r="EJ175"/>
      <c r="EM175"/>
      <c r="JI175"/>
      <c r="NZ175" s="11"/>
      <c r="OA175" s="11"/>
    </row>
    <row r="176" spans="16:391" s="14" customFormat="1" ht="18.75" customHeight="1">
      <c r="P176" s="38"/>
      <c r="T176" s="38"/>
      <c r="W176" s="38"/>
      <c r="Y176" s="38"/>
      <c r="AA176" s="38"/>
      <c r="AC176" s="38"/>
      <c r="AD176" s="38"/>
      <c r="AE176" s="46"/>
      <c r="AF176" s="38"/>
      <c r="EJ176"/>
      <c r="EM176"/>
      <c r="JI176"/>
      <c r="NZ176" s="11"/>
      <c r="OA176" s="11"/>
    </row>
    <row r="177" spans="16:391" s="14" customFormat="1" ht="18.75" customHeight="1">
      <c r="P177" s="38"/>
      <c r="T177" s="38"/>
      <c r="W177" s="38"/>
      <c r="Y177" s="38"/>
      <c r="AA177" s="38"/>
      <c r="AC177" s="38"/>
      <c r="AD177" s="38"/>
      <c r="AE177" s="46"/>
      <c r="AF177" s="38"/>
      <c r="EJ177"/>
      <c r="EM177"/>
      <c r="JI177"/>
      <c r="NZ177" s="11"/>
      <c r="OA177" s="11"/>
    </row>
    <row r="178" spans="16:391" s="14" customFormat="1" ht="18.75" customHeight="1">
      <c r="P178" s="38"/>
      <c r="T178" s="38"/>
      <c r="W178" s="38"/>
      <c r="Y178" s="38"/>
      <c r="AA178" s="38"/>
      <c r="AC178" s="38"/>
      <c r="AD178" s="38"/>
      <c r="AE178" s="46"/>
      <c r="AF178" s="38"/>
      <c r="EJ178"/>
      <c r="EM178"/>
      <c r="JI178"/>
      <c r="NZ178" s="11"/>
      <c r="OA178" s="11"/>
    </row>
    <row r="179" spans="16:391" s="14" customFormat="1" ht="18.75" customHeight="1">
      <c r="P179" s="38"/>
      <c r="T179" s="38"/>
      <c r="W179" s="38"/>
      <c r="Y179" s="38"/>
      <c r="AA179" s="38"/>
      <c r="AC179" s="38"/>
      <c r="AD179" s="38"/>
      <c r="AE179" s="46"/>
      <c r="AF179" s="38"/>
      <c r="EJ179"/>
      <c r="EM179"/>
      <c r="JI179"/>
      <c r="NZ179" s="11"/>
      <c r="OA179" s="11"/>
    </row>
    <row r="180" spans="16:391" s="14" customFormat="1" ht="18.75" customHeight="1">
      <c r="P180" s="38"/>
      <c r="T180" s="38"/>
      <c r="W180" s="38"/>
      <c r="Y180" s="38"/>
      <c r="AA180" s="38"/>
      <c r="AC180" s="38"/>
      <c r="AD180" s="38"/>
      <c r="AE180" s="46"/>
      <c r="AF180" s="38"/>
      <c r="EJ180"/>
      <c r="EM180"/>
      <c r="JI180"/>
      <c r="NZ180" s="11"/>
      <c r="OA180" s="11"/>
    </row>
    <row r="181" spans="16:391" s="14" customFormat="1" ht="18.75" customHeight="1">
      <c r="P181" s="38"/>
      <c r="T181" s="38"/>
      <c r="W181" s="38"/>
      <c r="Y181" s="38"/>
      <c r="AA181" s="38"/>
      <c r="AC181" s="38"/>
      <c r="AD181" s="38"/>
      <c r="AE181" s="46"/>
      <c r="AF181" s="38"/>
      <c r="EJ181"/>
      <c r="EM181"/>
      <c r="JI181"/>
      <c r="NZ181" s="11"/>
      <c r="OA181" s="11"/>
    </row>
    <row r="182" spans="16:391" s="14" customFormat="1" ht="18.75" customHeight="1">
      <c r="P182" s="38"/>
      <c r="T182" s="38"/>
      <c r="W182" s="38"/>
      <c r="Y182" s="38"/>
      <c r="AA182" s="38"/>
      <c r="AC182" s="38"/>
      <c r="AD182" s="38"/>
      <c r="AE182" s="46"/>
      <c r="AF182" s="38"/>
      <c r="EJ182"/>
      <c r="EM182"/>
      <c r="JI182"/>
      <c r="NZ182" s="11"/>
      <c r="OA182" s="11"/>
    </row>
  </sheetData>
  <phoneticPr fontId="4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'[1]Color Coding'!#REF!</xm:f>
          </x14:formula1>
          <xm:sqref>CD26:CF26 JW48:KA52 IG48:IK52 DS48:DV52 KD48:KH52 DY48:EC52 EF48:EI52 BU45:BY45 MH48:ML52 CP48:CT52 KR48:KV52 MO48:MS52 EN48:EQ52 GQ46:GU52 HL48:HP52 LM48:LQ52 JB48:JF52 FA48:FD52 EN45:EQ45 AH48:AI52 AL48:AP52 AZ3:BD10 BN48:BR52 BG48:BK52 AZ48:BD52 ER48:EZ50 BU48:BY52 AZ11:BC12 CB48:CF52 CI48:CM52 JJ24:JM52 FO24:FS52 FW48:FZ52 CW48:DA52 AS48:AW52 IG3:IK8 JW3:KA11 DS3:DV16 DO5:DO10 DK51:DO52 BU35:BY39 CI26:CM43 FX22:FZ43 FW22:FW44 CW23:DA43 AL27:AP43 DS34:DV43 CB27:CF33 CS46:CS47 BW46:BW47 FA46:FB47 EI44:EI47 CL45:CL47 CF45:CF47 CI46:CJ47 OA53:OB1048576 OA19:OA20 BN41:BR43 KD47:KG47 JM23 JJ23:JK23 KA12 JY13:KA13 EK48:EL50 DR33:DV33 II9:IK9 AM26:AP26 OF22 NY8 JW46 DR45:DV45 DR43 DY45:EC45 EV51:EX51 ET52:EX52 ET51 DR17:DV17 DR35 CW22 CI25:CJ25 CL25:CM25 BW44 CB44 BU3:BY33 CB3:CF5 CC6:CE6 BP44 DO33 FE48:FE50 CY22:DA22 DR10 JW12:JX13 DO16:DO17 DR7 CB26 FO23:FQ23 FZ44 HZ52:ID52 EF45:EH45 BH15:BK15 AH44 AH46 AV46 BD12 BG3:BK14 BU41:BY43 BN45:BR45 CB8:CF25 CB35:CF43 AZ13:BD43 AH3:AI43 BG16:BK43 CI44 AS3:AW43 BN3:BR39 FW3:FZ21 FO3:FS22 JJ3:JM22 JW14:KA43 HZ3:ID50 ET3:EX47 AL3:AP25 FA3:FD43 JB3:JF43 LM3:LQ43 HL3:HP43 GQ3:GU44 EN3:EQ43 MO3:MS43 KR3:KV43 CP3:CT43 MH3:ML43 CW3:DA21 EF3:EI43 DY3:EC43 KD3:KH46 HE3:HI52 OE3:OE1048576 NQ3:NU1048576 NJ3:NN1048576 NX3:NX1048576 MV3:MZ1048576 OB3:OB52 NC3:NG1048576 DK3:DN50 DD3:DH52 LF3:LJ52 FH3:FL52 GC3:GG52 GJ3:GN52 KY3:LC52 MA3:ME52 GX3:HB52 HS3:HW52 IN3:IR52 IU3:IY52 LT3:LX52 JP3:JT52 KK3:KO52 DS18:DV32 IG10:IK43 CB6:CB7 CC7:CF7 BP46 CD44:CE44 CI3:CM24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Y182"/>
  <sheetViews>
    <sheetView topLeftCell="T1" workbookViewId="0">
      <selection activeCell="AE3" sqref="AE3"/>
    </sheetView>
  </sheetViews>
  <sheetFormatPr baseColWidth="10" defaultColWidth="8.6640625" defaultRowHeight="18.75" customHeight="1" x14ac:dyDescent="0"/>
  <cols>
    <col min="1" max="1" width="23.5" style="14" customWidth="1"/>
    <col min="2" max="2" width="8.6640625" style="12" customWidth="1"/>
    <col min="3" max="3" width="19" style="38" customWidth="1"/>
    <col min="4" max="5" width="21" style="14" hidden="1" customWidth="1"/>
    <col min="6" max="6" width="15.5" style="14" customWidth="1"/>
    <col min="7" max="8" width="21" style="14" hidden="1" customWidth="1"/>
    <col min="9" max="9" width="17.83203125" style="26" customWidth="1"/>
    <col min="10" max="12" width="14" style="14" hidden="1" customWidth="1"/>
    <col min="13" max="13" width="18" style="38" customWidth="1"/>
    <col min="14" max="15" width="14" style="14" hidden="1" customWidth="1"/>
    <col min="16" max="16" width="9.1640625" style="14" hidden="1" customWidth="1"/>
    <col min="17" max="17" width="12.83203125" style="14" hidden="1" customWidth="1"/>
    <col min="18" max="18" width="13.1640625" style="14" hidden="1" customWidth="1"/>
    <col min="19" max="19" width="13.1640625" style="46" customWidth="1"/>
    <col min="20" max="20" width="13.1640625" style="38" customWidth="1"/>
    <col min="21" max="21" width="12.83203125" style="14" hidden="1" customWidth="1"/>
    <col min="22" max="22" width="13.1640625" style="14" hidden="1" customWidth="1"/>
    <col min="23" max="23" width="11.33203125" style="14" hidden="1" customWidth="1"/>
    <col min="24" max="24" width="15" style="38" hidden="1" customWidth="1"/>
    <col min="25" max="25" width="11.33203125" style="14" hidden="1" customWidth="1"/>
    <col min="26" max="26" width="18.5" style="38" hidden="1" customWidth="1"/>
    <col min="27" max="27" width="18.5" style="46" customWidth="1"/>
    <col min="28" max="28" width="11.33203125" style="38" customWidth="1"/>
    <col min="29" max="29" width="11.33203125" style="38" hidden="1" customWidth="1"/>
    <col min="30" max="30" width="11.33203125" style="46" customWidth="1"/>
    <col min="31" max="31" width="11.33203125" style="38" customWidth="1"/>
    <col min="32" max="32" width="13.5" style="14" hidden="1" customWidth="1"/>
    <col min="33" max="134" width="8.6640625" style="14" hidden="1" customWidth="1"/>
    <col min="135" max="135" width="0" style="14" hidden="1" customWidth="1"/>
    <col min="136" max="138" width="8.6640625" style="14" hidden="1" customWidth="1"/>
    <col min="139" max="139" width="0" hidden="1" customWidth="1"/>
    <col min="140" max="141" width="8.6640625" style="14" hidden="1" customWidth="1"/>
    <col min="142" max="142" width="0" hidden="1" customWidth="1"/>
    <col min="143" max="267" width="8.6640625" style="14" hidden="1" customWidth="1"/>
    <col min="268" max="268" width="0" hidden="1" customWidth="1"/>
    <col min="269" max="388" width="8.6640625" style="14" hidden="1" customWidth="1"/>
    <col min="389" max="390" width="8.6640625" style="11" hidden="1" customWidth="1"/>
    <col min="391" max="394" width="8.6640625" style="14" hidden="1" customWidth="1"/>
    <col min="395" max="414" width="9" style="14" hidden="1" customWidth="1"/>
    <col min="415" max="441" width="9" style="14" customWidth="1"/>
    <col min="442" max="16384" width="8.6640625" style="14"/>
  </cols>
  <sheetData>
    <row r="1" spans="1:415" ht="18.75" customHeight="1">
      <c r="B1" s="12" t="s">
        <v>31</v>
      </c>
      <c r="C1" s="37" t="s">
        <v>117</v>
      </c>
      <c r="D1" s="27" t="s">
        <v>113</v>
      </c>
      <c r="E1" s="27" t="s">
        <v>114</v>
      </c>
      <c r="F1" s="15" t="s">
        <v>118</v>
      </c>
      <c r="G1" s="27" t="s">
        <v>113</v>
      </c>
      <c r="H1" s="27" t="s">
        <v>114</v>
      </c>
      <c r="I1" s="16" t="s">
        <v>36</v>
      </c>
      <c r="J1" s="15" t="s">
        <v>37</v>
      </c>
      <c r="K1" s="27" t="s">
        <v>113</v>
      </c>
      <c r="L1" s="27" t="s">
        <v>114</v>
      </c>
      <c r="M1" s="37" t="s">
        <v>119</v>
      </c>
      <c r="N1" s="27" t="s">
        <v>113</v>
      </c>
      <c r="O1" s="27" t="s">
        <v>114</v>
      </c>
      <c r="P1" s="15" t="s">
        <v>39</v>
      </c>
      <c r="Q1" s="27" t="s">
        <v>113</v>
      </c>
      <c r="R1" s="27" t="s">
        <v>114</v>
      </c>
      <c r="S1" s="47" t="s">
        <v>123</v>
      </c>
      <c r="T1" s="37" t="s">
        <v>120</v>
      </c>
      <c r="U1" s="27" t="s">
        <v>113</v>
      </c>
      <c r="V1" s="27" t="s">
        <v>114</v>
      </c>
      <c r="W1" s="15" t="s">
        <v>11</v>
      </c>
      <c r="X1" s="37" t="s">
        <v>41</v>
      </c>
      <c r="Y1" s="15" t="s">
        <v>8</v>
      </c>
      <c r="Z1" s="37" t="s">
        <v>42</v>
      </c>
      <c r="AA1" s="47" t="s">
        <v>124</v>
      </c>
      <c r="AB1" s="37" t="s">
        <v>121</v>
      </c>
      <c r="AC1" s="37" t="s">
        <v>44</v>
      </c>
      <c r="AD1" s="47" t="s">
        <v>125</v>
      </c>
      <c r="AE1" s="37" t="s">
        <v>122</v>
      </c>
      <c r="AF1" s="17" t="s">
        <v>45</v>
      </c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K1" s="19" t="s">
        <v>18</v>
      </c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1" t="s">
        <v>19</v>
      </c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S1" s="19" t="s">
        <v>20</v>
      </c>
      <c r="DT1" s="20"/>
      <c r="DU1" s="20"/>
      <c r="DV1" s="20"/>
      <c r="DW1" s="20"/>
      <c r="DX1" s="20"/>
      <c r="DY1" s="20"/>
      <c r="DZ1" s="20"/>
      <c r="EA1" s="20"/>
      <c r="EB1" s="18"/>
      <c r="EC1" s="20"/>
      <c r="ED1" s="20"/>
      <c r="EE1" s="19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1" t="s">
        <v>21</v>
      </c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9" t="s">
        <v>22</v>
      </c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1" t="s">
        <v>23</v>
      </c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9" t="s">
        <v>24</v>
      </c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I1" s="20"/>
      <c r="JJ1" s="20"/>
      <c r="JK1" s="20"/>
      <c r="JL1" s="20"/>
      <c r="JM1" s="20"/>
      <c r="JN1" s="20"/>
      <c r="JO1" s="20"/>
      <c r="JP1" s="21" t="s">
        <v>25</v>
      </c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9" t="s">
        <v>26</v>
      </c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1" t="s">
        <v>27</v>
      </c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9" t="s">
        <v>28</v>
      </c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7"/>
      <c r="NZ1" s="7"/>
      <c r="OA1" s="20"/>
      <c r="OB1" s="20"/>
      <c r="OC1" s="20"/>
      <c r="OD1" s="20"/>
      <c r="OE1" s="20"/>
      <c r="OF1" s="20"/>
      <c r="OG1" s="20"/>
      <c r="OY1" s="117" t="s">
        <v>126</v>
      </c>
    </row>
    <row r="2" spans="1:415" s="22" customFormat="1" ht="18.75" customHeight="1">
      <c r="A2" s="22" t="s">
        <v>46</v>
      </c>
      <c r="AF2" s="22">
        <v>1</v>
      </c>
      <c r="AG2" s="22">
        <v>2</v>
      </c>
      <c r="AH2" s="22">
        <v>3</v>
      </c>
      <c r="AI2" s="22">
        <v>4</v>
      </c>
      <c r="AJ2" s="22">
        <v>5</v>
      </c>
      <c r="AK2" s="22">
        <v>6</v>
      </c>
      <c r="AL2" s="22">
        <v>7</v>
      </c>
      <c r="AM2" s="22">
        <v>8</v>
      </c>
      <c r="AN2" s="22">
        <v>9</v>
      </c>
      <c r="AO2" s="22">
        <v>10</v>
      </c>
      <c r="AP2" s="22">
        <v>11</v>
      </c>
      <c r="AQ2" s="22">
        <v>12</v>
      </c>
      <c r="AR2" s="22">
        <v>13</v>
      </c>
      <c r="AS2" s="22">
        <v>14</v>
      </c>
      <c r="AT2" s="22">
        <v>15</v>
      </c>
      <c r="AU2" s="22">
        <v>16</v>
      </c>
      <c r="AV2" s="22">
        <v>17</v>
      </c>
      <c r="AW2" s="22">
        <v>18</v>
      </c>
      <c r="AX2" s="22">
        <v>19</v>
      </c>
      <c r="AY2" s="22">
        <v>20</v>
      </c>
      <c r="AZ2" s="22">
        <v>21</v>
      </c>
      <c r="BA2" s="22">
        <v>22</v>
      </c>
      <c r="BB2" s="22">
        <v>23</v>
      </c>
      <c r="BC2" s="22">
        <v>24</v>
      </c>
      <c r="BD2" s="22">
        <v>25</v>
      </c>
      <c r="BE2" s="22">
        <v>26</v>
      </c>
      <c r="BF2" s="22">
        <v>27</v>
      </c>
      <c r="BG2" s="22">
        <v>28</v>
      </c>
      <c r="BH2" s="22">
        <v>29</v>
      </c>
      <c r="BI2" s="22">
        <v>30</v>
      </c>
      <c r="BJ2" s="22">
        <v>31</v>
      </c>
      <c r="BK2" s="22">
        <v>1</v>
      </c>
      <c r="BL2" s="22">
        <v>2</v>
      </c>
      <c r="BM2" s="22">
        <v>3</v>
      </c>
      <c r="BN2" s="22">
        <v>4</v>
      </c>
      <c r="BO2" s="22">
        <v>5</v>
      </c>
      <c r="BP2" s="22">
        <v>6</v>
      </c>
      <c r="BQ2" s="22">
        <v>7</v>
      </c>
      <c r="BR2" s="22">
        <v>8</v>
      </c>
      <c r="BS2" s="22">
        <v>9</v>
      </c>
      <c r="BT2" s="22">
        <v>10</v>
      </c>
      <c r="BU2" s="22">
        <v>11</v>
      </c>
      <c r="BV2" s="22">
        <v>12</v>
      </c>
      <c r="BW2" s="22">
        <v>13</v>
      </c>
      <c r="BX2" s="22">
        <v>14</v>
      </c>
      <c r="BY2" s="22">
        <v>15</v>
      </c>
      <c r="BZ2" s="22">
        <v>16</v>
      </c>
      <c r="CA2" s="22">
        <v>17</v>
      </c>
      <c r="CB2" s="22">
        <v>18</v>
      </c>
      <c r="CC2" s="22">
        <v>19</v>
      </c>
      <c r="CD2" s="22">
        <v>20</v>
      </c>
      <c r="CE2" s="22">
        <v>21</v>
      </c>
      <c r="CF2" s="22">
        <v>22</v>
      </c>
      <c r="CG2" s="22">
        <v>23</v>
      </c>
      <c r="CH2" s="22">
        <v>24</v>
      </c>
      <c r="CI2" s="22">
        <v>25</v>
      </c>
      <c r="CJ2" s="22">
        <v>26</v>
      </c>
      <c r="CK2" s="22">
        <v>27</v>
      </c>
      <c r="CL2" s="22">
        <v>28</v>
      </c>
      <c r="CM2" s="22">
        <v>29</v>
      </c>
      <c r="CN2" s="22">
        <v>1</v>
      </c>
      <c r="CO2" s="22">
        <v>2</v>
      </c>
      <c r="CP2" s="22">
        <v>3</v>
      </c>
      <c r="CQ2" s="22">
        <v>4</v>
      </c>
      <c r="CR2" s="22">
        <v>5</v>
      </c>
      <c r="CS2" s="22">
        <v>6</v>
      </c>
      <c r="CT2" s="22">
        <v>7</v>
      </c>
      <c r="CU2" s="22">
        <v>8</v>
      </c>
      <c r="CV2" s="22">
        <v>9</v>
      </c>
      <c r="CW2" s="22">
        <v>10</v>
      </c>
      <c r="CX2" s="22">
        <v>11</v>
      </c>
      <c r="CY2" s="22">
        <v>12</v>
      </c>
      <c r="CZ2" s="22">
        <v>13</v>
      </c>
      <c r="DA2" s="22">
        <v>14</v>
      </c>
      <c r="DB2" s="22">
        <v>15</v>
      </c>
      <c r="DC2" s="22">
        <v>16</v>
      </c>
      <c r="DD2" s="22">
        <v>17</v>
      </c>
      <c r="DE2" s="22">
        <v>18</v>
      </c>
      <c r="DF2" s="22">
        <v>19</v>
      </c>
      <c r="DG2" s="22">
        <v>20</v>
      </c>
      <c r="DH2" s="22">
        <v>21</v>
      </c>
      <c r="DI2" s="22">
        <v>22</v>
      </c>
      <c r="DJ2" s="22">
        <v>23</v>
      </c>
      <c r="DK2" s="22">
        <v>24</v>
      </c>
      <c r="DL2" s="22">
        <v>25</v>
      </c>
      <c r="DM2" s="22">
        <v>26</v>
      </c>
      <c r="DN2" s="22">
        <v>27</v>
      </c>
      <c r="DO2" s="22">
        <v>28</v>
      </c>
      <c r="DP2" s="22">
        <v>29</v>
      </c>
      <c r="DQ2" s="22">
        <v>30</v>
      </c>
      <c r="DR2" s="22">
        <v>30</v>
      </c>
      <c r="DS2" s="22">
        <v>1</v>
      </c>
      <c r="DT2" s="22">
        <v>2</v>
      </c>
      <c r="DU2" s="22">
        <v>3</v>
      </c>
      <c r="DV2" s="22">
        <v>4</v>
      </c>
      <c r="DW2" s="22">
        <v>5</v>
      </c>
      <c r="DX2" s="22">
        <v>6</v>
      </c>
      <c r="DY2" s="22">
        <v>7</v>
      </c>
      <c r="DZ2" s="22">
        <v>8</v>
      </c>
      <c r="EA2" s="22">
        <v>9</v>
      </c>
      <c r="EB2" s="22">
        <v>10</v>
      </c>
      <c r="EC2" s="22">
        <v>11</v>
      </c>
      <c r="ED2" s="22">
        <v>12</v>
      </c>
      <c r="EE2" s="22">
        <v>13</v>
      </c>
      <c r="EF2" s="22">
        <v>14</v>
      </c>
      <c r="EG2" s="22">
        <v>15</v>
      </c>
      <c r="EH2" s="22">
        <v>16</v>
      </c>
      <c r="EI2" s="22">
        <v>17</v>
      </c>
      <c r="EJ2" s="22">
        <v>18</v>
      </c>
      <c r="EK2" s="22">
        <v>19</v>
      </c>
      <c r="EL2" s="22">
        <v>20</v>
      </c>
      <c r="EM2" s="22">
        <v>21</v>
      </c>
      <c r="EN2" s="22">
        <v>22</v>
      </c>
      <c r="EO2" s="22">
        <v>23</v>
      </c>
      <c r="EP2" s="22">
        <v>24</v>
      </c>
      <c r="EQ2" s="22">
        <v>25</v>
      </c>
      <c r="ER2" s="22">
        <v>26</v>
      </c>
      <c r="ES2" s="22">
        <v>27</v>
      </c>
      <c r="ET2" s="22">
        <v>28</v>
      </c>
      <c r="EU2" s="22">
        <v>29</v>
      </c>
      <c r="EV2" s="22">
        <v>30</v>
      </c>
      <c r="EW2" s="22">
        <v>1</v>
      </c>
      <c r="EX2" s="22">
        <v>2</v>
      </c>
      <c r="EY2" s="22">
        <v>3</v>
      </c>
      <c r="EZ2" s="22">
        <v>4</v>
      </c>
      <c r="FA2" s="22">
        <v>5</v>
      </c>
      <c r="FB2" s="22">
        <v>6</v>
      </c>
      <c r="FC2" s="22">
        <v>7</v>
      </c>
      <c r="FD2" s="22">
        <v>8</v>
      </c>
      <c r="FE2" s="22">
        <v>9</v>
      </c>
      <c r="FF2" s="22">
        <v>10</v>
      </c>
      <c r="FG2" s="22">
        <v>11</v>
      </c>
      <c r="FH2" s="22">
        <v>12</v>
      </c>
      <c r="FI2" s="22">
        <v>13</v>
      </c>
      <c r="FJ2" s="22">
        <v>14</v>
      </c>
      <c r="FK2" s="22">
        <v>15</v>
      </c>
      <c r="FL2" s="22">
        <v>16</v>
      </c>
      <c r="FM2" s="22">
        <v>17</v>
      </c>
      <c r="FN2" s="22">
        <v>18</v>
      </c>
      <c r="FO2" s="22">
        <v>19</v>
      </c>
      <c r="FP2" s="22">
        <v>20</v>
      </c>
      <c r="FQ2" s="22">
        <v>21</v>
      </c>
      <c r="FR2" s="22">
        <v>22</v>
      </c>
      <c r="FS2" s="22">
        <v>23</v>
      </c>
      <c r="FT2" s="22">
        <v>24</v>
      </c>
      <c r="FU2" s="22">
        <v>25</v>
      </c>
      <c r="FV2" s="22">
        <v>26</v>
      </c>
      <c r="FW2" s="22">
        <v>27</v>
      </c>
      <c r="FX2" s="22">
        <v>28</v>
      </c>
      <c r="FY2" s="22">
        <v>29</v>
      </c>
      <c r="FZ2" s="22">
        <v>30</v>
      </c>
      <c r="GA2" s="22">
        <v>31</v>
      </c>
      <c r="GB2" s="22">
        <v>1</v>
      </c>
      <c r="GC2" s="22">
        <v>2</v>
      </c>
      <c r="GD2" s="22">
        <v>3</v>
      </c>
      <c r="GE2" s="22">
        <v>4</v>
      </c>
      <c r="GF2" s="22">
        <v>5</v>
      </c>
      <c r="GG2" s="22">
        <v>6</v>
      </c>
      <c r="GH2" s="22">
        <v>7</v>
      </c>
      <c r="GI2" s="22">
        <v>8</v>
      </c>
      <c r="GJ2" s="22">
        <v>9</v>
      </c>
      <c r="GK2" s="22">
        <v>10</v>
      </c>
      <c r="GL2" s="22">
        <v>11</v>
      </c>
      <c r="GM2" s="22">
        <v>12</v>
      </c>
      <c r="GN2" s="22">
        <v>13</v>
      </c>
      <c r="GO2" s="22">
        <v>14</v>
      </c>
      <c r="GP2" s="22">
        <v>15</v>
      </c>
      <c r="GQ2" s="22">
        <v>16</v>
      </c>
      <c r="GR2" s="22">
        <v>17</v>
      </c>
      <c r="GS2" s="22">
        <v>18</v>
      </c>
      <c r="GT2" s="22">
        <v>19</v>
      </c>
      <c r="GU2" s="22">
        <v>20</v>
      </c>
      <c r="GV2" s="22">
        <v>21</v>
      </c>
      <c r="GW2" s="22">
        <v>22</v>
      </c>
      <c r="GX2" s="22">
        <v>23</v>
      </c>
      <c r="GY2" s="22">
        <v>24</v>
      </c>
      <c r="GZ2" s="22">
        <v>25</v>
      </c>
      <c r="HA2" s="22">
        <v>26</v>
      </c>
      <c r="HB2" s="22">
        <v>27</v>
      </c>
      <c r="HC2" s="22">
        <v>28</v>
      </c>
      <c r="HD2" s="22">
        <v>29</v>
      </c>
      <c r="HE2" s="22">
        <v>30</v>
      </c>
      <c r="HF2" s="22">
        <v>1</v>
      </c>
      <c r="HG2" s="22">
        <v>2</v>
      </c>
      <c r="HH2" s="22">
        <v>3</v>
      </c>
      <c r="HI2" s="22">
        <v>4</v>
      </c>
      <c r="HJ2" s="22">
        <v>5</v>
      </c>
      <c r="HK2" s="22">
        <v>6</v>
      </c>
      <c r="HL2" s="22">
        <v>7</v>
      </c>
      <c r="HM2" s="22">
        <v>8</v>
      </c>
      <c r="HN2" s="22">
        <v>9</v>
      </c>
      <c r="HO2" s="22">
        <v>10</v>
      </c>
      <c r="HP2" s="22">
        <v>11</v>
      </c>
      <c r="HQ2" s="22">
        <v>12</v>
      </c>
      <c r="HR2" s="22">
        <v>13</v>
      </c>
      <c r="HS2" s="22">
        <v>14</v>
      </c>
      <c r="HT2" s="22">
        <v>15</v>
      </c>
      <c r="HU2" s="22">
        <v>16</v>
      </c>
      <c r="HV2" s="22">
        <v>17</v>
      </c>
      <c r="HW2" s="22">
        <v>18</v>
      </c>
      <c r="HX2" s="22">
        <v>19</v>
      </c>
      <c r="HY2" s="22">
        <v>20</v>
      </c>
      <c r="HZ2" s="22">
        <v>21</v>
      </c>
      <c r="IA2" s="22">
        <v>22</v>
      </c>
      <c r="IB2" s="22">
        <v>23</v>
      </c>
      <c r="IC2" s="22">
        <v>24</v>
      </c>
      <c r="ID2" s="22">
        <v>25</v>
      </c>
      <c r="IE2" s="22">
        <v>26</v>
      </c>
      <c r="IF2" s="22">
        <v>27</v>
      </c>
      <c r="IG2" s="22">
        <v>28</v>
      </c>
      <c r="IH2" s="22">
        <v>29</v>
      </c>
      <c r="II2" s="22">
        <v>30</v>
      </c>
      <c r="IJ2" s="22">
        <v>31</v>
      </c>
      <c r="IK2" s="22">
        <v>1</v>
      </c>
      <c r="IL2" s="22">
        <v>2</v>
      </c>
      <c r="IM2" s="22">
        <v>3</v>
      </c>
      <c r="IN2" s="22">
        <v>4</v>
      </c>
      <c r="IO2" s="22">
        <v>5</v>
      </c>
      <c r="IP2" s="22">
        <v>6</v>
      </c>
      <c r="IQ2" s="22">
        <v>7</v>
      </c>
      <c r="IR2" s="22">
        <v>8</v>
      </c>
      <c r="IS2" s="22">
        <v>9</v>
      </c>
      <c r="IT2" s="22">
        <v>10</v>
      </c>
      <c r="IU2" s="22">
        <v>11</v>
      </c>
      <c r="IV2" s="22">
        <v>12</v>
      </c>
      <c r="IW2" s="22">
        <v>13</v>
      </c>
      <c r="IX2" s="22">
        <v>14</v>
      </c>
      <c r="IY2" s="22">
        <v>15</v>
      </c>
      <c r="IZ2" s="22">
        <v>16</v>
      </c>
      <c r="JA2" s="22">
        <v>17</v>
      </c>
      <c r="JB2" s="22">
        <v>18</v>
      </c>
      <c r="JC2" s="22">
        <v>19</v>
      </c>
      <c r="JD2" s="22">
        <v>20</v>
      </c>
      <c r="JE2" s="22">
        <v>21</v>
      </c>
      <c r="JF2" s="22">
        <v>22</v>
      </c>
      <c r="JG2" s="22">
        <v>23</v>
      </c>
      <c r="JH2" s="22">
        <v>24</v>
      </c>
      <c r="JI2" s="22">
        <v>25</v>
      </c>
      <c r="JJ2" s="22">
        <v>26</v>
      </c>
      <c r="JK2" s="22">
        <v>27</v>
      </c>
      <c r="JL2" s="22">
        <v>28</v>
      </c>
      <c r="JM2" s="22">
        <v>29</v>
      </c>
      <c r="JN2" s="22">
        <v>30</v>
      </c>
      <c r="JO2" s="22">
        <v>31</v>
      </c>
      <c r="JP2" s="22">
        <v>1</v>
      </c>
      <c r="JQ2" s="22">
        <v>2</v>
      </c>
      <c r="JR2" s="22">
        <v>3</v>
      </c>
      <c r="JS2" s="22">
        <v>4</v>
      </c>
      <c r="JT2" s="22">
        <v>5</v>
      </c>
      <c r="JU2" s="22">
        <v>6</v>
      </c>
      <c r="JV2" s="22">
        <v>7</v>
      </c>
      <c r="JW2" s="22">
        <v>8</v>
      </c>
      <c r="JX2" s="22">
        <v>9</v>
      </c>
      <c r="JY2" s="22">
        <v>10</v>
      </c>
      <c r="JZ2" s="22">
        <v>11</v>
      </c>
      <c r="KA2" s="22">
        <v>12</v>
      </c>
      <c r="KB2" s="22">
        <v>13</v>
      </c>
      <c r="KC2" s="22">
        <v>14</v>
      </c>
      <c r="KD2" s="22">
        <v>15</v>
      </c>
      <c r="KE2" s="22">
        <v>16</v>
      </c>
      <c r="KF2" s="22">
        <v>17</v>
      </c>
      <c r="KG2" s="22">
        <v>18</v>
      </c>
      <c r="KH2" s="22">
        <v>19</v>
      </c>
      <c r="KI2" s="22">
        <v>20</v>
      </c>
      <c r="KJ2" s="22">
        <v>21</v>
      </c>
      <c r="KK2" s="22">
        <v>22</v>
      </c>
      <c r="KL2" s="22">
        <v>23</v>
      </c>
      <c r="KM2" s="22">
        <v>24</v>
      </c>
      <c r="KN2" s="22">
        <v>25</v>
      </c>
      <c r="KO2" s="22">
        <v>26</v>
      </c>
      <c r="KP2" s="22">
        <v>27</v>
      </c>
      <c r="KQ2" s="22">
        <v>28</v>
      </c>
      <c r="KR2" s="22">
        <v>29</v>
      </c>
      <c r="KS2" s="22">
        <v>30</v>
      </c>
      <c r="KT2" s="22">
        <v>1</v>
      </c>
      <c r="KU2" s="22">
        <v>2</v>
      </c>
      <c r="KV2" s="22">
        <v>3</v>
      </c>
      <c r="KW2" s="22">
        <v>4</v>
      </c>
      <c r="KX2" s="22">
        <v>5</v>
      </c>
      <c r="KY2" s="22">
        <v>6</v>
      </c>
      <c r="KZ2" s="22">
        <v>7</v>
      </c>
      <c r="LA2" s="22">
        <v>8</v>
      </c>
      <c r="LB2" s="22">
        <v>9</v>
      </c>
      <c r="LC2" s="22">
        <v>10</v>
      </c>
      <c r="LD2" s="22">
        <v>11</v>
      </c>
      <c r="LE2" s="22">
        <v>12</v>
      </c>
      <c r="LF2" s="22">
        <v>13</v>
      </c>
      <c r="LG2" s="22">
        <v>14</v>
      </c>
      <c r="LH2" s="22">
        <v>15</v>
      </c>
      <c r="LI2" s="22">
        <v>16</v>
      </c>
      <c r="LJ2" s="22">
        <v>17</v>
      </c>
      <c r="LK2" s="22">
        <v>18</v>
      </c>
      <c r="LL2" s="22">
        <v>19</v>
      </c>
      <c r="LM2" s="22">
        <v>20</v>
      </c>
      <c r="LN2" s="22">
        <v>21</v>
      </c>
      <c r="LO2" s="22">
        <v>22</v>
      </c>
      <c r="LP2" s="22">
        <v>23</v>
      </c>
      <c r="LQ2" s="22">
        <v>24</v>
      </c>
      <c r="LR2" s="22">
        <v>25</v>
      </c>
      <c r="LS2" s="22">
        <v>26</v>
      </c>
      <c r="LT2" s="22">
        <v>27</v>
      </c>
      <c r="LU2" s="22">
        <v>28</v>
      </c>
      <c r="LV2" s="22">
        <v>29</v>
      </c>
      <c r="LW2" s="22">
        <v>30</v>
      </c>
      <c r="LX2" s="22">
        <v>31</v>
      </c>
      <c r="LY2" s="22">
        <v>1</v>
      </c>
      <c r="LZ2" s="22">
        <v>2</v>
      </c>
      <c r="MA2" s="22">
        <v>3</v>
      </c>
      <c r="MB2" s="22">
        <v>4</v>
      </c>
      <c r="MC2" s="22">
        <v>5</v>
      </c>
      <c r="MD2" s="22">
        <v>6</v>
      </c>
      <c r="ME2" s="22">
        <v>7</v>
      </c>
      <c r="MF2" s="22">
        <v>8</v>
      </c>
      <c r="MG2" s="22">
        <v>9</v>
      </c>
      <c r="MH2" s="22">
        <v>10</v>
      </c>
      <c r="MI2" s="22">
        <v>11</v>
      </c>
      <c r="MJ2" s="22">
        <v>12</v>
      </c>
      <c r="MK2" s="22">
        <v>13</v>
      </c>
      <c r="ML2" s="22">
        <v>14</v>
      </c>
      <c r="MM2" s="22">
        <v>15</v>
      </c>
      <c r="MN2" s="22">
        <v>16</v>
      </c>
      <c r="MO2" s="22">
        <v>17</v>
      </c>
      <c r="MP2" s="22">
        <v>18</v>
      </c>
      <c r="MQ2" s="22">
        <v>19</v>
      </c>
      <c r="MR2" s="22">
        <v>20</v>
      </c>
      <c r="MS2" s="22">
        <v>21</v>
      </c>
      <c r="MT2" s="22">
        <v>22</v>
      </c>
      <c r="MU2" s="22">
        <v>23</v>
      </c>
      <c r="MV2" s="22">
        <v>24</v>
      </c>
      <c r="MW2" s="22">
        <v>25</v>
      </c>
      <c r="MX2" s="22">
        <v>26</v>
      </c>
      <c r="MY2" s="22">
        <v>27</v>
      </c>
      <c r="MZ2" s="22">
        <v>28</v>
      </c>
      <c r="NA2" s="22">
        <v>29</v>
      </c>
      <c r="NB2" s="22">
        <v>30</v>
      </c>
      <c r="NC2" s="22">
        <v>1</v>
      </c>
      <c r="ND2" s="22">
        <v>2</v>
      </c>
      <c r="NE2" s="22">
        <v>3</v>
      </c>
      <c r="NF2" s="22">
        <v>4</v>
      </c>
      <c r="NG2" s="22">
        <v>5</v>
      </c>
      <c r="NH2" s="22">
        <v>6</v>
      </c>
      <c r="NI2" s="22">
        <v>7</v>
      </c>
      <c r="NJ2" s="22">
        <v>8</v>
      </c>
      <c r="NK2" s="22">
        <v>9</v>
      </c>
      <c r="NL2" s="22">
        <v>10</v>
      </c>
      <c r="NM2" s="22">
        <v>11</v>
      </c>
      <c r="NN2" s="22">
        <v>12</v>
      </c>
      <c r="NO2" s="22">
        <v>13</v>
      </c>
      <c r="NP2" s="22">
        <v>14</v>
      </c>
      <c r="NQ2" s="22">
        <v>15</v>
      </c>
      <c r="NR2" s="22">
        <v>16</v>
      </c>
      <c r="NS2" s="22">
        <v>17</v>
      </c>
      <c r="NT2" s="22">
        <v>18</v>
      </c>
      <c r="NU2" s="22">
        <v>19</v>
      </c>
      <c r="NV2" s="22">
        <v>20</v>
      </c>
      <c r="NW2" s="22">
        <v>21</v>
      </c>
      <c r="NX2" s="22">
        <v>22</v>
      </c>
      <c r="NY2" s="22">
        <v>23</v>
      </c>
      <c r="NZ2" s="22">
        <v>24</v>
      </c>
      <c r="OA2" s="22">
        <v>25</v>
      </c>
      <c r="OB2" s="22">
        <v>26</v>
      </c>
      <c r="OC2" s="22">
        <v>27</v>
      </c>
      <c r="OD2" s="22">
        <v>28</v>
      </c>
      <c r="OE2" s="22">
        <v>29</v>
      </c>
      <c r="OF2" s="22">
        <v>30</v>
      </c>
      <c r="OG2" s="22">
        <v>31</v>
      </c>
    </row>
    <row r="3" spans="1:415" ht="22.5" customHeight="1" thickBot="1">
      <c r="A3" s="8" t="s">
        <v>47</v>
      </c>
      <c r="B3" s="12" t="s">
        <v>48</v>
      </c>
      <c r="C3" s="38">
        <f>D3+E3/2</f>
        <v>0</v>
      </c>
      <c r="D3" s="28">
        <f>COUNTIF($AF3:$CL3,"Annual leave")</f>
        <v>0</v>
      </c>
      <c r="E3" s="28">
        <f>COUNTIF($AF3:$CL3,"1/2 Annual leave")</f>
        <v>0</v>
      </c>
      <c r="F3" s="14">
        <f>G3+H3/2</f>
        <v>0</v>
      </c>
      <c r="G3" s="28">
        <f>COUNTIF($BK3:$CL3,"Annual leave")</f>
        <v>0</v>
      </c>
      <c r="H3" s="28">
        <f>COUNTIF($BK3:$CL3,"1/2 Annual leave")</f>
        <v>0</v>
      </c>
      <c r="I3" s="12" t="s">
        <v>48</v>
      </c>
      <c r="J3" s="14">
        <f>K3+L3/2</f>
        <v>0</v>
      </c>
      <c r="K3" s="28">
        <f t="shared" ref="K3:K29" si="0">COUNTIF($AF3:$OD3,"Working from home")</f>
        <v>0</v>
      </c>
      <c r="L3" s="28">
        <f t="shared" ref="L3:L29" si="1">COUNTIF($AF3:$OD3,"1/2 working from home")</f>
        <v>0</v>
      </c>
      <c r="M3" s="38">
        <f>N3+O3/2</f>
        <v>0</v>
      </c>
      <c r="N3" s="28">
        <f>COUNTIF($BK3:$CL3,"Working from home")</f>
        <v>0</v>
      </c>
      <c r="O3" s="28">
        <f>COUNTIF($BK3:$CH3,"1/2 working from home")</f>
        <v>0</v>
      </c>
      <c r="P3" s="14">
        <f>Q3+R3/2</f>
        <v>0</v>
      </c>
      <c r="Q3" s="28">
        <f>COUNTIF($AF3:$OD3,"Sick leave")</f>
        <v>0</v>
      </c>
      <c r="R3" s="28">
        <f>COUNTIF($AF3:$OD3,"1/2 sick leave")</f>
        <v>0</v>
      </c>
      <c r="S3" s="52">
        <f>M3/20</f>
        <v>0</v>
      </c>
      <c r="T3" s="38">
        <f>U3+V3/2</f>
        <v>0</v>
      </c>
      <c r="U3" s="28">
        <f>COUNTIF($BK3:$CL3,"Sick leave")</f>
        <v>0</v>
      </c>
      <c r="V3" s="28">
        <f>COUNTIF($AF3:$BF3,"1/2 sick leave")</f>
        <v>0</v>
      </c>
      <c r="W3" s="14">
        <f>COUNTIF($AF3:$OD3,"Unpaid leave")</f>
        <v>0</v>
      </c>
      <c r="X3" s="38">
        <f t="shared" ref="X3:X29" si="2">COUNTIF($AF3:$BA3,"Unpaid leave")</f>
        <v>0</v>
      </c>
      <c r="Y3" s="14">
        <f t="shared" ref="Y3:Y29" si="3">COUNTIF($AF3:$OD3,"Personal reason")</f>
        <v>0</v>
      </c>
      <c r="Z3" s="38">
        <f t="shared" ref="Z3:Z29" si="4">COUNTIF($AF3:$BB3,"Personal reason")</f>
        <v>0</v>
      </c>
      <c r="AA3" s="52">
        <f>T3/20</f>
        <v>0</v>
      </c>
      <c r="AB3" s="38">
        <f>COUNTIF($BK3:$CL3,"Late")</f>
        <v>0</v>
      </c>
      <c r="AC3" s="38">
        <f t="shared" ref="AC3:AC29" si="5">COUNTIF($AF3:$BI3,"Late")</f>
        <v>0</v>
      </c>
      <c r="AD3" s="52">
        <f>AB3/20</f>
        <v>0</v>
      </c>
      <c r="AE3" s="38">
        <f>COUNTIF($BM13:$CL13,"no log in")</f>
        <v>0</v>
      </c>
      <c r="AF3" s="24" t="s">
        <v>49</v>
      </c>
      <c r="AG3" s="15"/>
      <c r="AH3" s="15"/>
      <c r="AI3" s="23" t="s">
        <v>50</v>
      </c>
      <c r="AJ3" s="23" t="s">
        <v>50</v>
      </c>
      <c r="AK3" s="15"/>
      <c r="AL3" s="15"/>
      <c r="AM3" s="15"/>
      <c r="AN3" s="15"/>
      <c r="AO3" s="15"/>
      <c r="AP3" s="23" t="s">
        <v>50</v>
      </c>
      <c r="AQ3" s="23" t="s">
        <v>50</v>
      </c>
      <c r="AR3" s="15"/>
      <c r="AS3" s="15"/>
      <c r="AT3" s="15"/>
      <c r="AU3" s="15"/>
      <c r="AV3" s="15"/>
      <c r="AW3" s="23" t="s">
        <v>50</v>
      </c>
      <c r="AX3" s="23" t="s">
        <v>50</v>
      </c>
      <c r="AY3" s="15"/>
      <c r="AZ3" s="15"/>
      <c r="BA3" s="15"/>
      <c r="BB3" s="15"/>
      <c r="BC3" s="15"/>
      <c r="BD3" s="23" t="s">
        <v>50</v>
      </c>
      <c r="BE3" s="23" t="s">
        <v>50</v>
      </c>
      <c r="BF3" s="15"/>
      <c r="BG3" s="15"/>
      <c r="BH3" s="15"/>
      <c r="BI3" s="15"/>
      <c r="BJ3" s="15"/>
      <c r="BK3" s="23" t="s">
        <v>50</v>
      </c>
      <c r="BL3" s="23" t="s">
        <v>50</v>
      </c>
      <c r="BM3" s="15"/>
      <c r="BN3" s="15"/>
      <c r="BO3" s="15"/>
      <c r="BP3" s="15"/>
      <c r="BQ3" s="15"/>
      <c r="BR3" s="23" t="s">
        <v>50</v>
      </c>
      <c r="BS3" s="23" t="s">
        <v>50</v>
      </c>
      <c r="BT3" s="15"/>
      <c r="BU3" s="15"/>
      <c r="BV3" s="15"/>
      <c r="BW3" s="15"/>
      <c r="BX3" s="15"/>
      <c r="BY3" s="23" t="s">
        <v>50</v>
      </c>
      <c r="BZ3" s="23" t="s">
        <v>50</v>
      </c>
      <c r="CA3" s="15"/>
      <c r="CB3" s="15"/>
      <c r="CC3" s="15"/>
      <c r="CD3" s="15"/>
      <c r="CE3" s="15"/>
      <c r="CF3" s="23" t="s">
        <v>50</v>
      </c>
      <c r="CG3" s="23" t="s">
        <v>50</v>
      </c>
      <c r="CH3" s="15"/>
      <c r="CI3" s="15"/>
      <c r="CJ3" s="15"/>
      <c r="CK3" s="15"/>
      <c r="CL3" s="15"/>
      <c r="CM3" s="23" t="s">
        <v>50</v>
      </c>
      <c r="CN3" s="23" t="s">
        <v>50</v>
      </c>
      <c r="CO3" s="15"/>
      <c r="CP3" s="15"/>
      <c r="CQ3" s="15"/>
      <c r="CR3" s="15"/>
      <c r="CS3" s="15"/>
      <c r="CT3" s="23" t="s">
        <v>50</v>
      </c>
      <c r="CU3" s="23" t="s">
        <v>50</v>
      </c>
      <c r="CV3" s="15"/>
      <c r="CW3" s="15"/>
      <c r="CX3" s="15"/>
      <c r="CY3" s="15"/>
      <c r="CZ3" s="15"/>
      <c r="DA3" s="23" t="s">
        <v>50</v>
      </c>
      <c r="DB3" s="23" t="s">
        <v>50</v>
      </c>
      <c r="DC3" s="15"/>
      <c r="DD3" s="15"/>
      <c r="DE3" s="15"/>
      <c r="DF3" s="15"/>
      <c r="DG3" s="15"/>
      <c r="DH3" s="23" t="s">
        <v>50</v>
      </c>
      <c r="DI3" s="23" t="s">
        <v>50</v>
      </c>
      <c r="DJ3" s="15"/>
      <c r="DK3" s="15"/>
      <c r="DL3" s="15"/>
      <c r="DM3" s="15"/>
      <c r="DN3" s="30"/>
      <c r="DO3" s="23" t="s">
        <v>50</v>
      </c>
      <c r="DP3" s="23" t="s">
        <v>50</v>
      </c>
      <c r="DQ3" s="35"/>
      <c r="DR3" s="15"/>
      <c r="DS3" s="15"/>
      <c r="DT3" s="15"/>
      <c r="DU3" s="15"/>
      <c r="DV3" s="23" t="s">
        <v>50</v>
      </c>
      <c r="DW3" s="23" t="s">
        <v>50</v>
      </c>
      <c r="DX3" s="15"/>
      <c r="DY3" s="15"/>
      <c r="DZ3" s="15"/>
      <c r="EA3" s="15"/>
      <c r="EB3" s="9" t="s">
        <v>29</v>
      </c>
      <c r="EC3" s="23" t="s">
        <v>50</v>
      </c>
      <c r="ED3" s="23" t="s">
        <v>50</v>
      </c>
      <c r="EE3" s="10" t="s">
        <v>30</v>
      </c>
      <c r="EF3" s="15"/>
      <c r="EG3" s="15"/>
      <c r="EH3" s="15"/>
      <c r="EJ3" s="23" t="s">
        <v>50</v>
      </c>
      <c r="EK3" s="23" t="s">
        <v>50</v>
      </c>
      <c r="EM3" s="15"/>
      <c r="EN3" s="15"/>
      <c r="EO3" s="15"/>
      <c r="EP3" s="15"/>
      <c r="EQ3" s="23" t="s">
        <v>50</v>
      </c>
      <c r="ER3" s="23" t="s">
        <v>50</v>
      </c>
      <c r="ES3" s="15"/>
      <c r="ET3" s="15"/>
      <c r="EU3" s="15"/>
      <c r="EV3" s="15"/>
      <c r="EW3" s="15"/>
      <c r="EX3" s="23" t="s">
        <v>50</v>
      </c>
      <c r="EY3" s="23" t="s">
        <v>50</v>
      </c>
      <c r="EZ3" s="15"/>
      <c r="FA3" s="15"/>
      <c r="FB3" s="15"/>
      <c r="FC3" s="15"/>
      <c r="FD3" s="9" t="s">
        <v>51</v>
      </c>
      <c r="FE3" s="23" t="s">
        <v>50</v>
      </c>
      <c r="FF3" s="23" t="s">
        <v>50</v>
      </c>
      <c r="FG3" s="15"/>
      <c r="FH3" s="15"/>
      <c r="FI3" s="15"/>
      <c r="FJ3" s="15"/>
      <c r="FK3" s="15"/>
      <c r="FL3" s="23" t="s">
        <v>50</v>
      </c>
      <c r="FM3" s="23" t="s">
        <v>50</v>
      </c>
      <c r="FN3" s="15"/>
      <c r="FO3" s="15"/>
      <c r="FP3" s="15"/>
      <c r="FQ3" s="15"/>
      <c r="FR3" s="15"/>
      <c r="FS3" s="23" t="s">
        <v>50</v>
      </c>
      <c r="FT3" s="23" t="s">
        <v>50</v>
      </c>
      <c r="FU3" s="9" t="s">
        <v>52</v>
      </c>
      <c r="FV3" s="15"/>
      <c r="FW3" s="15"/>
      <c r="FX3" s="15"/>
      <c r="FY3" s="15"/>
      <c r="FZ3" s="23" t="s">
        <v>50</v>
      </c>
      <c r="GA3" s="23" t="s">
        <v>50</v>
      </c>
      <c r="GB3" s="15"/>
      <c r="GC3" s="15"/>
      <c r="GD3" s="15"/>
      <c r="GE3" s="15"/>
      <c r="GF3" s="15"/>
      <c r="GG3" s="23" t="s">
        <v>50</v>
      </c>
      <c r="GH3" s="23" t="s">
        <v>50</v>
      </c>
      <c r="GI3" s="15"/>
      <c r="GJ3" s="15"/>
      <c r="GK3" s="15"/>
      <c r="GL3" s="15"/>
      <c r="GM3" s="15"/>
      <c r="GN3" s="23" t="s">
        <v>50</v>
      </c>
      <c r="GO3" s="23" t="s">
        <v>50</v>
      </c>
      <c r="GP3" s="15"/>
      <c r="GQ3" s="15"/>
      <c r="GR3" s="15"/>
      <c r="GS3" s="15"/>
      <c r="GT3" s="15"/>
      <c r="GU3" s="23" t="s">
        <v>50</v>
      </c>
      <c r="GV3" s="23" t="s">
        <v>50</v>
      </c>
      <c r="GW3" s="15"/>
      <c r="GX3" s="15"/>
      <c r="GY3" s="15"/>
      <c r="GZ3" s="15"/>
      <c r="HA3" s="15"/>
      <c r="HB3" s="23" t="s">
        <v>50</v>
      </c>
      <c r="HC3" s="23" t="s">
        <v>50</v>
      </c>
      <c r="HD3" s="15"/>
      <c r="HE3" s="15"/>
      <c r="HF3" s="15"/>
      <c r="HG3" s="15"/>
      <c r="HH3" s="15"/>
      <c r="HI3" s="23" t="s">
        <v>50</v>
      </c>
      <c r="HJ3" s="23" t="s">
        <v>50</v>
      </c>
      <c r="HK3" s="15"/>
      <c r="HL3" s="15"/>
      <c r="HM3" s="15"/>
      <c r="HN3" s="15"/>
      <c r="HO3" s="15"/>
      <c r="HP3" s="23" t="s">
        <v>50</v>
      </c>
      <c r="HQ3" s="23" t="s">
        <v>50</v>
      </c>
      <c r="HR3" s="15"/>
      <c r="HS3" s="15"/>
      <c r="HT3" s="15"/>
      <c r="HU3" s="15"/>
      <c r="HV3" s="15"/>
      <c r="HW3" s="23" t="s">
        <v>50</v>
      </c>
      <c r="HX3" s="23" t="s">
        <v>50</v>
      </c>
      <c r="HY3" s="15"/>
      <c r="HZ3" s="15"/>
      <c r="IA3" s="15"/>
      <c r="IB3" s="15"/>
      <c r="IC3" s="15"/>
      <c r="ID3" s="23" t="s">
        <v>50</v>
      </c>
      <c r="IE3" s="23" t="s">
        <v>50</v>
      </c>
      <c r="IF3" s="15"/>
      <c r="IG3" s="15"/>
      <c r="IH3" s="15"/>
      <c r="II3" s="15"/>
      <c r="IJ3" s="15"/>
      <c r="IK3" s="23" t="s">
        <v>50</v>
      </c>
      <c r="IL3" s="23" t="s">
        <v>50</v>
      </c>
      <c r="IM3" s="15"/>
      <c r="IN3" s="15"/>
      <c r="IO3" s="15"/>
      <c r="IP3" s="15"/>
      <c r="IQ3" s="15"/>
      <c r="IR3" s="23" t="s">
        <v>50</v>
      </c>
      <c r="IS3" s="23" t="s">
        <v>50</v>
      </c>
      <c r="IT3" s="15"/>
      <c r="IU3" s="15"/>
      <c r="IV3" s="15"/>
      <c r="IW3" s="15"/>
      <c r="IX3" s="15"/>
      <c r="IY3" s="23" t="s">
        <v>50</v>
      </c>
      <c r="IZ3" s="23" t="s">
        <v>50</v>
      </c>
      <c r="JA3" s="15"/>
      <c r="JB3" s="15"/>
      <c r="JC3" s="15"/>
      <c r="JD3" s="15"/>
      <c r="JE3" s="15"/>
      <c r="JF3" s="23" t="s">
        <v>50</v>
      </c>
      <c r="JG3" s="23" t="s">
        <v>50</v>
      </c>
      <c r="JI3" s="15"/>
      <c r="JJ3" s="15"/>
      <c r="JK3" s="15"/>
      <c r="JL3" s="15"/>
      <c r="JM3" s="23" t="s">
        <v>50</v>
      </c>
      <c r="JN3" s="23" t="s">
        <v>50</v>
      </c>
      <c r="JO3" s="10" t="s">
        <v>53</v>
      </c>
      <c r="JP3" s="15"/>
      <c r="JQ3" s="15"/>
      <c r="JR3" s="15"/>
      <c r="JS3" s="15"/>
      <c r="JT3" s="23" t="s">
        <v>50</v>
      </c>
      <c r="JU3" s="23" t="s">
        <v>50</v>
      </c>
      <c r="JV3" s="15"/>
      <c r="JW3" s="15"/>
      <c r="JX3" s="15"/>
      <c r="JY3" s="15"/>
      <c r="JZ3" s="15"/>
      <c r="KA3" s="23" t="s">
        <v>50</v>
      </c>
      <c r="KB3" s="23" t="s">
        <v>50</v>
      </c>
      <c r="KC3" s="15"/>
      <c r="KD3" s="15"/>
      <c r="KE3" s="15"/>
      <c r="KF3" s="15"/>
      <c r="KG3" s="15"/>
      <c r="KH3" s="23" t="s">
        <v>50</v>
      </c>
      <c r="KI3" s="23" t="s">
        <v>50</v>
      </c>
      <c r="KJ3" s="15"/>
      <c r="KK3" s="15"/>
      <c r="KL3" s="15"/>
      <c r="KM3" s="15"/>
      <c r="KN3" s="15"/>
      <c r="KO3" s="23" t="s">
        <v>50</v>
      </c>
      <c r="KP3" s="23" t="s">
        <v>50</v>
      </c>
      <c r="KQ3" s="15"/>
      <c r="KR3" s="15"/>
      <c r="KS3" s="15"/>
      <c r="KT3" s="15"/>
      <c r="KU3" s="15"/>
      <c r="KV3" s="23" t="s">
        <v>50</v>
      </c>
      <c r="KW3" s="23" t="s">
        <v>50</v>
      </c>
      <c r="KX3" s="15"/>
      <c r="KY3" s="15"/>
      <c r="KZ3" s="15"/>
      <c r="LA3" s="15"/>
      <c r="LB3" s="15"/>
      <c r="LC3" s="23" t="s">
        <v>50</v>
      </c>
      <c r="LD3" s="23" t="s">
        <v>50</v>
      </c>
      <c r="LE3" s="15"/>
      <c r="LF3" s="15"/>
      <c r="LG3" s="15"/>
      <c r="LH3" s="15"/>
      <c r="LI3" s="15"/>
      <c r="LJ3" s="23" t="s">
        <v>50</v>
      </c>
      <c r="LK3" s="23" t="s">
        <v>50</v>
      </c>
      <c r="LL3" s="15"/>
      <c r="LM3" s="15"/>
      <c r="LN3" s="15"/>
      <c r="LO3" s="15"/>
      <c r="LP3" s="15"/>
      <c r="LQ3" s="23" t="s">
        <v>50</v>
      </c>
      <c r="LR3" s="23" t="s">
        <v>50</v>
      </c>
      <c r="LS3" s="15"/>
      <c r="LT3" s="15"/>
      <c r="LU3" s="15"/>
      <c r="LV3" s="15"/>
      <c r="LW3" s="15"/>
      <c r="LX3" s="23" t="s">
        <v>50</v>
      </c>
      <c r="LY3" s="23" t="s">
        <v>50</v>
      </c>
      <c r="LZ3" s="15"/>
      <c r="MA3" s="15"/>
      <c r="MB3" s="15"/>
      <c r="MC3" s="15"/>
      <c r="MD3" s="15"/>
      <c r="ME3" s="23" t="s">
        <v>50</v>
      </c>
      <c r="MF3" s="23" t="s">
        <v>50</v>
      </c>
      <c r="MG3" s="15"/>
      <c r="MH3" s="15"/>
      <c r="MI3" s="15"/>
      <c r="MJ3" s="15"/>
      <c r="MK3" s="15"/>
      <c r="ML3" s="23" t="s">
        <v>50</v>
      </c>
      <c r="MM3" s="23" t="s">
        <v>50</v>
      </c>
      <c r="MN3" s="15"/>
      <c r="MO3" s="15"/>
      <c r="MP3" s="15"/>
      <c r="MQ3" s="15"/>
      <c r="MR3" s="15"/>
      <c r="MS3" s="23" t="s">
        <v>50</v>
      </c>
      <c r="MT3" s="23" t="s">
        <v>50</v>
      </c>
      <c r="MU3" s="15"/>
      <c r="MV3" s="15"/>
      <c r="MW3" s="15"/>
      <c r="MX3" s="15"/>
      <c r="MY3" s="15"/>
      <c r="MZ3" s="23" t="s">
        <v>50</v>
      </c>
      <c r="NA3" s="23" t="s">
        <v>50</v>
      </c>
      <c r="NB3" s="15"/>
      <c r="NC3" s="15"/>
      <c r="ND3" s="15"/>
      <c r="NE3" s="15"/>
      <c r="NF3" s="15"/>
      <c r="NG3" s="23" t="s">
        <v>50</v>
      </c>
      <c r="NH3" s="23" t="s">
        <v>50</v>
      </c>
      <c r="NI3" s="15"/>
      <c r="NJ3" s="15"/>
      <c r="NK3" s="15"/>
      <c r="NL3" s="15"/>
      <c r="NM3" s="15"/>
      <c r="NN3" s="23" t="s">
        <v>50</v>
      </c>
      <c r="NO3" s="23" t="s">
        <v>50</v>
      </c>
      <c r="NP3" s="15"/>
      <c r="NQ3" s="15"/>
      <c r="NR3" s="15"/>
      <c r="NS3" s="15"/>
      <c r="NT3" s="15"/>
      <c r="NU3" s="23" t="s">
        <v>50</v>
      </c>
      <c r="NV3" s="23" t="s">
        <v>50</v>
      </c>
      <c r="NW3" s="30"/>
      <c r="OA3" s="31" t="s">
        <v>54</v>
      </c>
      <c r="OB3" s="23" t="s">
        <v>50</v>
      </c>
      <c r="OC3" s="23" t="s">
        <v>50</v>
      </c>
      <c r="OD3" s="9" t="s">
        <v>55</v>
      </c>
      <c r="OY3" s="118">
        <f>AE3/20</f>
        <v>0</v>
      </c>
    </row>
    <row r="4" spans="1:415" ht="18.75" customHeight="1" thickBot="1">
      <c r="A4" s="8" t="s">
        <v>56</v>
      </c>
      <c r="B4" s="12" t="s">
        <v>48</v>
      </c>
      <c r="C4" s="38">
        <f t="shared" ref="C4:C34" si="6">D4+E4/2</f>
        <v>0</v>
      </c>
      <c r="D4" s="28">
        <f t="shared" ref="D4:D52" si="7">COUNTIF($AF4:$CL4,"Annual leave")</f>
        <v>0</v>
      </c>
      <c r="E4" s="28">
        <f t="shared" ref="E4:E52" si="8">COUNTIF($AF4:$CL4,"1/2 Annual leave")</f>
        <v>0</v>
      </c>
      <c r="F4" s="14">
        <f t="shared" ref="F4:F38" si="9">G4+H4/2</f>
        <v>0</v>
      </c>
      <c r="G4" s="28">
        <f t="shared" ref="G4:G52" si="10">COUNTIF($BK4:$CL4,"Annual leave")</f>
        <v>0</v>
      </c>
      <c r="H4" s="28">
        <f t="shared" ref="H4:H52" si="11">COUNTIF($BK4:$CL4,"1/2 Annual leave")</f>
        <v>0</v>
      </c>
      <c r="I4" s="12" t="s">
        <v>48</v>
      </c>
      <c r="J4" s="14">
        <f t="shared" ref="J4:J52" si="12">K4+L4/2</f>
        <v>0</v>
      </c>
      <c r="K4" s="28">
        <f t="shared" si="0"/>
        <v>0</v>
      </c>
      <c r="L4" s="28">
        <f t="shared" si="1"/>
        <v>0</v>
      </c>
      <c r="M4" s="38">
        <f t="shared" ref="M4:M17" si="13">N4+O4/2</f>
        <v>0</v>
      </c>
      <c r="N4" s="28">
        <f t="shared" ref="N4:N52" si="14">COUNTIF($BK4:$CL4,"Working from home")</f>
        <v>0</v>
      </c>
      <c r="O4" s="28">
        <f t="shared" ref="O4:O52" si="15">COUNTIF($BK4:$CH4,"1/2 working from home")</f>
        <v>0</v>
      </c>
      <c r="P4" s="14">
        <f t="shared" ref="P4:P45" si="16">Q4+R4/2</f>
        <v>0</v>
      </c>
      <c r="Q4" s="28">
        <f>COUNTIF($AF4:$OD4,"Sick leave")</f>
        <v>0</v>
      </c>
      <c r="R4" s="28">
        <f>COUNTIF($AF4:$OD4,"1/2 sick leave")</f>
        <v>0</v>
      </c>
      <c r="S4" s="52">
        <f t="shared" ref="S4:S52" si="17">M4/20</f>
        <v>0</v>
      </c>
      <c r="T4" s="38">
        <f t="shared" ref="T4:T17" si="18">U4+V4/2</f>
        <v>0</v>
      </c>
      <c r="U4" s="28">
        <f t="shared" ref="U4:U52" si="19">COUNTIF($BK4:$CL4,"Sick leave")</f>
        <v>0</v>
      </c>
      <c r="V4" s="28">
        <f>COUNTIF($AF4:$BF4,"1/2 sick leave")</f>
        <v>0</v>
      </c>
      <c r="W4" s="14">
        <f>COUNTIF($AF4:$OD4,"Unpaid leave")</f>
        <v>0</v>
      </c>
      <c r="X4" s="38">
        <f t="shared" si="2"/>
        <v>0</v>
      </c>
      <c r="Y4" s="14">
        <f t="shared" si="3"/>
        <v>0</v>
      </c>
      <c r="Z4" s="38">
        <f t="shared" si="4"/>
        <v>0</v>
      </c>
      <c r="AA4" s="52">
        <f t="shared" ref="AA4:AA52" si="20">T4/20</f>
        <v>0</v>
      </c>
      <c r="AB4" s="38">
        <f t="shared" ref="AB4:AB52" si="21">COUNTIF($BK4:$CL4,"Late")</f>
        <v>0</v>
      </c>
      <c r="AC4" s="38">
        <f t="shared" si="5"/>
        <v>0</v>
      </c>
      <c r="AD4" s="52">
        <f t="shared" ref="AD4:AD52" si="22">AB4/20</f>
        <v>0</v>
      </c>
      <c r="AE4" s="38">
        <f t="shared" ref="AE4:AE52" si="23">COUNTIF($BM14:$CL14,"no log in")</f>
        <v>0</v>
      </c>
      <c r="AF4" s="24" t="s">
        <v>49</v>
      </c>
      <c r="AG4" s="15"/>
      <c r="AH4" s="15"/>
      <c r="AI4" s="23" t="s">
        <v>50</v>
      </c>
      <c r="AJ4" s="23" t="s">
        <v>50</v>
      </c>
      <c r="AK4" s="15"/>
      <c r="AL4" s="15"/>
      <c r="AM4" s="15"/>
      <c r="AN4" s="15"/>
      <c r="AO4" s="15"/>
      <c r="AP4" s="23" t="s">
        <v>50</v>
      </c>
      <c r="AQ4" s="23" t="s">
        <v>50</v>
      </c>
      <c r="AR4" s="15"/>
      <c r="AS4" s="15"/>
      <c r="AT4" s="15"/>
      <c r="AU4" s="15"/>
      <c r="AV4" s="15"/>
      <c r="AW4" s="23" t="s">
        <v>50</v>
      </c>
      <c r="AX4" s="23" t="s">
        <v>50</v>
      </c>
      <c r="AY4" s="15"/>
      <c r="AZ4" s="15"/>
      <c r="BA4" s="15"/>
      <c r="BB4" s="15"/>
      <c r="BC4" s="15"/>
      <c r="BD4" s="23" t="s">
        <v>50</v>
      </c>
      <c r="BE4" s="23" t="s">
        <v>50</v>
      </c>
      <c r="BF4" s="15"/>
      <c r="BG4" s="15"/>
      <c r="BH4" s="15"/>
      <c r="BI4" s="15"/>
      <c r="BJ4" s="15"/>
      <c r="BK4" s="23" t="s">
        <v>50</v>
      </c>
      <c r="BL4" s="23" t="s">
        <v>50</v>
      </c>
      <c r="BM4" s="15"/>
      <c r="BN4" s="15"/>
      <c r="BO4" s="15"/>
      <c r="BP4" s="15"/>
      <c r="BQ4" s="15"/>
      <c r="BR4" s="23" t="s">
        <v>50</v>
      </c>
      <c r="BS4" s="23" t="s">
        <v>50</v>
      </c>
      <c r="BT4" s="15"/>
      <c r="BU4" s="15"/>
      <c r="BV4" s="15"/>
      <c r="BW4" s="15"/>
      <c r="BX4" s="15"/>
      <c r="BY4" s="23" t="s">
        <v>50</v>
      </c>
      <c r="BZ4" s="23" t="s">
        <v>50</v>
      </c>
      <c r="CA4" s="15"/>
      <c r="CB4" s="15"/>
      <c r="CC4" s="15"/>
      <c r="CD4" s="15"/>
      <c r="CE4" s="15"/>
      <c r="CF4" s="23" t="s">
        <v>50</v>
      </c>
      <c r="CG4" s="23" t="s">
        <v>50</v>
      </c>
      <c r="CH4" s="15"/>
      <c r="CI4" s="15"/>
      <c r="CJ4" s="15"/>
      <c r="CK4" s="15"/>
      <c r="CL4" s="15"/>
      <c r="CM4" s="23" t="s">
        <v>50</v>
      </c>
      <c r="CN4" s="23" t="s">
        <v>50</v>
      </c>
      <c r="CO4" s="15"/>
      <c r="CP4" s="15"/>
      <c r="CQ4" s="15"/>
      <c r="CR4" s="15"/>
      <c r="CS4" s="15"/>
      <c r="CT4" s="23" t="s">
        <v>50</v>
      </c>
      <c r="CU4" s="23" t="s">
        <v>50</v>
      </c>
      <c r="CV4" s="15"/>
      <c r="CW4" s="15"/>
      <c r="CX4" s="15"/>
      <c r="CY4" s="15"/>
      <c r="CZ4" s="15"/>
      <c r="DA4" s="23" t="s">
        <v>50</v>
      </c>
      <c r="DB4" s="23" t="s">
        <v>50</v>
      </c>
      <c r="DC4" s="15"/>
      <c r="DD4" s="15"/>
      <c r="DE4" s="15"/>
      <c r="DF4" s="15"/>
      <c r="DG4" s="15"/>
      <c r="DH4" s="23" t="s">
        <v>50</v>
      </c>
      <c r="DI4" s="23" t="s">
        <v>50</v>
      </c>
      <c r="DJ4" s="15"/>
      <c r="DK4" s="15"/>
      <c r="DL4" s="15"/>
      <c r="DM4" s="15"/>
      <c r="DN4" s="30"/>
      <c r="DO4" s="23" t="s">
        <v>50</v>
      </c>
      <c r="DP4" s="23" t="s">
        <v>50</v>
      </c>
      <c r="DQ4" s="35"/>
      <c r="DR4" s="15"/>
      <c r="DS4" s="15"/>
      <c r="DT4" s="15"/>
      <c r="DU4" s="15"/>
      <c r="DV4" s="23" t="s">
        <v>50</v>
      </c>
      <c r="DW4" s="23" t="s">
        <v>50</v>
      </c>
      <c r="DX4" s="15"/>
      <c r="DY4" s="15"/>
      <c r="DZ4" s="15"/>
      <c r="EA4" s="15"/>
      <c r="EB4" s="9" t="s">
        <v>29</v>
      </c>
      <c r="EC4" s="23" t="s">
        <v>50</v>
      </c>
      <c r="ED4" s="23" t="s">
        <v>50</v>
      </c>
      <c r="EE4" s="10" t="s">
        <v>30</v>
      </c>
      <c r="EF4" s="15"/>
      <c r="EG4" s="15"/>
      <c r="EH4" s="15"/>
      <c r="EJ4" s="23" t="s">
        <v>50</v>
      </c>
      <c r="EK4" s="23" t="s">
        <v>50</v>
      </c>
      <c r="EM4" s="15"/>
      <c r="EN4" s="15"/>
      <c r="EO4" s="15"/>
      <c r="EP4" s="15"/>
      <c r="EQ4" s="23" t="s">
        <v>50</v>
      </c>
      <c r="ER4" s="23" t="s">
        <v>50</v>
      </c>
      <c r="ES4" s="15"/>
      <c r="ET4" s="15"/>
      <c r="EU4" s="15"/>
      <c r="EV4" s="15"/>
      <c r="EW4" s="15"/>
      <c r="EX4" s="23" t="s">
        <v>50</v>
      </c>
      <c r="EY4" s="23" t="s">
        <v>50</v>
      </c>
      <c r="EZ4" s="15"/>
      <c r="FA4" s="15"/>
      <c r="FB4" s="15"/>
      <c r="FC4" s="15"/>
      <c r="FD4" s="9" t="s">
        <v>51</v>
      </c>
      <c r="FE4" s="23" t="s">
        <v>50</v>
      </c>
      <c r="FF4" s="23" t="s">
        <v>50</v>
      </c>
      <c r="FG4" s="15"/>
      <c r="FH4" s="15"/>
      <c r="FI4" s="15"/>
      <c r="FJ4" s="15"/>
      <c r="FK4" s="15"/>
      <c r="FL4" s="23" t="s">
        <v>50</v>
      </c>
      <c r="FM4" s="23" t="s">
        <v>50</v>
      </c>
      <c r="FN4" s="15"/>
      <c r="FO4" s="15"/>
      <c r="FP4" s="15"/>
      <c r="FQ4" s="15"/>
      <c r="FR4" s="15"/>
      <c r="FS4" s="23" t="s">
        <v>50</v>
      </c>
      <c r="FT4" s="23" t="s">
        <v>50</v>
      </c>
      <c r="FU4" s="9" t="s">
        <v>52</v>
      </c>
      <c r="FV4" s="15"/>
      <c r="FW4" s="15"/>
      <c r="FX4" s="15"/>
      <c r="FY4" s="15"/>
      <c r="FZ4" s="23" t="s">
        <v>50</v>
      </c>
      <c r="GA4" s="23" t="s">
        <v>50</v>
      </c>
      <c r="GB4" s="15"/>
      <c r="GC4" s="15"/>
      <c r="GD4" s="15"/>
      <c r="GE4" s="15"/>
      <c r="GF4" s="15"/>
      <c r="GG4" s="23" t="s">
        <v>50</v>
      </c>
      <c r="GH4" s="23" t="s">
        <v>50</v>
      </c>
      <c r="GI4" s="15"/>
      <c r="GJ4" s="15"/>
      <c r="GK4" s="15"/>
      <c r="GL4" s="15"/>
      <c r="GM4" s="15"/>
      <c r="GN4" s="23" t="s">
        <v>50</v>
      </c>
      <c r="GO4" s="23" t="s">
        <v>50</v>
      </c>
      <c r="GP4" s="15"/>
      <c r="GQ4" s="15"/>
      <c r="GR4" s="15"/>
      <c r="GS4" s="15"/>
      <c r="GT4" s="15"/>
      <c r="GU4" s="23" t="s">
        <v>50</v>
      </c>
      <c r="GV4" s="23" t="s">
        <v>50</v>
      </c>
      <c r="GW4" s="15"/>
      <c r="GX4" s="15"/>
      <c r="GY4" s="15"/>
      <c r="GZ4" s="15"/>
      <c r="HA4" s="15"/>
      <c r="HB4" s="23" t="s">
        <v>50</v>
      </c>
      <c r="HC4" s="23" t="s">
        <v>50</v>
      </c>
      <c r="HD4" s="15"/>
      <c r="HE4" s="15"/>
      <c r="HF4" s="15"/>
      <c r="HG4" s="15"/>
      <c r="HH4" s="15"/>
      <c r="HI4" s="23" t="s">
        <v>50</v>
      </c>
      <c r="HJ4" s="23" t="s">
        <v>50</v>
      </c>
      <c r="HK4" s="15"/>
      <c r="HL4" s="15"/>
      <c r="HM4" s="15"/>
      <c r="HN4" s="15"/>
      <c r="HO4" s="15"/>
      <c r="HP4" s="23" t="s">
        <v>50</v>
      </c>
      <c r="HQ4" s="23" t="s">
        <v>50</v>
      </c>
      <c r="HR4" s="15"/>
      <c r="HS4" s="15"/>
      <c r="HT4" s="15"/>
      <c r="HU4" s="15"/>
      <c r="HV4" s="15"/>
      <c r="HW4" s="23" t="s">
        <v>50</v>
      </c>
      <c r="HX4" s="23" t="s">
        <v>50</v>
      </c>
      <c r="HY4" s="15"/>
      <c r="HZ4" s="15"/>
      <c r="IA4" s="15"/>
      <c r="IB4" s="15"/>
      <c r="IC4" s="15"/>
      <c r="ID4" s="23" t="s">
        <v>50</v>
      </c>
      <c r="IE4" s="23" t="s">
        <v>50</v>
      </c>
      <c r="IF4" s="15"/>
      <c r="IG4" s="15"/>
      <c r="IH4" s="15"/>
      <c r="II4" s="15"/>
      <c r="IJ4" s="15"/>
      <c r="IK4" s="23" t="s">
        <v>50</v>
      </c>
      <c r="IL4" s="23" t="s">
        <v>50</v>
      </c>
      <c r="IM4" s="15"/>
      <c r="IN4" s="15"/>
      <c r="IO4" s="15"/>
      <c r="IP4" s="15"/>
      <c r="IQ4" s="15"/>
      <c r="IR4" s="23" t="s">
        <v>50</v>
      </c>
      <c r="IS4" s="23" t="s">
        <v>50</v>
      </c>
      <c r="IT4" s="15"/>
      <c r="IU4" s="15"/>
      <c r="IV4" s="15"/>
      <c r="IW4" s="15"/>
      <c r="IX4" s="15"/>
      <c r="IY4" s="23" t="s">
        <v>50</v>
      </c>
      <c r="IZ4" s="23" t="s">
        <v>50</v>
      </c>
      <c r="JA4" s="15"/>
      <c r="JB4" s="15"/>
      <c r="JC4" s="15"/>
      <c r="JD4" s="15"/>
      <c r="JE4" s="15"/>
      <c r="JF4" s="23" t="s">
        <v>50</v>
      </c>
      <c r="JG4" s="23" t="s">
        <v>50</v>
      </c>
      <c r="JI4" s="15"/>
      <c r="JJ4" s="15"/>
      <c r="JK4" s="15"/>
      <c r="JL4" s="15"/>
      <c r="JM4" s="23" t="s">
        <v>50</v>
      </c>
      <c r="JN4" s="23" t="s">
        <v>50</v>
      </c>
      <c r="JO4" s="10" t="s">
        <v>53</v>
      </c>
      <c r="JP4" s="15"/>
      <c r="JQ4" s="15"/>
      <c r="JR4" s="15"/>
      <c r="JS4" s="15"/>
      <c r="JT4" s="23" t="s">
        <v>50</v>
      </c>
      <c r="JU4" s="23" t="s">
        <v>50</v>
      </c>
      <c r="JV4" s="15"/>
      <c r="JW4" s="15"/>
      <c r="JX4" s="15"/>
      <c r="JY4" s="15"/>
      <c r="JZ4" s="15"/>
      <c r="KA4" s="23" t="s">
        <v>50</v>
      </c>
      <c r="KB4" s="23" t="s">
        <v>50</v>
      </c>
      <c r="KC4" s="15"/>
      <c r="KD4" s="15"/>
      <c r="KE4" s="15"/>
      <c r="KF4" s="15"/>
      <c r="KG4" s="15"/>
      <c r="KH4" s="23" t="s">
        <v>50</v>
      </c>
      <c r="KI4" s="23" t="s">
        <v>50</v>
      </c>
      <c r="KJ4" s="15"/>
      <c r="KK4" s="15"/>
      <c r="KL4" s="15"/>
      <c r="KM4" s="15"/>
      <c r="KN4" s="15"/>
      <c r="KO4" s="23" t="s">
        <v>50</v>
      </c>
      <c r="KP4" s="23" t="s">
        <v>50</v>
      </c>
      <c r="KQ4" s="15"/>
      <c r="KR4" s="15"/>
      <c r="KS4" s="15"/>
      <c r="KT4" s="15"/>
      <c r="KU4" s="15"/>
      <c r="KV4" s="23" t="s">
        <v>50</v>
      </c>
      <c r="KW4" s="23" t="s">
        <v>50</v>
      </c>
      <c r="KX4" s="15"/>
      <c r="KY4" s="15"/>
      <c r="KZ4" s="15"/>
      <c r="LA4" s="15"/>
      <c r="LB4" s="15"/>
      <c r="LC4" s="23" t="s">
        <v>50</v>
      </c>
      <c r="LD4" s="23" t="s">
        <v>50</v>
      </c>
      <c r="LE4" s="15"/>
      <c r="LF4" s="15"/>
      <c r="LG4" s="15"/>
      <c r="LH4" s="15"/>
      <c r="LI4" s="15"/>
      <c r="LJ4" s="23" t="s">
        <v>50</v>
      </c>
      <c r="LK4" s="23" t="s">
        <v>50</v>
      </c>
      <c r="LL4" s="15"/>
      <c r="LM4" s="15"/>
      <c r="LN4" s="15"/>
      <c r="LO4" s="15"/>
      <c r="LP4" s="15"/>
      <c r="LQ4" s="23" t="s">
        <v>50</v>
      </c>
      <c r="LR4" s="23" t="s">
        <v>50</v>
      </c>
      <c r="LS4" s="15"/>
      <c r="LT4" s="15"/>
      <c r="LU4" s="15"/>
      <c r="LV4" s="15"/>
      <c r="LW4" s="15"/>
      <c r="LX4" s="23" t="s">
        <v>50</v>
      </c>
      <c r="LY4" s="23" t="s">
        <v>50</v>
      </c>
      <c r="LZ4" s="15"/>
      <c r="MA4" s="15"/>
      <c r="MB4" s="15"/>
      <c r="MC4" s="15"/>
      <c r="MD4" s="15"/>
      <c r="ME4" s="23" t="s">
        <v>50</v>
      </c>
      <c r="MF4" s="23" t="s">
        <v>50</v>
      </c>
      <c r="MG4" s="15"/>
      <c r="MH4" s="15"/>
      <c r="MI4" s="15"/>
      <c r="MJ4" s="15"/>
      <c r="MK4" s="15"/>
      <c r="ML4" s="23" t="s">
        <v>50</v>
      </c>
      <c r="MM4" s="23" t="s">
        <v>50</v>
      </c>
      <c r="MN4" s="15"/>
      <c r="MO4" s="15"/>
      <c r="MP4" s="15"/>
      <c r="MQ4" s="15"/>
      <c r="MR4" s="15"/>
      <c r="MS4" s="23" t="s">
        <v>50</v>
      </c>
      <c r="MT4" s="23" t="s">
        <v>50</v>
      </c>
      <c r="MU4" s="15"/>
      <c r="MV4" s="15"/>
      <c r="MW4" s="15"/>
      <c r="MX4" s="15"/>
      <c r="MY4" s="15"/>
      <c r="MZ4" s="23" t="s">
        <v>50</v>
      </c>
      <c r="NA4" s="23" t="s">
        <v>50</v>
      </c>
      <c r="NB4" s="15"/>
      <c r="NC4" s="15"/>
      <c r="ND4" s="15"/>
      <c r="NE4" s="15"/>
      <c r="NF4" s="15"/>
      <c r="NG4" s="23" t="s">
        <v>50</v>
      </c>
      <c r="NH4" s="23" t="s">
        <v>50</v>
      </c>
      <c r="NI4" s="15"/>
      <c r="NJ4" s="15"/>
      <c r="NK4" s="15"/>
      <c r="NL4" s="15"/>
      <c r="NM4" s="15"/>
      <c r="NN4" s="23" t="s">
        <v>50</v>
      </c>
      <c r="NO4" s="23" t="s">
        <v>50</v>
      </c>
      <c r="NP4" s="15"/>
      <c r="NQ4" s="15"/>
      <c r="NR4" s="15"/>
      <c r="NS4" s="15"/>
      <c r="NT4" s="15"/>
      <c r="NU4" s="23" t="s">
        <v>50</v>
      </c>
      <c r="NV4" s="23" t="s">
        <v>50</v>
      </c>
      <c r="NW4" s="30"/>
      <c r="OA4" s="9" t="s">
        <v>54</v>
      </c>
      <c r="OB4" s="23" t="s">
        <v>50</v>
      </c>
      <c r="OC4" s="23" t="s">
        <v>50</v>
      </c>
      <c r="OD4" s="9" t="s">
        <v>55</v>
      </c>
      <c r="OY4" s="118">
        <f t="shared" ref="OY4:OY52" si="24">AE4/20</f>
        <v>0</v>
      </c>
    </row>
    <row r="5" spans="1:415" ht="18.75" customHeight="1" thickBot="1">
      <c r="A5" s="8" t="s">
        <v>57</v>
      </c>
      <c r="B5" s="12" t="s">
        <v>48</v>
      </c>
      <c r="C5" s="38">
        <f t="shared" si="6"/>
        <v>2</v>
      </c>
      <c r="D5" s="28">
        <f t="shared" si="7"/>
        <v>2</v>
      </c>
      <c r="E5" s="28">
        <f t="shared" si="8"/>
        <v>0</v>
      </c>
      <c r="F5" s="14">
        <f t="shared" si="9"/>
        <v>0</v>
      </c>
      <c r="G5" s="28">
        <f t="shared" si="10"/>
        <v>0</v>
      </c>
      <c r="H5" s="28">
        <f t="shared" si="11"/>
        <v>0</v>
      </c>
      <c r="I5" s="12" t="s">
        <v>48</v>
      </c>
      <c r="J5" s="14">
        <f t="shared" si="12"/>
        <v>0</v>
      </c>
      <c r="K5" s="28">
        <f t="shared" si="0"/>
        <v>0</v>
      </c>
      <c r="L5" s="28">
        <f t="shared" si="1"/>
        <v>0</v>
      </c>
      <c r="M5" s="38">
        <f t="shared" si="13"/>
        <v>0</v>
      </c>
      <c r="N5" s="28">
        <f t="shared" si="14"/>
        <v>0</v>
      </c>
      <c r="O5" s="28">
        <f t="shared" si="15"/>
        <v>0</v>
      </c>
      <c r="P5" s="14">
        <f t="shared" si="16"/>
        <v>0</v>
      </c>
      <c r="Q5" s="28">
        <f>COUNTIF($AF5:$OD5,"Sick leave")</f>
        <v>0</v>
      </c>
      <c r="R5" s="28">
        <f>COUNTIF($AF5:$OD5,"1/2 sick leave")</f>
        <v>0</v>
      </c>
      <c r="S5" s="52">
        <f t="shared" si="17"/>
        <v>0</v>
      </c>
      <c r="T5" s="38">
        <f t="shared" si="18"/>
        <v>0</v>
      </c>
      <c r="U5" s="28">
        <f t="shared" si="19"/>
        <v>0</v>
      </c>
      <c r="V5" s="28">
        <f>COUNTIF($AF5:$BF5,"1/2 sick leave")</f>
        <v>0</v>
      </c>
      <c r="W5" s="14">
        <f>COUNTIF($AF5:$OD5,"Unpaid leave")</f>
        <v>0</v>
      </c>
      <c r="X5" s="38">
        <f t="shared" si="2"/>
        <v>0</v>
      </c>
      <c r="Y5" s="14">
        <f t="shared" si="3"/>
        <v>0</v>
      </c>
      <c r="Z5" s="38">
        <f t="shared" si="4"/>
        <v>0</v>
      </c>
      <c r="AA5" s="52">
        <f t="shared" si="20"/>
        <v>0</v>
      </c>
      <c r="AB5" s="38">
        <f t="shared" si="21"/>
        <v>0</v>
      </c>
      <c r="AC5" s="38">
        <f t="shared" si="5"/>
        <v>0</v>
      </c>
      <c r="AD5" s="52">
        <f t="shared" si="22"/>
        <v>0</v>
      </c>
      <c r="AE5" s="38">
        <f t="shared" si="23"/>
        <v>0</v>
      </c>
      <c r="AF5" s="24" t="s">
        <v>49</v>
      </c>
      <c r="AG5" s="15" t="s">
        <v>12</v>
      </c>
      <c r="AH5" s="15" t="s">
        <v>12</v>
      </c>
      <c r="AI5" s="23" t="s">
        <v>50</v>
      </c>
      <c r="AJ5" s="23" t="s">
        <v>50</v>
      </c>
      <c r="AK5" s="15"/>
      <c r="AL5" s="15"/>
      <c r="AM5" s="15"/>
      <c r="AN5" s="15"/>
      <c r="AO5" s="15"/>
      <c r="AP5" s="23" t="s">
        <v>50</v>
      </c>
      <c r="AQ5" s="23" t="s">
        <v>50</v>
      </c>
      <c r="AR5" s="15"/>
      <c r="AS5" s="15"/>
      <c r="AT5" s="15"/>
      <c r="AU5" s="15"/>
      <c r="AV5" s="15"/>
      <c r="AW5" s="23" t="s">
        <v>50</v>
      </c>
      <c r="AX5" s="23" t="s">
        <v>50</v>
      </c>
      <c r="AY5" s="15"/>
      <c r="AZ5" s="15"/>
      <c r="BA5" s="15"/>
      <c r="BB5" s="15"/>
      <c r="BC5" s="15"/>
      <c r="BD5" s="23" t="s">
        <v>50</v>
      </c>
      <c r="BE5" s="23" t="s">
        <v>50</v>
      </c>
      <c r="BF5" s="15"/>
      <c r="BG5" s="15"/>
      <c r="BH5" s="15"/>
      <c r="BI5" s="15"/>
      <c r="BJ5" s="15"/>
      <c r="BK5" s="23" t="s">
        <v>50</v>
      </c>
      <c r="BL5" s="23" t="s">
        <v>50</v>
      </c>
      <c r="BM5" s="15"/>
      <c r="BN5" s="15"/>
      <c r="BO5" s="15"/>
      <c r="BP5" s="15"/>
      <c r="BQ5" s="15"/>
      <c r="BR5" s="23" t="s">
        <v>50</v>
      </c>
      <c r="BS5" s="23" t="s">
        <v>50</v>
      </c>
      <c r="BT5" s="15"/>
      <c r="BU5" s="15"/>
      <c r="BV5" s="15"/>
      <c r="BW5" s="15"/>
      <c r="BX5" s="15"/>
      <c r="BY5" s="23" t="s">
        <v>50</v>
      </c>
      <c r="BZ5" s="23" t="s">
        <v>50</v>
      </c>
      <c r="CA5" s="15"/>
      <c r="CB5" s="15"/>
      <c r="CC5" s="15"/>
      <c r="CD5" s="15"/>
      <c r="CE5" s="15"/>
      <c r="CF5" s="23" t="s">
        <v>50</v>
      </c>
      <c r="CG5" s="23" t="s">
        <v>50</v>
      </c>
      <c r="CH5" s="15"/>
      <c r="CI5" s="15"/>
      <c r="CJ5" s="15"/>
      <c r="CK5" s="15"/>
      <c r="CL5" s="15"/>
      <c r="CM5" s="23" t="s">
        <v>50</v>
      </c>
      <c r="CN5" s="23" t="s">
        <v>50</v>
      </c>
      <c r="CO5" s="15"/>
      <c r="CP5" s="15"/>
      <c r="CQ5" s="15"/>
      <c r="CR5" s="15"/>
      <c r="CS5" s="15"/>
      <c r="CT5" s="23" t="s">
        <v>50</v>
      </c>
      <c r="CU5" s="23" t="s">
        <v>50</v>
      </c>
      <c r="CV5" s="15"/>
      <c r="CW5" s="15"/>
      <c r="CX5" s="15"/>
      <c r="CY5" s="15"/>
      <c r="CZ5" s="15"/>
      <c r="DA5" s="23" t="s">
        <v>50</v>
      </c>
      <c r="DB5" s="23" t="s">
        <v>50</v>
      </c>
      <c r="DC5" s="15"/>
      <c r="DD5" s="15"/>
      <c r="DE5" s="15"/>
      <c r="DF5" s="15"/>
      <c r="DG5" s="15"/>
      <c r="DH5" s="23" t="s">
        <v>50</v>
      </c>
      <c r="DI5" s="23" t="s">
        <v>50</v>
      </c>
      <c r="DJ5" s="15"/>
      <c r="DK5" s="15"/>
      <c r="DL5" s="15"/>
      <c r="DM5" s="15"/>
      <c r="DN5" s="15"/>
      <c r="DO5" s="23" t="s">
        <v>50</v>
      </c>
      <c r="DP5" s="23" t="s">
        <v>50</v>
      </c>
      <c r="DQ5" s="35"/>
      <c r="DR5" s="15"/>
      <c r="DS5" s="15"/>
      <c r="DT5" s="15"/>
      <c r="DU5" s="15"/>
      <c r="DV5" s="23" t="s">
        <v>50</v>
      </c>
      <c r="DW5" s="23" t="s">
        <v>50</v>
      </c>
      <c r="DX5" s="15"/>
      <c r="DY5" s="15"/>
      <c r="DZ5" s="15"/>
      <c r="EA5" s="15"/>
      <c r="EB5" s="9" t="s">
        <v>29</v>
      </c>
      <c r="EC5" s="23" t="s">
        <v>50</v>
      </c>
      <c r="ED5" s="23" t="s">
        <v>50</v>
      </c>
      <c r="EE5" s="10" t="s">
        <v>30</v>
      </c>
      <c r="EF5" s="15"/>
      <c r="EG5" s="15"/>
      <c r="EH5" s="15"/>
      <c r="EJ5" s="23" t="s">
        <v>50</v>
      </c>
      <c r="EK5" s="23" t="s">
        <v>50</v>
      </c>
      <c r="EM5" s="15"/>
      <c r="EN5" s="15"/>
      <c r="EO5" s="15"/>
      <c r="EP5" s="15"/>
      <c r="EQ5" s="23" t="s">
        <v>50</v>
      </c>
      <c r="ER5" s="23" t="s">
        <v>50</v>
      </c>
      <c r="ES5" s="15"/>
      <c r="ET5" s="15"/>
      <c r="EU5" s="15"/>
      <c r="EV5" s="15"/>
      <c r="EW5" s="15"/>
      <c r="EX5" s="23" t="s">
        <v>50</v>
      </c>
      <c r="EY5" s="23" t="s">
        <v>50</v>
      </c>
      <c r="EZ5" s="15"/>
      <c r="FA5" s="15"/>
      <c r="FB5" s="15"/>
      <c r="FC5" s="15"/>
      <c r="FD5" s="9" t="s">
        <v>51</v>
      </c>
      <c r="FE5" s="23" t="s">
        <v>50</v>
      </c>
      <c r="FF5" s="23" t="s">
        <v>50</v>
      </c>
      <c r="FG5" s="15"/>
      <c r="FH5" s="15"/>
      <c r="FI5" s="15"/>
      <c r="FJ5" s="15"/>
      <c r="FK5" s="15"/>
      <c r="FL5" s="23" t="s">
        <v>50</v>
      </c>
      <c r="FM5" s="23" t="s">
        <v>50</v>
      </c>
      <c r="FN5" s="15"/>
      <c r="FO5" s="15"/>
      <c r="FP5" s="15"/>
      <c r="FQ5" s="15"/>
      <c r="FR5" s="15"/>
      <c r="FS5" s="23" t="s">
        <v>50</v>
      </c>
      <c r="FT5" s="23" t="s">
        <v>50</v>
      </c>
      <c r="FU5" s="9" t="s">
        <v>52</v>
      </c>
      <c r="FV5" s="15"/>
      <c r="FW5" s="15"/>
      <c r="FX5" s="15"/>
      <c r="FY5" s="15"/>
      <c r="FZ5" s="23" t="s">
        <v>50</v>
      </c>
      <c r="GA5" s="23" t="s">
        <v>50</v>
      </c>
      <c r="GB5" s="15"/>
      <c r="GC5" s="15"/>
      <c r="GD5" s="15"/>
      <c r="GE5" s="15"/>
      <c r="GF5" s="15"/>
      <c r="GG5" s="23" t="s">
        <v>50</v>
      </c>
      <c r="GH5" s="23" t="s">
        <v>50</v>
      </c>
      <c r="GI5" s="15"/>
      <c r="GJ5" s="15"/>
      <c r="GK5" s="15"/>
      <c r="GL5" s="15"/>
      <c r="GM5" s="15"/>
      <c r="GN5" s="23" t="s">
        <v>50</v>
      </c>
      <c r="GO5" s="23" t="s">
        <v>50</v>
      </c>
      <c r="GP5" s="15"/>
      <c r="GQ5" s="15"/>
      <c r="GR5" s="15"/>
      <c r="GS5" s="15"/>
      <c r="GT5" s="15"/>
      <c r="GU5" s="23" t="s">
        <v>50</v>
      </c>
      <c r="GV5" s="23" t="s">
        <v>50</v>
      </c>
      <c r="GW5" s="15"/>
      <c r="GX5" s="15"/>
      <c r="GY5" s="15"/>
      <c r="GZ5" s="15"/>
      <c r="HA5" s="15"/>
      <c r="HB5" s="23" t="s">
        <v>50</v>
      </c>
      <c r="HC5" s="23" t="s">
        <v>50</v>
      </c>
      <c r="HD5" s="15"/>
      <c r="HE5" s="15"/>
      <c r="HF5" s="15"/>
      <c r="HG5" s="15"/>
      <c r="HH5" s="15"/>
      <c r="HI5" s="23" t="s">
        <v>50</v>
      </c>
      <c r="HJ5" s="23" t="s">
        <v>50</v>
      </c>
      <c r="HK5" s="15"/>
      <c r="HL5" s="15"/>
      <c r="HM5" s="15"/>
      <c r="HN5" s="15"/>
      <c r="HO5" s="15"/>
      <c r="HP5" s="23" t="s">
        <v>50</v>
      </c>
      <c r="HQ5" s="23" t="s">
        <v>50</v>
      </c>
      <c r="HR5" s="15"/>
      <c r="HS5" s="15"/>
      <c r="HT5" s="15"/>
      <c r="HU5" s="15"/>
      <c r="HV5" s="15"/>
      <c r="HW5" s="23" t="s">
        <v>50</v>
      </c>
      <c r="HX5" s="23" t="s">
        <v>50</v>
      </c>
      <c r="HY5" s="15"/>
      <c r="HZ5" s="15"/>
      <c r="IA5" s="15"/>
      <c r="IB5" s="15"/>
      <c r="IC5" s="15"/>
      <c r="ID5" s="23" t="s">
        <v>50</v>
      </c>
      <c r="IE5" s="23" t="s">
        <v>50</v>
      </c>
      <c r="IF5" s="15"/>
      <c r="IG5" s="15"/>
      <c r="IH5" s="15"/>
      <c r="II5" s="15"/>
      <c r="IJ5" s="15"/>
      <c r="IK5" s="23" t="s">
        <v>50</v>
      </c>
      <c r="IL5" s="23" t="s">
        <v>50</v>
      </c>
      <c r="IM5" s="15"/>
      <c r="IN5" s="15"/>
      <c r="IO5" s="15"/>
      <c r="IP5" s="15"/>
      <c r="IQ5" s="15"/>
      <c r="IR5" s="23" t="s">
        <v>50</v>
      </c>
      <c r="IS5" s="23" t="s">
        <v>50</v>
      </c>
      <c r="IT5" s="15"/>
      <c r="IU5" s="15"/>
      <c r="IV5" s="15"/>
      <c r="IW5" s="15"/>
      <c r="IX5" s="15"/>
      <c r="IY5" s="23" t="s">
        <v>50</v>
      </c>
      <c r="IZ5" s="23" t="s">
        <v>50</v>
      </c>
      <c r="JA5" s="15"/>
      <c r="JB5" s="15"/>
      <c r="JC5" s="15"/>
      <c r="JD5" s="15"/>
      <c r="JE5" s="15"/>
      <c r="JF5" s="23" t="s">
        <v>50</v>
      </c>
      <c r="JG5" s="23" t="s">
        <v>50</v>
      </c>
      <c r="JI5" s="15"/>
      <c r="JJ5" s="15"/>
      <c r="JK5" s="15"/>
      <c r="JL5" s="15"/>
      <c r="JM5" s="23" t="s">
        <v>50</v>
      </c>
      <c r="JN5" s="23" t="s">
        <v>50</v>
      </c>
      <c r="JO5" s="10" t="s">
        <v>53</v>
      </c>
      <c r="JP5" s="15"/>
      <c r="JQ5" s="15"/>
      <c r="JR5" s="15"/>
      <c r="JS5" s="15"/>
      <c r="JT5" s="23" t="s">
        <v>50</v>
      </c>
      <c r="JU5" s="23" t="s">
        <v>50</v>
      </c>
      <c r="JV5" s="15"/>
      <c r="JW5" s="15"/>
      <c r="JX5" s="15"/>
      <c r="JY5" s="15"/>
      <c r="JZ5" s="15"/>
      <c r="KA5" s="23" t="s">
        <v>50</v>
      </c>
      <c r="KB5" s="23" t="s">
        <v>50</v>
      </c>
      <c r="KC5" s="15"/>
      <c r="KD5" s="15"/>
      <c r="KE5" s="15"/>
      <c r="KF5" s="15"/>
      <c r="KG5" s="15"/>
      <c r="KH5" s="23" t="s">
        <v>50</v>
      </c>
      <c r="KI5" s="23" t="s">
        <v>50</v>
      </c>
      <c r="KJ5" s="15"/>
      <c r="KK5" s="15"/>
      <c r="KL5" s="15"/>
      <c r="KM5" s="15"/>
      <c r="KN5" s="15"/>
      <c r="KO5" s="23" t="s">
        <v>50</v>
      </c>
      <c r="KP5" s="23" t="s">
        <v>50</v>
      </c>
      <c r="KQ5" s="15"/>
      <c r="KR5" s="15"/>
      <c r="KS5" s="15"/>
      <c r="KT5" s="15"/>
      <c r="KU5" s="15"/>
      <c r="KV5" s="23" t="s">
        <v>50</v>
      </c>
      <c r="KW5" s="23" t="s">
        <v>50</v>
      </c>
      <c r="KX5" s="15"/>
      <c r="KY5" s="15"/>
      <c r="KZ5" s="15"/>
      <c r="LA5" s="15"/>
      <c r="LB5" s="15"/>
      <c r="LC5" s="23" t="s">
        <v>50</v>
      </c>
      <c r="LD5" s="23" t="s">
        <v>50</v>
      </c>
      <c r="LE5" s="15"/>
      <c r="LF5" s="15"/>
      <c r="LG5" s="15"/>
      <c r="LH5" s="15"/>
      <c r="LI5" s="15"/>
      <c r="LJ5" s="23" t="s">
        <v>50</v>
      </c>
      <c r="LK5" s="23" t="s">
        <v>50</v>
      </c>
      <c r="LL5" s="15"/>
      <c r="LM5" s="15"/>
      <c r="LN5" s="15"/>
      <c r="LO5" s="15"/>
      <c r="LP5" s="15"/>
      <c r="LQ5" s="23" t="s">
        <v>50</v>
      </c>
      <c r="LR5" s="23" t="s">
        <v>50</v>
      </c>
      <c r="LS5" s="15"/>
      <c r="LT5" s="15"/>
      <c r="LU5" s="15"/>
      <c r="LV5" s="15"/>
      <c r="LW5" s="15"/>
      <c r="LX5" s="23" t="s">
        <v>50</v>
      </c>
      <c r="LY5" s="23" t="s">
        <v>50</v>
      </c>
      <c r="LZ5" s="15"/>
      <c r="MA5" s="15"/>
      <c r="MB5" s="15"/>
      <c r="MC5" s="15"/>
      <c r="MD5" s="15"/>
      <c r="ME5" s="23" t="s">
        <v>50</v>
      </c>
      <c r="MF5" s="23" t="s">
        <v>50</v>
      </c>
      <c r="MG5" s="15"/>
      <c r="MH5" s="15"/>
      <c r="MI5" s="15"/>
      <c r="MJ5" s="15"/>
      <c r="MK5" s="15"/>
      <c r="ML5" s="23" t="s">
        <v>50</v>
      </c>
      <c r="MM5" s="23" t="s">
        <v>50</v>
      </c>
      <c r="MN5" s="15"/>
      <c r="MO5" s="15"/>
      <c r="MP5" s="15"/>
      <c r="MQ5" s="15"/>
      <c r="MR5" s="15"/>
      <c r="MS5" s="23" t="s">
        <v>50</v>
      </c>
      <c r="MT5" s="23" t="s">
        <v>50</v>
      </c>
      <c r="MU5" s="15"/>
      <c r="MV5" s="15"/>
      <c r="MW5" s="15"/>
      <c r="MX5" s="15"/>
      <c r="MY5" s="15"/>
      <c r="MZ5" s="23" t="s">
        <v>50</v>
      </c>
      <c r="NA5" s="23" t="s">
        <v>50</v>
      </c>
      <c r="NB5" s="15"/>
      <c r="NC5" s="15"/>
      <c r="ND5" s="15"/>
      <c r="NE5" s="15"/>
      <c r="NF5" s="15"/>
      <c r="NG5" s="23" t="s">
        <v>50</v>
      </c>
      <c r="NH5" s="23" t="s">
        <v>50</v>
      </c>
      <c r="NI5" s="15"/>
      <c r="NJ5" s="15"/>
      <c r="NK5" s="15"/>
      <c r="NL5" s="15"/>
      <c r="NM5" s="15"/>
      <c r="NN5" s="23" t="s">
        <v>50</v>
      </c>
      <c r="NO5" s="23" t="s">
        <v>50</v>
      </c>
      <c r="NP5" s="15"/>
      <c r="NQ5" s="15"/>
      <c r="NR5" s="15"/>
      <c r="NS5" s="15"/>
      <c r="NT5" s="15"/>
      <c r="NU5" s="23" t="s">
        <v>50</v>
      </c>
      <c r="NV5" s="23" t="s">
        <v>50</v>
      </c>
      <c r="NW5" s="30"/>
      <c r="OA5" s="9" t="s">
        <v>54</v>
      </c>
      <c r="OB5" s="23" t="s">
        <v>50</v>
      </c>
      <c r="OC5" s="23" t="s">
        <v>50</v>
      </c>
      <c r="OD5" s="9" t="s">
        <v>55</v>
      </c>
      <c r="OY5" s="118">
        <f t="shared" si="24"/>
        <v>0</v>
      </c>
    </row>
    <row r="6" spans="1:415" s="92" customFormat="1" ht="18.75" hidden="1" customHeight="1" thickBot="1">
      <c r="A6" s="90" t="s">
        <v>58</v>
      </c>
      <c r="B6" s="91">
        <v>20</v>
      </c>
      <c r="C6" s="92">
        <f>D6+E6/2</f>
        <v>2</v>
      </c>
      <c r="D6" s="28">
        <f t="shared" si="7"/>
        <v>2</v>
      </c>
      <c r="E6" s="28">
        <f t="shared" si="8"/>
        <v>0</v>
      </c>
      <c r="F6" s="92">
        <f>G6+H6/2</f>
        <v>0</v>
      </c>
      <c r="G6" s="28">
        <f t="shared" si="10"/>
        <v>0</v>
      </c>
      <c r="H6" s="28">
        <f t="shared" si="11"/>
        <v>0</v>
      </c>
      <c r="I6" s="93">
        <f>B6-F6</f>
        <v>20</v>
      </c>
      <c r="J6" s="92">
        <f>K6+L6/2</f>
        <v>0</v>
      </c>
      <c r="K6" s="92">
        <f t="shared" si="0"/>
        <v>0</v>
      </c>
      <c r="L6" s="92">
        <f t="shared" si="1"/>
        <v>0</v>
      </c>
      <c r="M6" s="92">
        <f>N6+O6/2</f>
        <v>0</v>
      </c>
      <c r="N6" s="28">
        <f t="shared" si="14"/>
        <v>0</v>
      </c>
      <c r="O6" s="28">
        <f t="shared" si="15"/>
        <v>0</v>
      </c>
      <c r="P6" s="92">
        <f t="shared" si="16"/>
        <v>0</v>
      </c>
      <c r="Q6" s="92">
        <f>COUNTIF($AF8:$OD8,"Sick leave")</f>
        <v>0</v>
      </c>
      <c r="R6" s="92">
        <f>COUNTIF($AF8:$OD8,"1/2 sick leave")</f>
        <v>0</v>
      </c>
      <c r="S6" s="52">
        <f t="shared" si="17"/>
        <v>0</v>
      </c>
      <c r="T6" s="92">
        <f t="shared" si="18"/>
        <v>0</v>
      </c>
      <c r="U6" s="28">
        <f t="shared" si="19"/>
        <v>0</v>
      </c>
      <c r="V6" s="28">
        <f>COUNTIF($AF6:$BF6,"1/2 sick leave")</f>
        <v>0</v>
      </c>
      <c r="W6" s="92">
        <f>COUNTIF($AF8:$OD8,"Unpaid leave")</f>
        <v>0</v>
      </c>
      <c r="X6" s="92">
        <f t="shared" si="2"/>
        <v>0</v>
      </c>
      <c r="Y6" s="92">
        <f t="shared" si="3"/>
        <v>0</v>
      </c>
      <c r="Z6" s="92">
        <f t="shared" si="4"/>
        <v>0</v>
      </c>
      <c r="AA6" s="52">
        <f t="shared" si="20"/>
        <v>0</v>
      </c>
      <c r="AB6" s="38">
        <f t="shared" si="21"/>
        <v>0</v>
      </c>
      <c r="AC6" s="92">
        <f t="shared" si="5"/>
        <v>0</v>
      </c>
      <c r="AD6" s="52">
        <f t="shared" si="22"/>
        <v>0</v>
      </c>
      <c r="AE6" s="38">
        <f t="shared" si="23"/>
        <v>0</v>
      </c>
      <c r="AF6" s="94" t="s">
        <v>49</v>
      </c>
      <c r="AG6" s="95" t="s">
        <v>12</v>
      </c>
      <c r="AH6" s="95" t="s">
        <v>12</v>
      </c>
      <c r="AI6" s="95" t="s">
        <v>50</v>
      </c>
      <c r="AJ6" s="95" t="s">
        <v>50</v>
      </c>
      <c r="AK6" s="95"/>
      <c r="AL6" s="95" t="s">
        <v>39</v>
      </c>
      <c r="AM6" s="95" t="s">
        <v>39</v>
      </c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6"/>
      <c r="DO6" s="95"/>
      <c r="DP6" s="95"/>
      <c r="DQ6" s="97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6"/>
      <c r="EC6" s="95"/>
      <c r="ED6" s="95"/>
      <c r="EE6" s="97"/>
      <c r="EF6" s="95"/>
      <c r="EG6" s="95"/>
      <c r="EH6" s="95"/>
      <c r="EI6" s="98"/>
      <c r="EJ6" s="95"/>
      <c r="EK6" s="95"/>
      <c r="EL6" s="98"/>
      <c r="EM6" s="95"/>
      <c r="EN6" s="95"/>
      <c r="EO6" s="95"/>
      <c r="EP6" s="95"/>
      <c r="EQ6" s="95"/>
      <c r="ER6" s="95"/>
      <c r="ES6" s="95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6"/>
      <c r="FE6" s="95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6"/>
      <c r="FV6" s="95"/>
      <c r="FW6" s="95"/>
      <c r="FX6" s="95"/>
      <c r="FY6" s="95"/>
      <c r="FZ6" s="95"/>
      <c r="GA6" s="95"/>
      <c r="GB6" s="95"/>
      <c r="GC6" s="95"/>
      <c r="GD6" s="95"/>
      <c r="GE6" s="95"/>
      <c r="GF6" s="95"/>
      <c r="GG6" s="95"/>
      <c r="GH6" s="95"/>
      <c r="GI6" s="95"/>
      <c r="GJ6" s="95"/>
      <c r="GK6" s="95"/>
      <c r="GL6" s="95"/>
      <c r="GM6" s="95"/>
      <c r="GN6" s="95"/>
      <c r="GO6" s="95"/>
      <c r="GP6" s="95"/>
      <c r="GQ6" s="95"/>
      <c r="GR6" s="95"/>
      <c r="GS6" s="95"/>
      <c r="GT6" s="95"/>
      <c r="GU6" s="95"/>
      <c r="GV6" s="95"/>
      <c r="GW6" s="95"/>
      <c r="GX6" s="95"/>
      <c r="GY6" s="95"/>
      <c r="GZ6" s="95"/>
      <c r="HA6" s="95"/>
      <c r="HB6" s="95"/>
      <c r="HC6" s="95"/>
      <c r="HD6" s="95"/>
      <c r="HE6" s="95"/>
      <c r="HF6" s="95"/>
      <c r="HG6" s="95"/>
      <c r="HH6" s="95"/>
      <c r="HI6" s="95"/>
      <c r="HJ6" s="95"/>
      <c r="HK6" s="95"/>
      <c r="HL6" s="95"/>
      <c r="HM6" s="95"/>
      <c r="HN6" s="95"/>
      <c r="HO6" s="95"/>
      <c r="HP6" s="95" t="s">
        <v>50</v>
      </c>
      <c r="HQ6" s="95" t="s">
        <v>50</v>
      </c>
      <c r="HR6" s="95"/>
      <c r="HS6" s="95"/>
      <c r="HT6" s="95"/>
      <c r="HU6" s="95"/>
      <c r="HV6" s="95"/>
      <c r="HW6" s="95" t="s">
        <v>50</v>
      </c>
      <c r="HX6" s="95" t="s">
        <v>50</v>
      </c>
      <c r="HY6" s="95"/>
      <c r="HZ6" s="95"/>
      <c r="IA6" s="95"/>
      <c r="IB6" s="95"/>
      <c r="IC6" s="95"/>
      <c r="ID6" s="95"/>
      <c r="IE6" s="95"/>
      <c r="IF6" s="95"/>
      <c r="IG6" s="95"/>
      <c r="IH6" s="95"/>
      <c r="II6" s="95"/>
      <c r="IJ6" s="95"/>
      <c r="IK6" s="95" t="s">
        <v>50</v>
      </c>
      <c r="IL6" s="95" t="s">
        <v>50</v>
      </c>
      <c r="IM6" s="95"/>
      <c r="IN6" s="95"/>
      <c r="IO6" s="95"/>
      <c r="IP6" s="95"/>
      <c r="IQ6" s="95"/>
      <c r="IR6" s="95" t="s">
        <v>50</v>
      </c>
      <c r="IS6" s="95" t="s">
        <v>50</v>
      </c>
      <c r="IT6" s="95"/>
      <c r="IU6" s="95"/>
      <c r="IV6" s="95"/>
      <c r="IW6" s="95"/>
      <c r="IX6" s="95"/>
      <c r="IY6" s="95" t="s">
        <v>50</v>
      </c>
      <c r="IZ6" s="95" t="s">
        <v>50</v>
      </c>
      <c r="JA6" s="95"/>
      <c r="JB6" s="95"/>
      <c r="JC6" s="95"/>
      <c r="JD6" s="95"/>
      <c r="JE6" s="95"/>
      <c r="JF6" s="95" t="s">
        <v>50</v>
      </c>
      <c r="JG6" s="95" t="s">
        <v>50</v>
      </c>
      <c r="JH6" s="98"/>
      <c r="JI6" s="95"/>
      <c r="JJ6" s="95"/>
      <c r="JK6" s="95"/>
      <c r="JL6" s="95"/>
      <c r="JM6" s="95" t="s">
        <v>50</v>
      </c>
      <c r="JN6" s="95" t="s">
        <v>50</v>
      </c>
      <c r="JO6" s="99" t="s">
        <v>53</v>
      </c>
      <c r="JP6" s="95"/>
      <c r="JQ6" s="95"/>
      <c r="JR6" s="95"/>
      <c r="JS6" s="95"/>
      <c r="JT6" s="95" t="s">
        <v>50</v>
      </c>
      <c r="JU6" s="95" t="s">
        <v>50</v>
      </c>
      <c r="JV6" s="95"/>
      <c r="JW6" s="95"/>
      <c r="JX6" s="95"/>
      <c r="JY6" s="95"/>
      <c r="JZ6" s="95"/>
      <c r="KA6" s="95"/>
      <c r="KB6" s="95"/>
      <c r="KC6" s="95"/>
      <c r="KD6" s="95"/>
      <c r="KE6" s="95"/>
      <c r="KF6" s="95"/>
      <c r="KG6" s="95"/>
      <c r="KH6" s="95"/>
      <c r="KI6" s="95"/>
      <c r="KJ6" s="95"/>
      <c r="KK6" s="95"/>
      <c r="KL6" s="95"/>
      <c r="KM6" s="95"/>
      <c r="KN6" s="95"/>
      <c r="KO6" s="95"/>
      <c r="KP6" s="95"/>
      <c r="KQ6" s="95"/>
      <c r="KR6" s="95"/>
      <c r="KS6" s="95"/>
      <c r="KT6" s="95"/>
      <c r="KU6" s="95"/>
      <c r="KV6" s="95"/>
      <c r="KW6" s="95"/>
      <c r="KX6" s="95"/>
      <c r="KY6" s="95"/>
      <c r="KZ6" s="95"/>
      <c r="LA6" s="95"/>
      <c r="LB6" s="95"/>
      <c r="LC6" s="95" t="s">
        <v>50</v>
      </c>
      <c r="LD6" s="95" t="s">
        <v>50</v>
      </c>
      <c r="LE6" s="95"/>
      <c r="LF6" s="95"/>
      <c r="LG6" s="95"/>
      <c r="LH6" s="95"/>
      <c r="LI6" s="95"/>
      <c r="LJ6" s="95" t="s">
        <v>50</v>
      </c>
      <c r="LK6" s="95" t="s">
        <v>50</v>
      </c>
      <c r="LL6" s="95"/>
      <c r="LM6" s="95"/>
      <c r="LN6" s="95"/>
      <c r="LO6" s="95"/>
      <c r="LP6" s="95"/>
      <c r="LQ6" s="95" t="s">
        <v>50</v>
      </c>
      <c r="LR6" s="95" t="s">
        <v>50</v>
      </c>
      <c r="LS6" s="95"/>
      <c r="LT6" s="95"/>
      <c r="LU6" s="95"/>
      <c r="LV6" s="95"/>
      <c r="LW6" s="95"/>
      <c r="LX6" s="95"/>
      <c r="LY6" s="95"/>
      <c r="LZ6" s="95"/>
      <c r="MA6" s="95"/>
      <c r="MB6" s="95"/>
      <c r="MC6" s="95"/>
      <c r="MD6" s="95"/>
      <c r="ME6" s="95"/>
      <c r="MF6" s="95"/>
      <c r="MG6" s="95"/>
      <c r="MH6" s="95"/>
      <c r="MI6" s="95"/>
      <c r="MJ6" s="95"/>
      <c r="MK6" s="95"/>
      <c r="ML6" s="95"/>
      <c r="MM6" s="95"/>
      <c r="MN6" s="95"/>
      <c r="MO6" s="95"/>
      <c r="MP6" s="95"/>
      <c r="MQ6" s="95"/>
      <c r="MR6" s="95"/>
      <c r="MS6" s="95"/>
      <c r="MT6" s="95"/>
      <c r="MU6" s="95"/>
      <c r="MV6" s="95"/>
      <c r="MW6" s="95"/>
      <c r="MX6" s="95"/>
      <c r="MY6" s="95"/>
      <c r="MZ6" s="95"/>
      <c r="NA6" s="95"/>
      <c r="NB6" s="95"/>
      <c r="NC6" s="95"/>
      <c r="ND6" s="95"/>
      <c r="NE6" s="95"/>
      <c r="NF6" s="95"/>
      <c r="NG6" s="95"/>
      <c r="NH6" s="95"/>
      <c r="NI6" s="95"/>
      <c r="NJ6" s="95"/>
      <c r="NK6" s="95"/>
      <c r="NL6" s="95"/>
      <c r="NM6" s="95"/>
      <c r="NN6" s="95"/>
      <c r="NO6" s="95"/>
      <c r="NP6" s="95"/>
      <c r="NQ6" s="95"/>
      <c r="NR6" s="95"/>
      <c r="NS6" s="95"/>
      <c r="NT6" s="95"/>
      <c r="NU6" s="95"/>
      <c r="NV6" s="95"/>
      <c r="NW6" s="96"/>
      <c r="NY6" s="100"/>
      <c r="NZ6" s="100"/>
      <c r="OA6" s="96"/>
      <c r="OB6" s="95"/>
      <c r="OC6" s="95"/>
      <c r="OD6" s="96"/>
      <c r="OY6" s="118">
        <f t="shared" si="24"/>
        <v>0</v>
      </c>
    </row>
    <row r="7" spans="1:415" ht="18.75" customHeight="1" thickBot="1">
      <c r="A7" s="8" t="s">
        <v>59</v>
      </c>
      <c r="B7" s="12">
        <v>20</v>
      </c>
      <c r="C7" s="38">
        <f>D7+E7/2</f>
        <v>0.5</v>
      </c>
      <c r="D7" s="28">
        <f t="shared" si="7"/>
        <v>0</v>
      </c>
      <c r="E7" s="28">
        <f t="shared" si="8"/>
        <v>1</v>
      </c>
      <c r="F7" s="14">
        <f>G7+H7/2</f>
        <v>0.5</v>
      </c>
      <c r="G7" s="28">
        <f t="shared" si="10"/>
        <v>0</v>
      </c>
      <c r="H7" s="28">
        <f t="shared" si="11"/>
        <v>1</v>
      </c>
      <c r="I7" s="26">
        <f>B7-F7</f>
        <v>19.5</v>
      </c>
      <c r="J7" s="14">
        <f>K7+L7/2</f>
        <v>3.5</v>
      </c>
      <c r="K7" s="28">
        <f t="shared" si="0"/>
        <v>3</v>
      </c>
      <c r="L7" s="28">
        <f t="shared" si="1"/>
        <v>1</v>
      </c>
      <c r="M7" s="38">
        <f>N7+O7/2</f>
        <v>2</v>
      </c>
      <c r="N7" s="28">
        <f t="shared" si="14"/>
        <v>2</v>
      </c>
      <c r="O7" s="28">
        <f t="shared" si="15"/>
        <v>0</v>
      </c>
      <c r="P7" s="14">
        <f t="shared" si="16"/>
        <v>0</v>
      </c>
      <c r="Q7" s="28">
        <f t="shared" ref="Q7:Q17" si="25">COUNTIF($AF7:$OD7,"Sick leave")</f>
        <v>0</v>
      </c>
      <c r="R7" s="28">
        <f t="shared" ref="R7:R17" si="26">COUNTIF($AF7:$OD7,"1/2 sick leave")</f>
        <v>0</v>
      </c>
      <c r="S7" s="52">
        <f t="shared" si="17"/>
        <v>0.1</v>
      </c>
      <c r="T7" s="38">
        <f t="shared" si="18"/>
        <v>0</v>
      </c>
      <c r="U7" s="28">
        <f t="shared" si="19"/>
        <v>0</v>
      </c>
      <c r="V7" s="28">
        <f>COUNTIF($AF7:$BF7,"1/2 sick leave")</f>
        <v>0</v>
      </c>
      <c r="W7" s="14">
        <f>COUNTIF($AF7:$OD7,"Unpaid leave")</f>
        <v>0</v>
      </c>
      <c r="X7" s="38">
        <f t="shared" si="2"/>
        <v>0</v>
      </c>
      <c r="Y7" s="14">
        <f t="shared" si="3"/>
        <v>0</v>
      </c>
      <c r="Z7" s="38">
        <f t="shared" si="4"/>
        <v>0</v>
      </c>
      <c r="AA7" s="52">
        <f t="shared" si="20"/>
        <v>0</v>
      </c>
      <c r="AB7" s="38">
        <f t="shared" si="21"/>
        <v>0</v>
      </c>
      <c r="AC7" s="38">
        <f t="shared" si="5"/>
        <v>0</v>
      </c>
      <c r="AD7" s="52">
        <f t="shared" si="22"/>
        <v>0</v>
      </c>
      <c r="AE7" s="38">
        <f t="shared" si="23"/>
        <v>0</v>
      </c>
      <c r="AF7" s="24" t="s">
        <v>49</v>
      </c>
      <c r="AG7" s="15" t="s">
        <v>16</v>
      </c>
      <c r="AH7" s="15" t="s">
        <v>16</v>
      </c>
      <c r="AI7" s="23" t="s">
        <v>50</v>
      </c>
      <c r="AJ7" s="23" t="s">
        <v>50</v>
      </c>
      <c r="AK7" s="15" t="s">
        <v>16</v>
      </c>
      <c r="AL7" s="15" t="s">
        <v>16</v>
      </c>
      <c r="AM7" s="15" t="s">
        <v>16</v>
      </c>
      <c r="AN7" s="15" t="s">
        <v>16</v>
      </c>
      <c r="AO7" s="15" t="s">
        <v>16</v>
      </c>
      <c r="AP7" s="23" t="s">
        <v>50</v>
      </c>
      <c r="AQ7" s="23" t="s">
        <v>50</v>
      </c>
      <c r="AR7" s="15" t="s">
        <v>16</v>
      </c>
      <c r="AS7" s="15" t="s">
        <v>16</v>
      </c>
      <c r="AT7" s="15" t="s">
        <v>16</v>
      </c>
      <c r="AU7" s="15" t="s">
        <v>16</v>
      </c>
      <c r="AV7" s="15" t="s">
        <v>16</v>
      </c>
      <c r="AW7" s="23" t="s">
        <v>50</v>
      </c>
      <c r="AX7" s="23" t="s">
        <v>50</v>
      </c>
      <c r="AY7" s="15" t="s">
        <v>16</v>
      </c>
      <c r="AZ7" s="15" t="s">
        <v>16</v>
      </c>
      <c r="BA7" s="15" t="s">
        <v>60</v>
      </c>
      <c r="BB7" s="15" t="s">
        <v>16</v>
      </c>
      <c r="BC7" s="15" t="s">
        <v>16</v>
      </c>
      <c r="BD7" s="23" t="s">
        <v>50</v>
      </c>
      <c r="BE7" s="23" t="s">
        <v>50</v>
      </c>
      <c r="BF7" s="15" t="s">
        <v>61</v>
      </c>
      <c r="BG7" s="15" t="s">
        <v>16</v>
      </c>
      <c r="BH7" s="15" t="s">
        <v>16</v>
      </c>
      <c r="BI7" s="15" t="s">
        <v>16</v>
      </c>
      <c r="BJ7" s="15" t="s">
        <v>16</v>
      </c>
      <c r="BK7" s="23" t="s">
        <v>50</v>
      </c>
      <c r="BL7" s="23" t="s">
        <v>50</v>
      </c>
      <c r="BM7" s="15" t="s">
        <v>16</v>
      </c>
      <c r="BN7" s="15" t="s">
        <v>16</v>
      </c>
      <c r="BO7" s="15" t="s">
        <v>16</v>
      </c>
      <c r="BP7" s="15" t="s">
        <v>16</v>
      </c>
      <c r="BQ7" s="15" t="s">
        <v>16</v>
      </c>
      <c r="BR7" s="23" t="s">
        <v>50</v>
      </c>
      <c r="BS7" s="23" t="s">
        <v>50</v>
      </c>
      <c r="BT7" s="15" t="s">
        <v>16</v>
      </c>
      <c r="BU7" s="15" t="s">
        <v>115</v>
      </c>
      <c r="BV7" s="15" t="s">
        <v>16</v>
      </c>
      <c r="BW7" s="15" t="s">
        <v>16</v>
      </c>
      <c r="BX7" s="15" t="s">
        <v>61</v>
      </c>
      <c r="BY7" s="23" t="s">
        <v>50</v>
      </c>
      <c r="BZ7" s="23" t="s">
        <v>50</v>
      </c>
      <c r="CA7" s="15" t="s">
        <v>16</v>
      </c>
      <c r="CB7" s="15" t="s">
        <v>16</v>
      </c>
      <c r="CC7" s="15" t="s">
        <v>16</v>
      </c>
      <c r="CD7" s="15" t="s">
        <v>16</v>
      </c>
      <c r="CE7" s="15" t="s">
        <v>16</v>
      </c>
      <c r="CF7" s="23" t="s">
        <v>50</v>
      </c>
      <c r="CG7" s="23" t="s">
        <v>50</v>
      </c>
      <c r="CH7" s="15" t="s">
        <v>61</v>
      </c>
      <c r="CI7" s="15" t="s">
        <v>16</v>
      </c>
      <c r="CJ7" s="15" t="s">
        <v>16</v>
      </c>
      <c r="CK7" s="15" t="s">
        <v>16</v>
      </c>
      <c r="CL7" s="15" t="s">
        <v>16</v>
      </c>
      <c r="CM7" s="23" t="s">
        <v>50</v>
      </c>
      <c r="CN7" s="23" t="s">
        <v>50</v>
      </c>
      <c r="CO7" s="15"/>
      <c r="CP7" s="15"/>
      <c r="CQ7" s="15"/>
      <c r="CR7" s="15"/>
      <c r="CS7" s="15"/>
      <c r="CT7" s="23" t="s">
        <v>50</v>
      </c>
      <c r="CU7" s="23" t="s">
        <v>50</v>
      </c>
      <c r="CV7" s="15"/>
      <c r="CW7" s="15"/>
      <c r="CX7" s="15"/>
      <c r="CY7" s="15"/>
      <c r="CZ7" s="15"/>
      <c r="DA7" s="23" t="s">
        <v>50</v>
      </c>
      <c r="DB7" s="23" t="s">
        <v>50</v>
      </c>
      <c r="DC7" s="15"/>
      <c r="DD7" s="15"/>
      <c r="DE7" s="15"/>
      <c r="DF7" s="15"/>
      <c r="DG7" s="15"/>
      <c r="DH7" s="23" t="s">
        <v>50</v>
      </c>
      <c r="DI7" s="23" t="s">
        <v>50</v>
      </c>
      <c r="DJ7" s="15"/>
      <c r="DK7" s="15"/>
      <c r="DL7" s="15"/>
      <c r="DM7" s="15"/>
      <c r="DN7" s="15"/>
      <c r="DO7" s="23" t="s">
        <v>50</v>
      </c>
      <c r="DP7" s="23" t="s">
        <v>50</v>
      </c>
      <c r="DQ7" s="15"/>
      <c r="DR7" s="15"/>
      <c r="DS7" s="15"/>
      <c r="DT7" s="15"/>
      <c r="DU7" s="15"/>
      <c r="DV7" s="23" t="s">
        <v>50</v>
      </c>
      <c r="DW7" s="23" t="s">
        <v>50</v>
      </c>
      <c r="DX7" s="15"/>
      <c r="DY7" s="15"/>
      <c r="DZ7" s="15"/>
      <c r="EA7" s="15"/>
      <c r="EB7" s="9" t="s">
        <v>29</v>
      </c>
      <c r="EC7" s="23" t="s">
        <v>50</v>
      </c>
      <c r="ED7" s="23" t="s">
        <v>50</v>
      </c>
      <c r="EE7" s="10" t="s">
        <v>30</v>
      </c>
      <c r="EF7" s="15"/>
      <c r="EG7" s="15"/>
      <c r="EH7" s="15"/>
      <c r="EJ7" s="23" t="s">
        <v>50</v>
      </c>
      <c r="EK7" s="23" t="s">
        <v>50</v>
      </c>
      <c r="EM7" s="15"/>
      <c r="EN7" s="15"/>
      <c r="EO7" s="15"/>
      <c r="EP7" s="15"/>
      <c r="EQ7" s="23" t="s">
        <v>50</v>
      </c>
      <c r="ER7" s="23" t="s">
        <v>50</v>
      </c>
      <c r="ES7" s="15"/>
      <c r="ET7" s="15"/>
      <c r="EU7" s="15"/>
      <c r="EV7" s="15"/>
      <c r="EW7" s="15"/>
      <c r="EX7" s="23" t="s">
        <v>50</v>
      </c>
      <c r="EY7" s="23" t="s">
        <v>50</v>
      </c>
      <c r="EZ7" s="15"/>
      <c r="FA7" s="15"/>
      <c r="FB7" s="15"/>
      <c r="FC7" s="15"/>
      <c r="FD7" s="9" t="s">
        <v>51</v>
      </c>
      <c r="FE7" s="23" t="s">
        <v>50</v>
      </c>
      <c r="FF7" s="23" t="s">
        <v>50</v>
      </c>
      <c r="FG7" s="15"/>
      <c r="FH7" s="15"/>
      <c r="FI7" s="15"/>
      <c r="FJ7" s="15"/>
      <c r="FK7" s="15"/>
      <c r="FL7" s="23" t="s">
        <v>50</v>
      </c>
      <c r="FM7" s="23" t="s">
        <v>50</v>
      </c>
      <c r="FN7" s="15"/>
      <c r="FO7" s="15"/>
      <c r="FP7" s="15"/>
      <c r="FQ7" s="15"/>
      <c r="FR7" s="15"/>
      <c r="FS7" s="23" t="s">
        <v>50</v>
      </c>
      <c r="FT7" s="23" t="s">
        <v>50</v>
      </c>
      <c r="FU7" s="9" t="s">
        <v>52</v>
      </c>
      <c r="FV7" s="15"/>
      <c r="FW7" s="15"/>
      <c r="FX7" s="15"/>
      <c r="FY7" s="15"/>
      <c r="FZ7" s="23" t="s">
        <v>50</v>
      </c>
      <c r="GA7" s="23" t="s">
        <v>50</v>
      </c>
      <c r="GB7" s="15"/>
      <c r="GC7" s="15"/>
      <c r="GD7" s="15"/>
      <c r="GE7" s="15"/>
      <c r="GF7" s="15"/>
      <c r="GG7" s="23" t="s">
        <v>50</v>
      </c>
      <c r="GH7" s="23" t="s">
        <v>50</v>
      </c>
      <c r="GI7" s="15"/>
      <c r="GJ7" s="15"/>
      <c r="GK7" s="15"/>
      <c r="GL7" s="15"/>
      <c r="GM7" s="15"/>
      <c r="GN7" s="23" t="s">
        <v>50</v>
      </c>
      <c r="GO7" s="23" t="s">
        <v>50</v>
      </c>
      <c r="GP7" s="15"/>
      <c r="GQ7" s="15"/>
      <c r="GR7" s="15"/>
      <c r="GS7" s="15"/>
      <c r="GT7" s="15"/>
      <c r="GU7" s="23" t="s">
        <v>50</v>
      </c>
      <c r="GV7" s="23" t="s">
        <v>50</v>
      </c>
      <c r="GW7" s="15"/>
      <c r="GX7" s="15"/>
      <c r="GY7" s="15"/>
      <c r="GZ7" s="15"/>
      <c r="HA7" s="15"/>
      <c r="HB7" s="23" t="s">
        <v>50</v>
      </c>
      <c r="HC7" s="23" t="s">
        <v>50</v>
      </c>
      <c r="HD7" s="15"/>
      <c r="HE7" s="15"/>
      <c r="HF7" s="15"/>
      <c r="HG7" s="15"/>
      <c r="HH7" s="15"/>
      <c r="HI7" s="23" t="s">
        <v>50</v>
      </c>
      <c r="HJ7" s="23" t="s">
        <v>50</v>
      </c>
      <c r="HK7" s="15"/>
      <c r="HL7" s="15"/>
      <c r="HM7" s="15"/>
      <c r="HN7" s="15"/>
      <c r="HO7" s="15"/>
      <c r="HP7" s="23" t="s">
        <v>50</v>
      </c>
      <c r="HQ7" s="23" t="s">
        <v>50</v>
      </c>
      <c r="HR7" s="15"/>
      <c r="HS7" s="15"/>
      <c r="HT7" s="15"/>
      <c r="HU7" s="15"/>
      <c r="HV7" s="15"/>
      <c r="HW7" s="23" t="s">
        <v>50</v>
      </c>
      <c r="HX7" s="23" t="s">
        <v>50</v>
      </c>
      <c r="HY7" s="15"/>
      <c r="HZ7" s="15"/>
      <c r="IA7" s="15"/>
      <c r="IB7" s="15"/>
      <c r="IC7" s="15"/>
      <c r="ID7" s="23" t="s">
        <v>50</v>
      </c>
      <c r="IE7" s="23" t="s">
        <v>50</v>
      </c>
      <c r="IF7" s="15"/>
      <c r="IG7" s="15"/>
      <c r="IH7" s="15"/>
      <c r="II7" s="15"/>
      <c r="IJ7" s="15"/>
      <c r="IK7" s="23" t="s">
        <v>50</v>
      </c>
      <c r="IL7" s="23" t="s">
        <v>50</v>
      </c>
      <c r="IM7" s="15"/>
      <c r="IN7" s="15"/>
      <c r="IO7" s="15"/>
      <c r="IP7" s="15"/>
      <c r="IQ7" s="15"/>
      <c r="IR7" s="23" t="s">
        <v>50</v>
      </c>
      <c r="IS7" s="23" t="s">
        <v>50</v>
      </c>
      <c r="IT7" s="15"/>
      <c r="IU7" s="15"/>
      <c r="IV7" s="15"/>
      <c r="IW7" s="15"/>
      <c r="IX7" s="15"/>
      <c r="IY7" s="23" t="s">
        <v>50</v>
      </c>
      <c r="IZ7" s="23" t="s">
        <v>50</v>
      </c>
      <c r="JA7" s="15"/>
      <c r="JB7" s="15"/>
      <c r="JC7" s="15"/>
      <c r="JD7" s="15"/>
      <c r="JE7" s="15"/>
      <c r="JF7" s="23" t="s">
        <v>50</v>
      </c>
      <c r="JG7" s="23" t="s">
        <v>50</v>
      </c>
      <c r="JI7" s="15"/>
      <c r="JJ7" s="15"/>
      <c r="JK7" s="15"/>
      <c r="JL7" s="15"/>
      <c r="JM7" s="23" t="s">
        <v>50</v>
      </c>
      <c r="JN7" s="23" t="s">
        <v>50</v>
      </c>
      <c r="JO7" s="10" t="s">
        <v>53</v>
      </c>
      <c r="JP7" s="15"/>
      <c r="JQ7" s="15"/>
      <c r="JR7" s="15"/>
      <c r="JS7" s="15"/>
      <c r="JT7" s="23" t="s">
        <v>50</v>
      </c>
      <c r="JU7" s="23" t="s">
        <v>50</v>
      </c>
      <c r="JV7" s="15"/>
      <c r="JW7" s="15"/>
      <c r="JX7" s="15"/>
      <c r="JY7" s="15"/>
      <c r="JZ7" s="15"/>
      <c r="KA7" s="23" t="s">
        <v>50</v>
      </c>
      <c r="KB7" s="23" t="s">
        <v>50</v>
      </c>
      <c r="KC7" s="15"/>
      <c r="KD7" s="15"/>
      <c r="KE7" s="15"/>
      <c r="KF7" s="15"/>
      <c r="KG7" s="15"/>
      <c r="KH7" s="23" t="s">
        <v>50</v>
      </c>
      <c r="KI7" s="23" t="s">
        <v>50</v>
      </c>
      <c r="KJ7" s="15"/>
      <c r="KK7" s="15"/>
      <c r="KL7" s="15"/>
      <c r="KM7" s="15"/>
      <c r="KN7" s="15"/>
      <c r="KO7" s="23" t="s">
        <v>50</v>
      </c>
      <c r="KP7" s="23" t="s">
        <v>50</v>
      </c>
      <c r="KQ7" s="15"/>
      <c r="KR7" s="15"/>
      <c r="KS7" s="15"/>
      <c r="KT7" s="15"/>
      <c r="KU7" s="15"/>
      <c r="KV7" s="23" t="s">
        <v>50</v>
      </c>
      <c r="KW7" s="23" t="s">
        <v>50</v>
      </c>
      <c r="KX7" s="15"/>
      <c r="KY7" s="15"/>
      <c r="KZ7" s="15"/>
      <c r="LA7" s="15"/>
      <c r="LB7" s="15"/>
      <c r="LC7" s="23" t="s">
        <v>50</v>
      </c>
      <c r="LD7" s="23" t="s">
        <v>50</v>
      </c>
      <c r="LE7" s="15"/>
      <c r="LF7" s="15"/>
      <c r="LG7" s="15"/>
      <c r="LH7" s="15"/>
      <c r="LI7" s="15"/>
      <c r="LJ7" s="23" t="s">
        <v>50</v>
      </c>
      <c r="LK7" s="23" t="s">
        <v>50</v>
      </c>
      <c r="LL7" s="15"/>
      <c r="LM7" s="15"/>
      <c r="LN7" s="15"/>
      <c r="LO7" s="15"/>
      <c r="LP7" s="15"/>
      <c r="LQ7" s="23" t="s">
        <v>50</v>
      </c>
      <c r="LR7" s="23" t="s">
        <v>50</v>
      </c>
      <c r="LS7" s="15"/>
      <c r="LT7" s="15"/>
      <c r="LU7" s="15"/>
      <c r="LV7" s="15"/>
      <c r="LW7" s="15"/>
      <c r="LX7" s="23" t="s">
        <v>50</v>
      </c>
      <c r="LY7" s="23" t="s">
        <v>50</v>
      </c>
      <c r="LZ7" s="15"/>
      <c r="MA7" s="15"/>
      <c r="MB7" s="15"/>
      <c r="MC7" s="15"/>
      <c r="MD7" s="15"/>
      <c r="ME7" s="23" t="s">
        <v>50</v>
      </c>
      <c r="MF7" s="23" t="s">
        <v>50</v>
      </c>
      <c r="MG7" s="15"/>
      <c r="MH7" s="15"/>
      <c r="MI7" s="15"/>
      <c r="MJ7" s="15"/>
      <c r="MK7" s="15"/>
      <c r="ML7" s="23" t="s">
        <v>50</v>
      </c>
      <c r="MM7" s="23" t="s">
        <v>50</v>
      </c>
      <c r="MN7" s="15"/>
      <c r="MO7" s="15"/>
      <c r="MP7" s="15"/>
      <c r="MQ7" s="15"/>
      <c r="MR7" s="15"/>
      <c r="MS7" s="23" t="s">
        <v>50</v>
      </c>
      <c r="MT7" s="23" t="s">
        <v>50</v>
      </c>
      <c r="MU7" s="15"/>
      <c r="MV7" s="15"/>
      <c r="MW7" s="15"/>
      <c r="MX7" s="15"/>
      <c r="MY7" s="15"/>
      <c r="MZ7" s="23" t="s">
        <v>50</v>
      </c>
      <c r="NA7" s="23" t="s">
        <v>50</v>
      </c>
      <c r="NB7" s="15"/>
      <c r="NC7" s="15"/>
      <c r="ND7" s="15"/>
      <c r="NE7" s="15"/>
      <c r="NF7" s="15"/>
      <c r="NG7" s="23" t="s">
        <v>50</v>
      </c>
      <c r="NH7" s="23" t="s">
        <v>50</v>
      </c>
      <c r="NI7" s="15"/>
      <c r="NJ7" s="15"/>
      <c r="NK7" s="15"/>
      <c r="NL7" s="15"/>
      <c r="NM7" s="15"/>
      <c r="NN7" s="23" t="s">
        <v>50</v>
      </c>
      <c r="NO7" s="23" t="s">
        <v>50</v>
      </c>
      <c r="NP7" s="15"/>
      <c r="NQ7" s="15"/>
      <c r="NR7" s="15"/>
      <c r="NS7" s="15"/>
      <c r="NT7" s="15"/>
      <c r="NU7" s="23" t="s">
        <v>50</v>
      </c>
      <c r="NV7" s="23" t="s">
        <v>50</v>
      </c>
      <c r="NW7" s="15"/>
      <c r="OA7" s="9" t="s">
        <v>54</v>
      </c>
      <c r="OB7" s="23" t="s">
        <v>50</v>
      </c>
      <c r="OC7" s="23" t="s">
        <v>50</v>
      </c>
      <c r="OD7" s="9" t="s">
        <v>55</v>
      </c>
      <c r="OY7" s="118">
        <f t="shared" si="24"/>
        <v>0</v>
      </c>
    </row>
    <row r="8" spans="1:415" ht="26.25" customHeight="1" thickBot="1">
      <c r="A8" s="13" t="s">
        <v>62</v>
      </c>
      <c r="B8" s="12">
        <v>20</v>
      </c>
      <c r="C8" s="38">
        <f>D8+E8/2</f>
        <v>1</v>
      </c>
      <c r="D8" s="28">
        <f t="shared" si="7"/>
        <v>1</v>
      </c>
      <c r="E8" s="28">
        <f t="shared" si="8"/>
        <v>0</v>
      </c>
      <c r="F8" s="14">
        <f>G8+H8/2</f>
        <v>1</v>
      </c>
      <c r="G8" s="28">
        <f t="shared" si="10"/>
        <v>1</v>
      </c>
      <c r="H8" s="28">
        <f t="shared" si="11"/>
        <v>0</v>
      </c>
      <c r="I8" s="26">
        <f>B8-F8</f>
        <v>19</v>
      </c>
      <c r="J8" s="14">
        <f>K8+L8/2</f>
        <v>7</v>
      </c>
      <c r="K8" s="28">
        <f t="shared" si="0"/>
        <v>7</v>
      </c>
      <c r="L8" s="28">
        <f t="shared" si="1"/>
        <v>0</v>
      </c>
      <c r="M8" s="38">
        <f>N8+O8/2</f>
        <v>4</v>
      </c>
      <c r="N8" s="28">
        <f t="shared" si="14"/>
        <v>4</v>
      </c>
      <c r="O8" s="28">
        <f t="shared" si="15"/>
        <v>0</v>
      </c>
      <c r="P8" s="14">
        <f t="shared" si="16"/>
        <v>0</v>
      </c>
      <c r="Q8" s="43">
        <f t="shared" si="25"/>
        <v>0</v>
      </c>
      <c r="R8" s="43">
        <f t="shared" si="26"/>
        <v>0</v>
      </c>
      <c r="S8" s="52">
        <f t="shared" si="17"/>
        <v>0.2</v>
      </c>
      <c r="T8" s="38">
        <f t="shared" si="18"/>
        <v>0</v>
      </c>
      <c r="U8" s="28">
        <f t="shared" si="19"/>
        <v>0</v>
      </c>
      <c r="V8" s="28">
        <f>COUNTIF($AF8:$BF8,"1/2 sick leave")</f>
        <v>0</v>
      </c>
      <c r="W8" s="14">
        <f>COUNTIF($AF8:$OD8,"Unpaid leave")</f>
        <v>0</v>
      </c>
      <c r="X8" s="38">
        <f t="shared" si="2"/>
        <v>0</v>
      </c>
      <c r="Y8" s="14">
        <f t="shared" si="3"/>
        <v>0</v>
      </c>
      <c r="Z8" s="38">
        <f t="shared" si="4"/>
        <v>0</v>
      </c>
      <c r="AA8" s="52">
        <f t="shared" si="20"/>
        <v>0</v>
      </c>
      <c r="AB8" s="38">
        <f t="shared" si="21"/>
        <v>0</v>
      </c>
      <c r="AC8" s="38">
        <f t="shared" si="5"/>
        <v>0</v>
      </c>
      <c r="AD8" s="52">
        <f t="shared" si="22"/>
        <v>0</v>
      </c>
      <c r="AE8" s="38">
        <f t="shared" si="23"/>
        <v>0</v>
      </c>
      <c r="AF8" s="24" t="s">
        <v>49</v>
      </c>
      <c r="AG8" s="15"/>
      <c r="AH8" s="15"/>
      <c r="AI8" s="23" t="s">
        <v>50</v>
      </c>
      <c r="AJ8" s="23" t="s">
        <v>50</v>
      </c>
      <c r="AK8" s="15" t="s">
        <v>61</v>
      </c>
      <c r="AL8" s="15" t="s">
        <v>61</v>
      </c>
      <c r="AM8" s="15" t="s">
        <v>61</v>
      </c>
      <c r="AN8" s="15"/>
      <c r="AO8" s="15"/>
      <c r="AP8" s="23"/>
      <c r="AQ8" s="23"/>
      <c r="AR8" s="15"/>
      <c r="AS8" s="15"/>
      <c r="AT8" s="15"/>
      <c r="AU8" s="15"/>
      <c r="AV8" s="15"/>
      <c r="AW8" s="23"/>
      <c r="AX8" s="23"/>
      <c r="AY8" s="15"/>
      <c r="AZ8" s="15"/>
      <c r="BA8" s="15"/>
      <c r="BB8" s="15"/>
      <c r="BC8" s="15"/>
      <c r="BD8" s="23"/>
      <c r="BE8" s="23"/>
      <c r="BF8" s="15"/>
      <c r="BG8" s="15"/>
      <c r="BH8" s="15"/>
      <c r="BI8" s="15"/>
      <c r="BJ8" s="15"/>
      <c r="BK8" s="23"/>
      <c r="BL8" s="23"/>
      <c r="BM8" s="15"/>
      <c r="BN8" s="15"/>
      <c r="BO8" s="15"/>
      <c r="BP8" s="15"/>
      <c r="BQ8" s="15"/>
      <c r="BR8" s="23"/>
      <c r="BS8" s="23"/>
      <c r="BT8" s="15" t="s">
        <v>61</v>
      </c>
      <c r="BU8" s="15" t="s">
        <v>61</v>
      </c>
      <c r="BV8" s="15"/>
      <c r="BW8" s="15"/>
      <c r="BX8" s="15"/>
      <c r="BY8" s="23"/>
      <c r="BZ8" s="23"/>
      <c r="CA8" s="15"/>
      <c r="CB8" s="15"/>
      <c r="CC8" s="15"/>
      <c r="CD8" s="15"/>
      <c r="CE8" s="15"/>
      <c r="CF8" s="23"/>
      <c r="CG8" s="23"/>
      <c r="CH8" s="15" t="s">
        <v>12</v>
      </c>
      <c r="CI8" s="15" t="s">
        <v>61</v>
      </c>
      <c r="CJ8" s="15" t="s">
        <v>61</v>
      </c>
      <c r="CK8" s="15"/>
      <c r="CL8" s="15"/>
      <c r="CM8" s="23"/>
      <c r="CN8" s="23"/>
      <c r="CO8" s="15"/>
      <c r="CP8" s="15"/>
      <c r="CQ8" s="15"/>
      <c r="CR8" s="15"/>
      <c r="CS8" s="15"/>
      <c r="CT8" s="23"/>
      <c r="CU8" s="23"/>
      <c r="CV8" s="15"/>
      <c r="CW8" s="15"/>
      <c r="CX8" s="15"/>
      <c r="CY8" s="15"/>
      <c r="CZ8" s="15"/>
      <c r="DA8" s="23"/>
      <c r="DB8" s="23"/>
      <c r="DC8" s="15"/>
      <c r="DD8" s="15"/>
      <c r="DE8" s="15"/>
      <c r="DF8" s="15"/>
      <c r="DG8" s="15"/>
      <c r="DH8" s="23"/>
      <c r="DI8" s="23"/>
      <c r="DJ8" s="15"/>
      <c r="DK8" s="15"/>
      <c r="DL8" s="15"/>
      <c r="DM8" s="15"/>
      <c r="DN8" s="30"/>
      <c r="DO8" s="23"/>
      <c r="DP8" s="23"/>
      <c r="DQ8" s="36"/>
      <c r="DR8" s="15"/>
      <c r="DS8" s="15"/>
      <c r="DT8" s="15"/>
      <c r="DU8" s="15"/>
      <c r="DV8" s="23"/>
      <c r="DW8" s="23"/>
      <c r="DX8" s="15"/>
      <c r="DY8" s="15"/>
      <c r="DZ8" s="15"/>
      <c r="EA8" s="15"/>
      <c r="EB8" s="9"/>
      <c r="EC8" s="23"/>
      <c r="ED8" s="23"/>
      <c r="EE8" s="29"/>
      <c r="EF8" s="15"/>
      <c r="EG8" s="15"/>
      <c r="EH8" s="15"/>
      <c r="EJ8" s="23"/>
      <c r="EK8" s="23"/>
      <c r="EM8" s="15"/>
      <c r="EN8" s="15"/>
      <c r="EO8" s="15"/>
      <c r="EP8" s="15"/>
      <c r="EQ8" s="23"/>
      <c r="ER8" s="23"/>
      <c r="ES8" s="15"/>
      <c r="ET8" s="15"/>
      <c r="EU8" s="15"/>
      <c r="EV8" s="15"/>
      <c r="EW8" s="15"/>
      <c r="EX8" s="23"/>
      <c r="EY8" s="23"/>
      <c r="EZ8" s="15"/>
      <c r="FA8" s="15"/>
      <c r="FB8" s="15"/>
      <c r="FC8" s="15"/>
      <c r="FD8" s="9"/>
      <c r="FE8" s="23"/>
      <c r="FF8" s="23"/>
      <c r="FG8" s="15"/>
      <c r="FH8" s="15"/>
      <c r="FI8" s="15"/>
      <c r="FJ8" s="15"/>
      <c r="FK8" s="15"/>
      <c r="FL8" s="23"/>
      <c r="FM8" s="23"/>
      <c r="FN8" s="15"/>
      <c r="FO8" s="15"/>
      <c r="FP8" s="15"/>
      <c r="FQ8" s="15"/>
      <c r="FR8" s="15"/>
      <c r="FS8" s="23" t="s">
        <v>50</v>
      </c>
      <c r="FT8" s="23" t="s">
        <v>50</v>
      </c>
      <c r="FU8" s="9" t="s">
        <v>52</v>
      </c>
      <c r="FV8" s="15"/>
      <c r="FW8" s="15"/>
      <c r="FX8" s="15"/>
      <c r="FY8" s="15"/>
      <c r="FZ8" s="23"/>
      <c r="GA8" s="23"/>
      <c r="GB8" s="15"/>
      <c r="GC8" s="15"/>
      <c r="GD8" s="15"/>
      <c r="GE8" s="15"/>
      <c r="GF8" s="15"/>
      <c r="GG8" s="23"/>
      <c r="GH8" s="23"/>
      <c r="GI8" s="15"/>
      <c r="GJ8" s="15"/>
      <c r="GK8" s="15"/>
      <c r="GL8" s="15"/>
      <c r="GM8" s="15"/>
      <c r="GN8" s="23"/>
      <c r="GO8" s="23"/>
      <c r="GP8" s="15"/>
      <c r="GQ8" s="15"/>
      <c r="GR8" s="15"/>
      <c r="GS8" s="15"/>
      <c r="GT8" s="15"/>
      <c r="GU8" s="23"/>
      <c r="GV8" s="23"/>
      <c r="GW8" s="15"/>
      <c r="GX8" s="15"/>
      <c r="GY8" s="15"/>
      <c r="GZ8" s="15"/>
      <c r="HA8" s="15"/>
      <c r="HB8" s="23"/>
      <c r="HC8" s="23"/>
      <c r="HD8" s="15"/>
      <c r="HE8" s="15"/>
      <c r="HF8" s="15"/>
      <c r="HG8" s="15"/>
      <c r="HH8" s="15"/>
      <c r="HI8" s="23"/>
      <c r="HJ8" s="23"/>
      <c r="HK8" s="15"/>
      <c r="HL8" s="15"/>
      <c r="HM8" s="15"/>
      <c r="HN8" s="15"/>
      <c r="HO8" s="15"/>
      <c r="HP8" s="23" t="s">
        <v>50</v>
      </c>
      <c r="HQ8" s="23" t="s">
        <v>50</v>
      </c>
      <c r="HR8" s="15"/>
      <c r="HS8" s="15"/>
      <c r="HT8" s="15"/>
      <c r="HU8" s="15"/>
      <c r="HV8" s="15"/>
      <c r="HW8" s="23" t="s">
        <v>50</v>
      </c>
      <c r="HX8" s="23" t="s">
        <v>50</v>
      </c>
      <c r="HY8" s="15"/>
      <c r="HZ8" s="15"/>
      <c r="IA8" s="15"/>
      <c r="IB8" s="15"/>
      <c r="IC8" s="15"/>
      <c r="ID8" s="23"/>
      <c r="IE8" s="23"/>
      <c r="IF8" s="15"/>
      <c r="IG8" s="15"/>
      <c r="IH8" s="15"/>
      <c r="II8" s="15"/>
      <c r="IJ8" s="15"/>
      <c r="IK8" s="23" t="s">
        <v>50</v>
      </c>
      <c r="IL8" s="23" t="s">
        <v>50</v>
      </c>
      <c r="IM8" s="15"/>
      <c r="IN8" s="15"/>
      <c r="IO8" s="15"/>
      <c r="IP8" s="15"/>
      <c r="IQ8" s="15"/>
      <c r="IR8" s="23" t="s">
        <v>50</v>
      </c>
      <c r="IS8" s="23" t="s">
        <v>50</v>
      </c>
      <c r="IT8" s="15"/>
      <c r="IU8" s="15"/>
      <c r="IV8" s="15"/>
      <c r="IW8" s="15"/>
      <c r="IX8" s="15"/>
      <c r="IY8" s="23" t="s">
        <v>50</v>
      </c>
      <c r="IZ8" s="23" t="s">
        <v>50</v>
      </c>
      <c r="JA8" s="15"/>
      <c r="JB8" s="15"/>
      <c r="JC8" s="15"/>
      <c r="JD8" s="15"/>
      <c r="JE8" s="15"/>
      <c r="JF8" s="23" t="s">
        <v>50</v>
      </c>
      <c r="JG8" s="23" t="s">
        <v>50</v>
      </c>
      <c r="JI8" s="15"/>
      <c r="JJ8" s="15"/>
      <c r="JK8" s="15"/>
      <c r="JL8" s="15"/>
      <c r="JM8" s="23" t="s">
        <v>50</v>
      </c>
      <c r="JN8" s="23" t="s">
        <v>50</v>
      </c>
      <c r="JO8" s="10" t="s">
        <v>53</v>
      </c>
      <c r="JP8" s="15"/>
      <c r="JQ8" s="15"/>
      <c r="JR8" s="15"/>
      <c r="JS8" s="15"/>
      <c r="JT8" s="23" t="s">
        <v>50</v>
      </c>
      <c r="JU8" s="23" t="s">
        <v>50</v>
      </c>
      <c r="JV8" s="15"/>
      <c r="JW8" s="15"/>
      <c r="JX8" s="15"/>
      <c r="JY8" s="15"/>
      <c r="JZ8" s="15"/>
      <c r="KA8" s="23" t="s">
        <v>50</v>
      </c>
      <c r="KB8" s="23" t="s">
        <v>50</v>
      </c>
      <c r="KC8" s="15"/>
      <c r="KD8" s="15"/>
      <c r="KE8" s="15"/>
      <c r="KF8" s="15"/>
      <c r="KG8" s="15"/>
      <c r="KH8" s="23" t="s">
        <v>50</v>
      </c>
      <c r="KI8" s="23" t="s">
        <v>50</v>
      </c>
      <c r="KJ8" s="15"/>
      <c r="KK8" s="15"/>
      <c r="KL8" s="15"/>
      <c r="KM8" s="15"/>
      <c r="KN8" s="15"/>
      <c r="KO8" s="23" t="s">
        <v>50</v>
      </c>
      <c r="KP8" s="23" t="s">
        <v>50</v>
      </c>
      <c r="KQ8" s="15"/>
      <c r="KR8" s="15"/>
      <c r="KS8" s="15"/>
      <c r="KT8" s="15"/>
      <c r="KU8" s="15"/>
      <c r="KV8" s="23"/>
      <c r="KW8" s="23"/>
      <c r="KX8" s="15"/>
      <c r="KY8" s="15"/>
      <c r="KZ8" s="15"/>
      <c r="LA8" s="15"/>
      <c r="LB8" s="15"/>
      <c r="LC8" s="23" t="s">
        <v>50</v>
      </c>
      <c r="LD8" s="23" t="s">
        <v>50</v>
      </c>
      <c r="LE8" s="15"/>
      <c r="LF8" s="15"/>
      <c r="LG8" s="15"/>
      <c r="LH8" s="15"/>
      <c r="LI8" s="15"/>
      <c r="LJ8" s="23" t="s">
        <v>50</v>
      </c>
      <c r="LK8" s="23" t="s">
        <v>50</v>
      </c>
      <c r="LL8" s="15"/>
      <c r="LM8" s="15"/>
      <c r="LN8" s="15"/>
      <c r="LO8" s="15"/>
      <c r="LP8" s="15"/>
      <c r="LQ8" s="23" t="s">
        <v>50</v>
      </c>
      <c r="LR8" s="23" t="s">
        <v>50</v>
      </c>
      <c r="LS8" s="15"/>
      <c r="LT8" s="15"/>
      <c r="LU8" s="15"/>
      <c r="LV8" s="15"/>
      <c r="LW8" s="15"/>
      <c r="LX8" s="23"/>
      <c r="LY8" s="23"/>
      <c r="LZ8" s="15"/>
      <c r="MA8" s="15"/>
      <c r="MB8" s="15"/>
      <c r="MC8" s="15"/>
      <c r="MD8" s="15"/>
      <c r="ME8" s="23"/>
      <c r="MF8" s="23"/>
      <c r="MG8" s="15"/>
      <c r="MH8" s="15"/>
      <c r="MI8" s="15"/>
      <c r="MJ8" s="15"/>
      <c r="MK8" s="15"/>
      <c r="ML8" s="23"/>
      <c r="MM8" s="23"/>
      <c r="MN8" s="15"/>
      <c r="MO8" s="15"/>
      <c r="MP8" s="15"/>
      <c r="MQ8" s="15"/>
      <c r="MR8" s="15"/>
      <c r="MS8" s="23"/>
      <c r="MT8" s="23"/>
      <c r="MU8" s="15"/>
      <c r="MV8" s="15"/>
      <c r="MW8" s="15"/>
      <c r="MX8" s="15"/>
      <c r="MY8" s="15"/>
      <c r="MZ8" s="23"/>
      <c r="NA8" s="23"/>
      <c r="NB8" s="15"/>
      <c r="NC8" s="15"/>
      <c r="ND8" s="15"/>
      <c r="NE8" s="15"/>
      <c r="NF8" s="15"/>
      <c r="NG8" s="23"/>
      <c r="NH8" s="23"/>
      <c r="NI8" s="15"/>
      <c r="NJ8" s="15"/>
      <c r="NK8" s="15"/>
      <c r="NL8" s="15"/>
      <c r="NM8" s="15"/>
      <c r="NN8" s="23"/>
      <c r="NO8" s="23"/>
      <c r="NP8" s="15"/>
      <c r="NQ8" s="15"/>
      <c r="NR8" s="15"/>
      <c r="NS8" s="15"/>
      <c r="NT8" s="15"/>
      <c r="NU8" s="23"/>
      <c r="NV8" s="23"/>
      <c r="NW8" s="30"/>
      <c r="NX8" s="30"/>
      <c r="OA8" s="9"/>
      <c r="OB8" s="23" t="s">
        <v>50</v>
      </c>
      <c r="OC8" s="23" t="s">
        <v>50</v>
      </c>
      <c r="OD8" s="9"/>
      <c r="OY8" s="118">
        <f t="shared" si="24"/>
        <v>0</v>
      </c>
    </row>
    <row r="9" spans="1:415" s="92" customFormat="1" ht="18.75" hidden="1" customHeight="1" thickBot="1">
      <c r="A9" s="101" t="s">
        <v>63</v>
      </c>
      <c r="B9" s="91">
        <v>20</v>
      </c>
      <c r="C9" s="92">
        <f>D9+E9/2</f>
        <v>0</v>
      </c>
      <c r="D9" s="28">
        <f t="shared" si="7"/>
        <v>0</v>
      </c>
      <c r="E9" s="28">
        <f t="shared" si="8"/>
        <v>0</v>
      </c>
      <c r="F9" s="92">
        <f>G9+H9/2</f>
        <v>0</v>
      </c>
      <c r="G9" s="28">
        <f t="shared" si="10"/>
        <v>0</v>
      </c>
      <c r="H9" s="28">
        <f t="shared" si="11"/>
        <v>0</v>
      </c>
      <c r="I9" s="93">
        <f>B9-F9</f>
        <v>20</v>
      </c>
      <c r="J9" s="92">
        <f>K9+L9/2</f>
        <v>22</v>
      </c>
      <c r="K9" s="92">
        <f t="shared" si="0"/>
        <v>22</v>
      </c>
      <c r="L9" s="92">
        <f t="shared" si="1"/>
        <v>0</v>
      </c>
      <c r="M9" s="102">
        <f>F9-J9</f>
        <v>-22</v>
      </c>
      <c r="N9" s="28">
        <f t="shared" si="14"/>
        <v>0</v>
      </c>
      <c r="O9" s="28">
        <f t="shared" si="15"/>
        <v>0</v>
      </c>
      <c r="P9" s="98">
        <f t="shared" si="16"/>
        <v>0</v>
      </c>
      <c r="Q9" s="98">
        <f t="shared" si="25"/>
        <v>0</v>
      </c>
      <c r="R9" s="98">
        <f t="shared" si="26"/>
        <v>0</v>
      </c>
      <c r="S9" s="52">
        <f t="shared" si="17"/>
        <v>-1.1000000000000001</v>
      </c>
      <c r="T9" s="98">
        <f t="shared" si="18"/>
        <v>0</v>
      </c>
      <c r="U9" s="28">
        <f t="shared" si="19"/>
        <v>0</v>
      </c>
      <c r="V9" s="28">
        <f>COUNTIF($AF9:$BF9,"1/2 sick leave")</f>
        <v>0</v>
      </c>
      <c r="W9" s="92">
        <f>X9+Y9/2</f>
        <v>0</v>
      </c>
      <c r="X9" s="98">
        <f t="shared" si="2"/>
        <v>0</v>
      </c>
      <c r="Y9" s="98">
        <f t="shared" si="3"/>
        <v>0</v>
      </c>
      <c r="Z9" s="98">
        <f t="shared" si="4"/>
        <v>0</v>
      </c>
      <c r="AA9" s="52">
        <f t="shared" si="20"/>
        <v>0</v>
      </c>
      <c r="AB9" s="38">
        <f t="shared" si="21"/>
        <v>0</v>
      </c>
      <c r="AC9" s="92">
        <f t="shared" si="5"/>
        <v>0</v>
      </c>
      <c r="AD9" s="52">
        <f t="shared" si="22"/>
        <v>0</v>
      </c>
      <c r="AE9" s="38">
        <f t="shared" si="23"/>
        <v>0</v>
      </c>
      <c r="AF9" s="94" t="s">
        <v>49</v>
      </c>
      <c r="AG9" s="95" t="s">
        <v>61</v>
      </c>
      <c r="AH9" s="95" t="s">
        <v>61</v>
      </c>
      <c r="AI9" s="95" t="s">
        <v>50</v>
      </c>
      <c r="AJ9" s="95" t="s">
        <v>50</v>
      </c>
      <c r="AK9" s="95" t="s">
        <v>61</v>
      </c>
      <c r="AL9" s="95" t="s">
        <v>61</v>
      </c>
      <c r="AM9" s="95" t="s">
        <v>61</v>
      </c>
      <c r="AN9" s="95" t="s">
        <v>61</v>
      </c>
      <c r="AO9" s="95" t="s">
        <v>61</v>
      </c>
      <c r="AP9" s="95" t="s">
        <v>50</v>
      </c>
      <c r="AQ9" s="95" t="s">
        <v>50</v>
      </c>
      <c r="AR9" s="95" t="s">
        <v>61</v>
      </c>
      <c r="AS9" s="95" t="s">
        <v>61</v>
      </c>
      <c r="AT9" s="95" t="s">
        <v>61</v>
      </c>
      <c r="AU9" s="95" t="s">
        <v>61</v>
      </c>
      <c r="AV9" s="95" t="s">
        <v>61</v>
      </c>
      <c r="AW9" s="95" t="s">
        <v>50</v>
      </c>
      <c r="AX9" s="95" t="s">
        <v>50</v>
      </c>
      <c r="AY9" s="95" t="s">
        <v>61</v>
      </c>
      <c r="AZ9" s="95" t="s">
        <v>61</v>
      </c>
      <c r="BA9" s="95" t="s">
        <v>61</v>
      </c>
      <c r="BB9" s="95" t="s">
        <v>61</v>
      </c>
      <c r="BC9" s="95" t="s">
        <v>61</v>
      </c>
      <c r="BD9" s="95" t="s">
        <v>50</v>
      </c>
      <c r="BE9" s="95" t="s">
        <v>50</v>
      </c>
      <c r="BF9" s="95" t="s">
        <v>61</v>
      </c>
      <c r="BG9" s="95" t="s">
        <v>61</v>
      </c>
      <c r="BH9" s="95" t="s">
        <v>61</v>
      </c>
      <c r="BI9" s="95" t="s">
        <v>61</v>
      </c>
      <c r="BJ9" s="95" t="s">
        <v>61</v>
      </c>
      <c r="BK9" s="95" t="s">
        <v>50</v>
      </c>
      <c r="BL9" s="95" t="s">
        <v>50</v>
      </c>
      <c r="BM9" s="95"/>
      <c r="BN9" s="95"/>
      <c r="BO9" s="95"/>
      <c r="BP9" s="95"/>
      <c r="BQ9" s="95"/>
      <c r="BR9" s="95" t="s">
        <v>50</v>
      </c>
      <c r="BS9" s="95" t="s">
        <v>50</v>
      </c>
      <c r="BT9" s="95"/>
      <c r="BU9" s="95"/>
      <c r="BV9" s="95"/>
      <c r="BW9" s="95"/>
      <c r="BX9" s="95"/>
      <c r="BY9" s="95" t="s">
        <v>50</v>
      </c>
      <c r="BZ9" s="95" t="s">
        <v>50</v>
      </c>
      <c r="CA9" s="95"/>
      <c r="CB9" s="95"/>
      <c r="CC9" s="95"/>
      <c r="CD9" s="95"/>
      <c r="CE9" s="95"/>
      <c r="CF9" s="95" t="s">
        <v>50</v>
      </c>
      <c r="CG9" s="95" t="s">
        <v>50</v>
      </c>
      <c r="CH9" s="95"/>
      <c r="CI9" s="95"/>
      <c r="CJ9" s="95"/>
      <c r="CK9" s="95"/>
      <c r="CL9" s="95"/>
      <c r="CM9" s="95" t="s">
        <v>50</v>
      </c>
      <c r="CN9" s="95" t="s">
        <v>50</v>
      </c>
      <c r="CO9" s="95"/>
      <c r="CP9" s="95"/>
      <c r="CQ9" s="95"/>
      <c r="CR9" s="95"/>
      <c r="CS9" s="95"/>
      <c r="CT9" s="95" t="s">
        <v>50</v>
      </c>
      <c r="CU9" s="95" t="s">
        <v>50</v>
      </c>
      <c r="CV9" s="95"/>
      <c r="CW9" s="95"/>
      <c r="CX9" s="95"/>
      <c r="CY9" s="95"/>
      <c r="CZ9" s="95"/>
      <c r="DA9" s="95" t="s">
        <v>50</v>
      </c>
      <c r="DB9" s="95" t="s">
        <v>50</v>
      </c>
      <c r="DC9" s="95"/>
      <c r="DD9" s="95"/>
      <c r="DE9" s="95"/>
      <c r="DF9" s="95"/>
      <c r="DG9" s="95"/>
      <c r="DH9" s="95" t="s">
        <v>50</v>
      </c>
      <c r="DI9" s="95" t="s">
        <v>50</v>
      </c>
      <c r="DJ9" s="95"/>
      <c r="DK9" s="95"/>
      <c r="DL9" s="95"/>
      <c r="DM9" s="95"/>
      <c r="DN9" s="96"/>
      <c r="DO9" s="95" t="s">
        <v>50</v>
      </c>
      <c r="DP9" s="95" t="s">
        <v>50</v>
      </c>
      <c r="DQ9" s="99"/>
      <c r="DR9" s="95"/>
      <c r="DS9" s="95"/>
      <c r="DT9" s="95"/>
      <c r="DU9" s="95"/>
      <c r="DV9" s="95" t="s">
        <v>50</v>
      </c>
      <c r="DW9" s="95" t="s">
        <v>50</v>
      </c>
      <c r="DX9" s="95"/>
      <c r="DY9" s="95"/>
      <c r="DZ9" s="95"/>
      <c r="EA9" s="95"/>
      <c r="EB9" s="96" t="s">
        <v>29</v>
      </c>
      <c r="EC9" s="95" t="s">
        <v>50</v>
      </c>
      <c r="ED9" s="95" t="s">
        <v>50</v>
      </c>
      <c r="EE9" s="99" t="s">
        <v>30</v>
      </c>
      <c r="EF9" s="95"/>
      <c r="EG9" s="95"/>
      <c r="EH9" s="95"/>
      <c r="EI9" s="98"/>
      <c r="EJ9" s="95" t="s">
        <v>50</v>
      </c>
      <c r="EK9" s="95" t="s">
        <v>50</v>
      </c>
      <c r="EL9" s="98"/>
      <c r="EM9" s="95"/>
      <c r="EN9" s="95"/>
      <c r="EO9" s="95"/>
      <c r="EP9" s="95"/>
      <c r="EQ9" s="95" t="s">
        <v>50</v>
      </c>
      <c r="ER9" s="95" t="s">
        <v>50</v>
      </c>
      <c r="ES9" s="95"/>
      <c r="ET9" s="95"/>
      <c r="EU9" s="95"/>
      <c r="EV9" s="95"/>
      <c r="EW9" s="95"/>
      <c r="EX9" s="95" t="s">
        <v>50</v>
      </c>
      <c r="EY9" s="95" t="s">
        <v>50</v>
      </c>
      <c r="EZ9" s="95"/>
      <c r="FA9" s="95"/>
      <c r="FB9" s="95"/>
      <c r="FC9" s="95"/>
      <c r="FD9" s="96" t="s">
        <v>51</v>
      </c>
      <c r="FE9" s="95" t="s">
        <v>50</v>
      </c>
      <c r="FF9" s="95" t="s">
        <v>50</v>
      </c>
      <c r="FG9" s="95"/>
      <c r="FH9" s="95"/>
      <c r="FI9" s="95"/>
      <c r="FJ9" s="95"/>
      <c r="FK9" s="95"/>
      <c r="FL9" s="95" t="s">
        <v>50</v>
      </c>
      <c r="FM9" s="95" t="s">
        <v>50</v>
      </c>
      <c r="FN9" s="95"/>
      <c r="FO9" s="95"/>
      <c r="FP9" s="95"/>
      <c r="FQ9" s="95"/>
      <c r="FR9" s="95"/>
      <c r="FS9" s="95" t="s">
        <v>50</v>
      </c>
      <c r="FT9" s="95" t="s">
        <v>50</v>
      </c>
      <c r="FU9" s="96" t="s">
        <v>52</v>
      </c>
      <c r="FV9" s="95"/>
      <c r="FW9" s="95"/>
      <c r="FX9" s="95"/>
      <c r="FY9" s="95"/>
      <c r="FZ9" s="95" t="s">
        <v>50</v>
      </c>
      <c r="GA9" s="95" t="s">
        <v>50</v>
      </c>
      <c r="GB9" s="95"/>
      <c r="GC9" s="95"/>
      <c r="GD9" s="95"/>
      <c r="GE9" s="95"/>
      <c r="GF9" s="95"/>
      <c r="GG9" s="95" t="s">
        <v>50</v>
      </c>
      <c r="GH9" s="95" t="s">
        <v>50</v>
      </c>
      <c r="GI9" s="95"/>
      <c r="GJ9" s="95"/>
      <c r="GK9" s="95"/>
      <c r="GL9" s="95"/>
      <c r="GM9" s="95"/>
      <c r="GN9" s="95" t="s">
        <v>50</v>
      </c>
      <c r="GO9" s="95" t="s">
        <v>50</v>
      </c>
      <c r="GP9" s="95"/>
      <c r="GQ9" s="95"/>
      <c r="GR9" s="95"/>
      <c r="GS9" s="95"/>
      <c r="GT9" s="95"/>
      <c r="GU9" s="95" t="s">
        <v>50</v>
      </c>
      <c r="GV9" s="95" t="s">
        <v>50</v>
      </c>
      <c r="GW9" s="95"/>
      <c r="GX9" s="95"/>
      <c r="GY9" s="95"/>
      <c r="GZ9" s="95"/>
      <c r="HA9" s="95"/>
      <c r="HB9" s="95" t="s">
        <v>50</v>
      </c>
      <c r="HC9" s="95" t="s">
        <v>50</v>
      </c>
      <c r="HD9" s="95"/>
      <c r="HE9" s="95"/>
      <c r="HF9" s="95"/>
      <c r="HG9" s="95"/>
      <c r="HH9" s="95"/>
      <c r="HI9" s="95" t="s">
        <v>50</v>
      </c>
      <c r="HJ9" s="95" t="s">
        <v>50</v>
      </c>
      <c r="HK9" s="95"/>
      <c r="HL9" s="95"/>
      <c r="HM9" s="95"/>
      <c r="HN9" s="95"/>
      <c r="HO9" s="95"/>
      <c r="HP9" s="95" t="s">
        <v>50</v>
      </c>
      <c r="HQ9" s="95" t="s">
        <v>50</v>
      </c>
      <c r="HR9" s="95"/>
      <c r="HS9" s="95"/>
      <c r="HT9" s="95"/>
      <c r="HU9" s="95"/>
      <c r="HV9" s="95"/>
      <c r="HW9" s="95" t="s">
        <v>50</v>
      </c>
      <c r="HX9" s="95" t="s">
        <v>50</v>
      </c>
      <c r="HY9" s="95"/>
      <c r="HZ9" s="95"/>
      <c r="IA9" s="95"/>
      <c r="IB9" s="95"/>
      <c r="IC9" s="95"/>
      <c r="ID9" s="95" t="s">
        <v>50</v>
      </c>
      <c r="IE9" s="95" t="s">
        <v>50</v>
      </c>
      <c r="IH9" s="95"/>
      <c r="II9" s="95"/>
      <c r="IJ9" s="95"/>
      <c r="IK9" s="95" t="s">
        <v>50</v>
      </c>
      <c r="IL9" s="95" t="s">
        <v>50</v>
      </c>
      <c r="IM9" s="95"/>
      <c r="IN9" s="95"/>
      <c r="IO9" s="95"/>
      <c r="IP9" s="95"/>
      <c r="IQ9" s="95"/>
      <c r="IR9" s="95" t="s">
        <v>50</v>
      </c>
      <c r="IS9" s="95" t="s">
        <v>50</v>
      </c>
      <c r="IT9" s="95"/>
      <c r="IU9" s="95"/>
      <c r="IV9" s="95"/>
      <c r="IW9" s="95"/>
      <c r="IX9" s="95"/>
      <c r="IY9" s="95" t="s">
        <v>50</v>
      </c>
      <c r="IZ9" s="95" t="s">
        <v>50</v>
      </c>
      <c r="JA9" s="95"/>
      <c r="JB9" s="95"/>
      <c r="JC9" s="95"/>
      <c r="JD9" s="95"/>
      <c r="JE9" s="95"/>
      <c r="JF9" s="95" t="s">
        <v>50</v>
      </c>
      <c r="JG9" s="95" t="s">
        <v>50</v>
      </c>
      <c r="JH9" s="98"/>
      <c r="JI9" s="95"/>
      <c r="JJ9" s="95"/>
      <c r="JK9" s="95"/>
      <c r="JL9" s="95"/>
      <c r="JM9" s="95" t="s">
        <v>50</v>
      </c>
      <c r="JN9" s="95" t="s">
        <v>50</v>
      </c>
      <c r="JO9" s="99" t="s">
        <v>53</v>
      </c>
      <c r="JP9" s="95"/>
      <c r="JQ9" s="95"/>
      <c r="JR9" s="95"/>
      <c r="JS9" s="95"/>
      <c r="JT9" s="95" t="s">
        <v>50</v>
      </c>
      <c r="JU9" s="95" t="s">
        <v>50</v>
      </c>
      <c r="JV9" s="95"/>
      <c r="JW9" s="95"/>
      <c r="JX9" s="95"/>
      <c r="JY9" s="95"/>
      <c r="JZ9" s="95"/>
      <c r="KA9" s="95" t="s">
        <v>50</v>
      </c>
      <c r="KB9" s="95" t="s">
        <v>50</v>
      </c>
      <c r="KC9" s="95"/>
      <c r="KD9" s="95"/>
      <c r="KE9" s="95"/>
      <c r="KF9" s="95"/>
      <c r="KG9" s="95"/>
      <c r="KH9" s="95" t="s">
        <v>50</v>
      </c>
      <c r="KI9" s="95" t="s">
        <v>50</v>
      </c>
      <c r="KJ9" s="95"/>
      <c r="KK9" s="95"/>
      <c r="KL9" s="95"/>
      <c r="KM9" s="95"/>
      <c r="KN9" s="95"/>
      <c r="KO9" s="95" t="s">
        <v>50</v>
      </c>
      <c r="KP9" s="95" t="s">
        <v>50</v>
      </c>
      <c r="KQ9" s="95"/>
      <c r="KR9" s="95"/>
      <c r="KS9" s="95"/>
      <c r="KT9" s="95"/>
      <c r="KU9" s="95"/>
      <c r="KV9" s="95" t="s">
        <v>50</v>
      </c>
      <c r="KW9" s="95" t="s">
        <v>50</v>
      </c>
      <c r="KX9" s="95"/>
      <c r="KY9" s="95"/>
      <c r="KZ9" s="95"/>
      <c r="LA9" s="95"/>
      <c r="LB9" s="95"/>
      <c r="LC9" s="95" t="s">
        <v>50</v>
      </c>
      <c r="LD9" s="95" t="s">
        <v>50</v>
      </c>
      <c r="LE9" s="95"/>
      <c r="LF9" s="95"/>
      <c r="LG9" s="95"/>
      <c r="LH9" s="95"/>
      <c r="LI9" s="95"/>
      <c r="LJ9" s="95" t="s">
        <v>50</v>
      </c>
      <c r="LK9" s="95" t="s">
        <v>50</v>
      </c>
      <c r="LL9" s="95"/>
      <c r="LM9" s="95"/>
      <c r="LN9" s="95"/>
      <c r="LO9" s="95"/>
      <c r="LP9" s="95"/>
      <c r="LQ9" s="95" t="s">
        <v>50</v>
      </c>
      <c r="LR9" s="95" t="s">
        <v>50</v>
      </c>
      <c r="LS9" s="95"/>
      <c r="LT9" s="95"/>
      <c r="LU9" s="95"/>
      <c r="LV9" s="95"/>
      <c r="LW9" s="95"/>
      <c r="LX9" s="95" t="s">
        <v>50</v>
      </c>
      <c r="LY9" s="95" t="s">
        <v>50</v>
      </c>
      <c r="LZ9" s="95"/>
      <c r="MA9" s="95"/>
      <c r="MB9" s="95"/>
      <c r="MC9" s="95"/>
      <c r="MD9" s="95"/>
      <c r="ME9" s="95" t="s">
        <v>50</v>
      </c>
      <c r="MF9" s="95" t="s">
        <v>50</v>
      </c>
      <c r="MG9" s="95"/>
      <c r="MH9" s="95"/>
      <c r="MI9" s="95"/>
      <c r="MJ9" s="95"/>
      <c r="MK9" s="95"/>
      <c r="ML9" s="95" t="s">
        <v>50</v>
      </c>
      <c r="MM9" s="95" t="s">
        <v>50</v>
      </c>
      <c r="MN9" s="95"/>
      <c r="MO9" s="95"/>
      <c r="MP9" s="95"/>
      <c r="MQ9" s="95"/>
      <c r="MR9" s="95"/>
      <c r="MS9" s="95" t="s">
        <v>50</v>
      </c>
      <c r="MT9" s="95" t="s">
        <v>50</v>
      </c>
      <c r="MU9" s="95"/>
      <c r="MV9" s="95"/>
      <c r="MW9" s="95"/>
      <c r="MX9" s="95"/>
      <c r="MY9" s="95"/>
      <c r="MZ9" s="95" t="s">
        <v>50</v>
      </c>
      <c r="NA9" s="95" t="s">
        <v>50</v>
      </c>
      <c r="NB9" s="95"/>
      <c r="NC9" s="95"/>
      <c r="ND9" s="95"/>
      <c r="NE9" s="95"/>
      <c r="NF9" s="95"/>
      <c r="NG9" s="95" t="s">
        <v>50</v>
      </c>
      <c r="NH9" s="95" t="s">
        <v>50</v>
      </c>
      <c r="NI9" s="95"/>
      <c r="NJ9" s="95"/>
      <c r="NK9" s="95"/>
      <c r="NL9" s="95"/>
      <c r="NM9" s="95"/>
      <c r="NN9" s="95" t="s">
        <v>50</v>
      </c>
      <c r="NO9" s="95" t="s">
        <v>50</v>
      </c>
      <c r="NP9" s="95"/>
      <c r="NQ9" s="95"/>
      <c r="NR9" s="95"/>
      <c r="NS9" s="95"/>
      <c r="NT9" s="95"/>
      <c r="NU9" s="95" t="s">
        <v>50</v>
      </c>
      <c r="NV9" s="95" t="s">
        <v>50</v>
      </c>
      <c r="NW9" s="96"/>
      <c r="NY9" s="100"/>
      <c r="NZ9" s="100"/>
      <c r="OA9" s="96" t="s">
        <v>54</v>
      </c>
      <c r="OB9" s="95" t="s">
        <v>50</v>
      </c>
      <c r="OC9" s="95" t="s">
        <v>50</v>
      </c>
      <c r="OD9" s="96" t="s">
        <v>55</v>
      </c>
      <c r="OY9" s="118">
        <f t="shared" si="24"/>
        <v>0</v>
      </c>
    </row>
    <row r="10" spans="1:415" ht="18.75" customHeight="1" thickBot="1">
      <c r="A10" s="8" t="s">
        <v>64</v>
      </c>
      <c r="B10" s="12">
        <v>20</v>
      </c>
      <c r="C10" s="38">
        <f t="shared" si="6"/>
        <v>3</v>
      </c>
      <c r="D10" s="28">
        <f t="shared" si="7"/>
        <v>3</v>
      </c>
      <c r="E10" s="28">
        <f t="shared" si="8"/>
        <v>0</v>
      </c>
      <c r="F10" s="14">
        <f t="shared" ref="F10" si="27">G10+H10/2</f>
        <v>0</v>
      </c>
      <c r="G10" s="28">
        <f t="shared" si="10"/>
        <v>0</v>
      </c>
      <c r="H10" s="28">
        <f t="shared" si="11"/>
        <v>0</v>
      </c>
      <c r="I10" s="26">
        <f>B10-F10</f>
        <v>20</v>
      </c>
      <c r="J10" s="14">
        <f t="shared" si="12"/>
        <v>15</v>
      </c>
      <c r="K10" s="28">
        <f t="shared" si="0"/>
        <v>15</v>
      </c>
      <c r="L10" s="28">
        <f t="shared" si="1"/>
        <v>0</v>
      </c>
      <c r="M10" s="38">
        <f t="shared" si="13"/>
        <v>11</v>
      </c>
      <c r="N10" s="28">
        <f t="shared" si="14"/>
        <v>11</v>
      </c>
      <c r="O10" s="28">
        <f t="shared" si="15"/>
        <v>0</v>
      </c>
      <c r="P10" s="14">
        <f t="shared" si="16"/>
        <v>0</v>
      </c>
      <c r="Q10" s="28">
        <f t="shared" si="25"/>
        <v>0</v>
      </c>
      <c r="R10" s="28">
        <f t="shared" si="26"/>
        <v>0</v>
      </c>
      <c r="S10" s="52">
        <f t="shared" si="17"/>
        <v>0.55000000000000004</v>
      </c>
      <c r="T10" s="38">
        <f t="shared" si="18"/>
        <v>0</v>
      </c>
      <c r="U10" s="28">
        <f t="shared" si="19"/>
        <v>0</v>
      </c>
      <c r="V10" s="28">
        <f>COUNTIF($AF10:$BF10,"1/2 sick leave")</f>
        <v>0</v>
      </c>
      <c r="W10" s="14">
        <f t="shared" ref="W10:W17" si="28">COUNTIF($AF10:$OD10,"Unpaid leave")</f>
        <v>0</v>
      </c>
      <c r="X10" s="38">
        <f t="shared" si="2"/>
        <v>0</v>
      </c>
      <c r="Y10" s="14">
        <f t="shared" si="3"/>
        <v>0</v>
      </c>
      <c r="Z10" s="38">
        <f t="shared" si="4"/>
        <v>0</v>
      </c>
      <c r="AA10" s="52">
        <f t="shared" si="20"/>
        <v>0</v>
      </c>
      <c r="AB10" s="38">
        <f t="shared" si="21"/>
        <v>0</v>
      </c>
      <c r="AC10" s="38">
        <f t="shared" si="5"/>
        <v>0</v>
      </c>
      <c r="AD10" s="52">
        <f t="shared" si="22"/>
        <v>0</v>
      </c>
      <c r="AE10" s="38">
        <f t="shared" si="23"/>
        <v>0</v>
      </c>
      <c r="AF10" s="24" t="s">
        <v>49</v>
      </c>
      <c r="AG10" s="15"/>
      <c r="AH10" s="15"/>
      <c r="AI10" s="23" t="s">
        <v>50</v>
      </c>
      <c r="AJ10" s="23" t="s">
        <v>50</v>
      </c>
      <c r="AK10" s="15" t="s">
        <v>0</v>
      </c>
      <c r="AL10" s="15" t="s">
        <v>61</v>
      </c>
      <c r="AM10" s="15" t="s">
        <v>61</v>
      </c>
      <c r="AN10" s="15" t="s">
        <v>61</v>
      </c>
      <c r="AO10" s="15" t="s">
        <v>61</v>
      </c>
      <c r="AP10" s="23" t="s">
        <v>50</v>
      </c>
      <c r="AQ10" s="23" t="s">
        <v>50</v>
      </c>
      <c r="AR10" s="15" t="s">
        <v>16</v>
      </c>
      <c r="AS10" s="15" t="s">
        <v>16</v>
      </c>
      <c r="AT10" s="15" t="s">
        <v>16</v>
      </c>
      <c r="AU10" s="15" t="s">
        <v>16</v>
      </c>
      <c r="AV10" s="15" t="s">
        <v>16</v>
      </c>
      <c r="AW10" s="23" t="s">
        <v>50</v>
      </c>
      <c r="AX10" s="23" t="s">
        <v>50</v>
      </c>
      <c r="AY10" s="15" t="s">
        <v>16</v>
      </c>
      <c r="AZ10" s="15" t="s">
        <v>16</v>
      </c>
      <c r="BA10" s="15" t="s">
        <v>16</v>
      </c>
      <c r="BB10" s="15" t="s">
        <v>16</v>
      </c>
      <c r="BC10" s="15" t="s">
        <v>16</v>
      </c>
      <c r="BD10" s="23" t="s">
        <v>50</v>
      </c>
      <c r="BE10" s="23" t="s">
        <v>50</v>
      </c>
      <c r="BF10" s="15" t="s">
        <v>12</v>
      </c>
      <c r="BG10" s="15" t="s">
        <v>0</v>
      </c>
      <c r="BH10" s="15"/>
      <c r="BI10" s="15" t="s">
        <v>12</v>
      </c>
      <c r="BJ10" s="15" t="s">
        <v>12</v>
      </c>
      <c r="BK10" s="23" t="s">
        <v>50</v>
      </c>
      <c r="BL10" s="23" t="s">
        <v>50</v>
      </c>
      <c r="BM10" s="15"/>
      <c r="BN10" s="15" t="s">
        <v>61</v>
      </c>
      <c r="BO10" s="15" t="s">
        <v>0</v>
      </c>
      <c r="BP10" s="15" t="s">
        <v>0</v>
      </c>
      <c r="BQ10" s="15" t="s">
        <v>61</v>
      </c>
      <c r="BR10" s="23" t="s">
        <v>50</v>
      </c>
      <c r="BS10" s="23" t="s">
        <v>50</v>
      </c>
      <c r="BT10" s="15" t="s">
        <v>61</v>
      </c>
      <c r="BU10" s="15"/>
      <c r="BV10" s="15" t="s">
        <v>61</v>
      </c>
      <c r="BW10" s="15"/>
      <c r="BX10" s="15" t="s">
        <v>61</v>
      </c>
      <c r="BY10" s="23" t="s">
        <v>50</v>
      </c>
      <c r="BZ10" s="23" t="s">
        <v>50</v>
      </c>
      <c r="CA10" s="15" t="s">
        <v>61</v>
      </c>
      <c r="CB10" s="15" t="s">
        <v>61</v>
      </c>
      <c r="CC10" s="15" t="s">
        <v>61</v>
      </c>
      <c r="CD10" s="15" t="s">
        <v>61</v>
      </c>
      <c r="CE10" s="15" t="s">
        <v>61</v>
      </c>
      <c r="CF10" s="23" t="s">
        <v>50</v>
      </c>
      <c r="CG10" s="23" t="s">
        <v>50</v>
      </c>
      <c r="CH10" s="15" t="s">
        <v>16</v>
      </c>
      <c r="CI10" s="15" t="s">
        <v>16</v>
      </c>
      <c r="CJ10" s="15" t="s">
        <v>16</v>
      </c>
      <c r="CK10" s="15" t="s">
        <v>16</v>
      </c>
      <c r="CL10" s="15" t="s">
        <v>61</v>
      </c>
      <c r="CM10" s="23" t="s">
        <v>50</v>
      </c>
      <c r="CN10" s="23" t="s">
        <v>50</v>
      </c>
      <c r="CO10" s="15" t="s">
        <v>12</v>
      </c>
      <c r="CP10" s="15"/>
      <c r="CQ10" s="15"/>
      <c r="CR10" s="15"/>
      <c r="CS10" s="15"/>
      <c r="CT10" s="23" t="s">
        <v>50</v>
      </c>
      <c r="CU10" s="23" t="s">
        <v>50</v>
      </c>
      <c r="CV10" s="15"/>
      <c r="CW10" s="15"/>
      <c r="CX10" s="15"/>
      <c r="CY10" s="15"/>
      <c r="CZ10" s="15"/>
      <c r="DA10" s="23" t="s">
        <v>50</v>
      </c>
      <c r="DB10" s="23" t="s">
        <v>50</v>
      </c>
      <c r="DC10" s="15"/>
      <c r="DD10" s="15"/>
      <c r="DE10" s="15"/>
      <c r="DF10" s="15"/>
      <c r="DG10" s="15"/>
      <c r="DH10" s="23" t="s">
        <v>50</v>
      </c>
      <c r="DI10" s="23" t="s">
        <v>50</v>
      </c>
      <c r="DJ10" s="30"/>
      <c r="DK10" s="30"/>
      <c r="DL10" s="30"/>
      <c r="DM10" s="15"/>
      <c r="DN10" s="30"/>
      <c r="DO10" s="23" t="s">
        <v>50</v>
      </c>
      <c r="DP10" s="23" t="s">
        <v>50</v>
      </c>
      <c r="DQ10" s="15"/>
      <c r="DR10" s="15"/>
      <c r="DS10" s="15"/>
      <c r="DT10" s="15"/>
      <c r="DU10" s="15"/>
      <c r="DV10" s="23" t="s">
        <v>50</v>
      </c>
      <c r="DW10" s="23" t="s">
        <v>50</v>
      </c>
      <c r="DX10" s="15"/>
      <c r="DY10" s="15"/>
      <c r="DZ10" s="15"/>
      <c r="EA10" s="15"/>
      <c r="EB10" s="9" t="s">
        <v>29</v>
      </c>
      <c r="EC10" s="23" t="s">
        <v>50</v>
      </c>
      <c r="ED10" s="23" t="s">
        <v>50</v>
      </c>
      <c r="EE10" s="10" t="s">
        <v>30</v>
      </c>
      <c r="EF10" s="15"/>
      <c r="EG10" s="15"/>
      <c r="EH10" s="15"/>
      <c r="EJ10" s="23" t="s">
        <v>50</v>
      </c>
      <c r="EK10" s="23" t="s">
        <v>50</v>
      </c>
      <c r="EM10" s="15"/>
      <c r="EN10" s="15"/>
      <c r="EO10" s="15"/>
      <c r="EP10" s="15"/>
      <c r="EQ10" s="23" t="s">
        <v>50</v>
      </c>
      <c r="ER10" s="23" t="s">
        <v>50</v>
      </c>
      <c r="ES10" s="15"/>
      <c r="ET10" s="15"/>
      <c r="EU10" s="15"/>
      <c r="EV10" s="15"/>
      <c r="EW10" s="15"/>
      <c r="EX10" s="23" t="s">
        <v>50</v>
      </c>
      <c r="EY10" s="23" t="s">
        <v>50</v>
      </c>
      <c r="EZ10" s="15"/>
      <c r="FA10" s="15"/>
      <c r="FB10" s="15"/>
      <c r="FC10" s="15"/>
      <c r="FD10" s="9" t="s">
        <v>51</v>
      </c>
      <c r="FE10" s="23" t="s">
        <v>50</v>
      </c>
      <c r="FF10" s="23" t="s">
        <v>50</v>
      </c>
      <c r="FG10" s="15"/>
      <c r="FH10" s="15"/>
      <c r="FI10" s="15"/>
      <c r="FJ10" s="15"/>
      <c r="FK10" s="15"/>
      <c r="FL10" s="23" t="s">
        <v>50</v>
      </c>
      <c r="FM10" s="23" t="s">
        <v>50</v>
      </c>
      <c r="FN10" s="15"/>
      <c r="FO10" s="15"/>
      <c r="FP10" s="15"/>
      <c r="FQ10" s="15"/>
      <c r="FR10" s="15"/>
      <c r="FS10" s="23" t="s">
        <v>50</v>
      </c>
      <c r="FT10" s="23" t="s">
        <v>50</v>
      </c>
      <c r="FU10" s="9" t="s">
        <v>52</v>
      </c>
      <c r="FV10" s="15"/>
      <c r="FW10" s="15"/>
      <c r="FX10" s="15"/>
      <c r="FY10" s="15"/>
      <c r="FZ10" s="23" t="s">
        <v>50</v>
      </c>
      <c r="GA10" s="23" t="s">
        <v>50</v>
      </c>
      <c r="GB10" s="15"/>
      <c r="GC10" s="15"/>
      <c r="GD10" s="15"/>
      <c r="GE10" s="15"/>
      <c r="GF10" s="15"/>
      <c r="GG10" s="23" t="s">
        <v>50</v>
      </c>
      <c r="GH10" s="23" t="s">
        <v>50</v>
      </c>
      <c r="GI10" s="15"/>
      <c r="GJ10" s="15"/>
      <c r="GK10" s="15"/>
      <c r="GL10" s="15"/>
      <c r="GM10" s="15"/>
      <c r="GN10" s="23" t="s">
        <v>50</v>
      </c>
      <c r="GO10" s="23" t="s">
        <v>50</v>
      </c>
      <c r="GP10" s="15"/>
      <c r="GQ10" s="15"/>
      <c r="GR10" s="15"/>
      <c r="GS10" s="15"/>
      <c r="GT10" s="15"/>
      <c r="GU10" s="23" t="s">
        <v>50</v>
      </c>
      <c r="GV10" s="23" t="s">
        <v>50</v>
      </c>
      <c r="GW10" s="15"/>
      <c r="GX10" s="15"/>
      <c r="GY10" s="15"/>
      <c r="GZ10" s="15"/>
      <c r="HA10" s="15"/>
      <c r="HB10" s="23" t="s">
        <v>50</v>
      </c>
      <c r="HC10" s="23" t="s">
        <v>50</v>
      </c>
      <c r="HD10" s="15"/>
      <c r="HE10" s="15"/>
      <c r="HF10" s="15"/>
      <c r="HG10" s="15"/>
      <c r="HH10" s="15"/>
      <c r="HI10" s="23" t="s">
        <v>50</v>
      </c>
      <c r="HJ10" s="23" t="s">
        <v>50</v>
      </c>
      <c r="HK10" s="15"/>
      <c r="HL10" s="15"/>
      <c r="HM10" s="15"/>
      <c r="HN10" s="15"/>
      <c r="HO10" s="15"/>
      <c r="HP10" s="23" t="s">
        <v>50</v>
      </c>
      <c r="HQ10" s="23" t="s">
        <v>50</v>
      </c>
      <c r="HR10" s="15"/>
      <c r="HS10" s="15"/>
      <c r="HT10" s="15"/>
      <c r="HU10" s="15"/>
      <c r="HV10" s="15"/>
      <c r="HW10" s="23" t="s">
        <v>50</v>
      </c>
      <c r="HX10" s="23" t="s">
        <v>50</v>
      </c>
      <c r="HY10" s="15"/>
      <c r="HZ10" s="15"/>
      <c r="IA10" s="15"/>
      <c r="IB10" s="15"/>
      <c r="IC10" s="15"/>
      <c r="ID10" s="23" t="s">
        <v>50</v>
      </c>
      <c r="IE10" s="23" t="s">
        <v>50</v>
      </c>
      <c r="IF10" s="15"/>
      <c r="IG10" s="15"/>
      <c r="IH10" s="15"/>
      <c r="II10" s="15"/>
      <c r="IJ10" s="15"/>
      <c r="IK10" s="23" t="s">
        <v>50</v>
      </c>
      <c r="IL10" s="23" t="s">
        <v>50</v>
      </c>
      <c r="IM10" s="15"/>
      <c r="IN10" s="15"/>
      <c r="IO10" s="15"/>
      <c r="IP10" s="15"/>
      <c r="IQ10" s="15"/>
      <c r="IR10" s="23" t="s">
        <v>50</v>
      </c>
      <c r="IS10" s="23" t="s">
        <v>50</v>
      </c>
      <c r="IT10" s="15"/>
      <c r="IU10" s="15"/>
      <c r="IV10" s="15"/>
      <c r="IW10" s="15"/>
      <c r="IX10" s="15"/>
      <c r="IY10" s="23" t="s">
        <v>50</v>
      </c>
      <c r="IZ10" s="23" t="s">
        <v>50</v>
      </c>
      <c r="JA10" s="15"/>
      <c r="JB10" s="15"/>
      <c r="JC10" s="15"/>
      <c r="JD10" s="15"/>
      <c r="JE10" s="15"/>
      <c r="JF10" s="23" t="s">
        <v>50</v>
      </c>
      <c r="JG10" s="23" t="s">
        <v>50</v>
      </c>
      <c r="JI10" s="15"/>
      <c r="JJ10" s="15"/>
      <c r="JK10" s="15"/>
      <c r="JL10" s="15"/>
      <c r="JM10" s="23" t="s">
        <v>50</v>
      </c>
      <c r="JN10" s="23" t="s">
        <v>50</v>
      </c>
      <c r="JO10" s="10" t="s">
        <v>53</v>
      </c>
      <c r="JP10" s="15"/>
      <c r="JQ10" s="15"/>
      <c r="JR10" s="15"/>
      <c r="JS10" s="15"/>
      <c r="JT10" s="23" t="s">
        <v>50</v>
      </c>
      <c r="JU10" s="23" t="s">
        <v>50</v>
      </c>
      <c r="JV10" s="15"/>
      <c r="JW10" s="15"/>
      <c r="JX10" s="15"/>
      <c r="JY10" s="15"/>
      <c r="JZ10" s="15"/>
      <c r="KA10" s="23" t="s">
        <v>50</v>
      </c>
      <c r="KB10" s="23" t="s">
        <v>50</v>
      </c>
      <c r="KC10" s="15"/>
      <c r="KD10" s="15"/>
      <c r="KE10" s="15"/>
      <c r="KF10" s="15"/>
      <c r="KG10" s="15"/>
      <c r="KH10" s="23" t="s">
        <v>50</v>
      </c>
      <c r="KI10" s="23" t="s">
        <v>50</v>
      </c>
      <c r="KJ10" s="15"/>
      <c r="KK10" s="15"/>
      <c r="KL10" s="15"/>
      <c r="KM10" s="15"/>
      <c r="KN10" s="15"/>
      <c r="KO10" s="23" t="s">
        <v>50</v>
      </c>
      <c r="KP10" s="23" t="s">
        <v>50</v>
      </c>
      <c r="KQ10" s="15"/>
      <c r="KR10" s="15"/>
      <c r="KS10" s="15"/>
      <c r="KT10" s="15"/>
      <c r="KU10" s="15"/>
      <c r="KV10" s="23" t="s">
        <v>50</v>
      </c>
      <c r="KW10" s="23" t="s">
        <v>50</v>
      </c>
      <c r="KX10" s="15"/>
      <c r="KY10" s="15"/>
      <c r="KZ10" s="15"/>
      <c r="LA10" s="15"/>
      <c r="LB10" s="15"/>
      <c r="LC10" s="23" t="s">
        <v>50</v>
      </c>
      <c r="LD10" s="23" t="s">
        <v>50</v>
      </c>
      <c r="LE10" s="15"/>
      <c r="LF10" s="15"/>
      <c r="LG10" s="15"/>
      <c r="LH10" s="15"/>
      <c r="LI10" s="15"/>
      <c r="LJ10" s="23" t="s">
        <v>50</v>
      </c>
      <c r="LK10" s="23" t="s">
        <v>50</v>
      </c>
      <c r="LL10" s="15"/>
      <c r="LM10" s="15"/>
      <c r="LN10" s="15"/>
      <c r="LO10" s="15"/>
      <c r="LP10" s="15"/>
      <c r="LQ10" s="23" t="s">
        <v>50</v>
      </c>
      <c r="LR10" s="23" t="s">
        <v>50</v>
      </c>
      <c r="LS10" s="15"/>
      <c r="LT10" s="15"/>
      <c r="LU10" s="15"/>
      <c r="LV10" s="15"/>
      <c r="LW10" s="15"/>
      <c r="LX10" s="23" t="s">
        <v>50</v>
      </c>
      <c r="LY10" s="23" t="s">
        <v>50</v>
      </c>
      <c r="LZ10" s="15"/>
      <c r="MA10" s="15"/>
      <c r="MB10" s="15"/>
      <c r="MC10" s="15"/>
      <c r="MD10" s="15"/>
      <c r="ME10" s="23" t="s">
        <v>50</v>
      </c>
      <c r="MF10" s="23" t="s">
        <v>50</v>
      </c>
      <c r="MG10" s="15"/>
      <c r="MH10" s="15"/>
      <c r="MI10" s="15"/>
      <c r="MJ10" s="15"/>
      <c r="MK10" s="15"/>
      <c r="ML10" s="23" t="s">
        <v>50</v>
      </c>
      <c r="MM10" s="23" t="s">
        <v>50</v>
      </c>
      <c r="MN10" s="15"/>
      <c r="MO10" s="15"/>
      <c r="MP10" s="15"/>
      <c r="MQ10" s="15"/>
      <c r="MR10" s="15"/>
      <c r="MS10" s="23" t="s">
        <v>50</v>
      </c>
      <c r="MT10" s="23" t="s">
        <v>50</v>
      </c>
      <c r="MU10" s="15"/>
      <c r="MV10" s="15"/>
      <c r="MW10" s="15"/>
      <c r="MX10" s="15"/>
      <c r="MY10" s="15"/>
      <c r="MZ10" s="23" t="s">
        <v>50</v>
      </c>
      <c r="NA10" s="23" t="s">
        <v>50</v>
      </c>
      <c r="NB10" s="15"/>
      <c r="NC10" s="15"/>
      <c r="ND10" s="15"/>
      <c r="NE10" s="15"/>
      <c r="NF10" s="15"/>
      <c r="NG10" s="23" t="s">
        <v>50</v>
      </c>
      <c r="NH10" s="23" t="s">
        <v>50</v>
      </c>
      <c r="NI10" s="15"/>
      <c r="NJ10" s="15"/>
      <c r="NK10" s="15"/>
      <c r="NL10" s="15"/>
      <c r="NM10" s="15"/>
      <c r="NN10" s="23" t="s">
        <v>50</v>
      </c>
      <c r="NO10" s="23" t="s">
        <v>50</v>
      </c>
      <c r="NP10" s="15"/>
      <c r="NQ10" s="15"/>
      <c r="NR10" s="15"/>
      <c r="NS10" s="15"/>
      <c r="NT10" s="15"/>
      <c r="NU10" s="23" t="s">
        <v>50</v>
      </c>
      <c r="NV10" s="23" t="s">
        <v>50</v>
      </c>
      <c r="NW10" s="30"/>
      <c r="OA10" s="9" t="s">
        <v>54</v>
      </c>
      <c r="OB10" s="23" t="s">
        <v>50</v>
      </c>
      <c r="OC10" s="23" t="s">
        <v>50</v>
      </c>
      <c r="OD10" s="9" t="s">
        <v>55</v>
      </c>
      <c r="OY10" s="118">
        <f t="shared" si="24"/>
        <v>0</v>
      </c>
    </row>
    <row r="11" spans="1:415" ht="20.25" customHeight="1" thickBot="1">
      <c r="A11" s="13" t="s">
        <v>65</v>
      </c>
      <c r="B11" s="12">
        <v>20</v>
      </c>
      <c r="C11" s="38">
        <f>D11+E11/2</f>
        <v>10</v>
      </c>
      <c r="D11" s="28">
        <f t="shared" si="7"/>
        <v>10</v>
      </c>
      <c r="E11" s="28">
        <f t="shared" si="8"/>
        <v>0</v>
      </c>
      <c r="F11" s="14">
        <f>G11+H11/2</f>
        <v>0</v>
      </c>
      <c r="G11" s="28">
        <f t="shared" si="10"/>
        <v>0</v>
      </c>
      <c r="H11" s="28">
        <f t="shared" si="11"/>
        <v>0</v>
      </c>
      <c r="I11" s="26">
        <f>B11-F11</f>
        <v>20</v>
      </c>
      <c r="J11" s="14">
        <f>K11+L11/2</f>
        <v>13</v>
      </c>
      <c r="K11" s="28">
        <f t="shared" si="0"/>
        <v>13</v>
      </c>
      <c r="L11" s="28">
        <f t="shared" si="1"/>
        <v>0</v>
      </c>
      <c r="M11" s="38">
        <f>N11+O11/2</f>
        <v>7</v>
      </c>
      <c r="N11" s="28">
        <f t="shared" si="14"/>
        <v>7</v>
      </c>
      <c r="O11" s="28">
        <f t="shared" si="15"/>
        <v>0</v>
      </c>
      <c r="P11" s="14">
        <f t="shared" si="16"/>
        <v>0</v>
      </c>
      <c r="Q11" s="28">
        <f t="shared" si="25"/>
        <v>0</v>
      </c>
      <c r="R11" s="28">
        <f t="shared" si="26"/>
        <v>0</v>
      </c>
      <c r="S11" s="52">
        <f t="shared" si="17"/>
        <v>0.35</v>
      </c>
      <c r="T11" s="38">
        <f t="shared" si="18"/>
        <v>0</v>
      </c>
      <c r="U11" s="28">
        <f t="shared" si="19"/>
        <v>0</v>
      </c>
      <c r="V11" s="28">
        <f>COUNTIF($AF11:$BF11,"1/2 sick leave")</f>
        <v>0</v>
      </c>
      <c r="W11" s="14">
        <f t="shared" si="28"/>
        <v>0</v>
      </c>
      <c r="X11" s="38">
        <f t="shared" si="2"/>
        <v>0</v>
      </c>
      <c r="Y11" s="14">
        <f t="shared" si="3"/>
        <v>0</v>
      </c>
      <c r="Z11" s="38">
        <f t="shared" si="4"/>
        <v>0</v>
      </c>
      <c r="AA11" s="52">
        <f t="shared" si="20"/>
        <v>0</v>
      </c>
      <c r="AB11" s="38">
        <f t="shared" si="21"/>
        <v>0</v>
      </c>
      <c r="AC11" s="38">
        <f t="shared" si="5"/>
        <v>0</v>
      </c>
      <c r="AD11" s="52">
        <f t="shared" si="22"/>
        <v>0</v>
      </c>
      <c r="AE11" s="38">
        <f t="shared" si="23"/>
        <v>0</v>
      </c>
      <c r="AF11" s="24" t="s">
        <v>49</v>
      </c>
      <c r="AG11" s="15"/>
      <c r="AH11" s="15"/>
      <c r="AI11" s="23" t="s">
        <v>50</v>
      </c>
      <c r="AJ11" s="23" t="s">
        <v>50</v>
      </c>
      <c r="AK11" s="15" t="s">
        <v>0</v>
      </c>
      <c r="AL11" s="15" t="s">
        <v>0</v>
      </c>
      <c r="AM11" s="15" t="s">
        <v>0</v>
      </c>
      <c r="AN11" s="15" t="s">
        <v>0</v>
      </c>
      <c r="AO11" s="15" t="s">
        <v>61</v>
      </c>
      <c r="AP11" s="23"/>
      <c r="AQ11" s="23"/>
      <c r="AR11" s="15" t="s">
        <v>12</v>
      </c>
      <c r="AS11" s="15" t="s">
        <v>12</v>
      </c>
      <c r="AT11" s="15" t="s">
        <v>12</v>
      </c>
      <c r="AU11" s="15" t="s">
        <v>12</v>
      </c>
      <c r="AV11" s="15" t="s">
        <v>12</v>
      </c>
      <c r="AW11" s="23"/>
      <c r="AX11" s="23"/>
      <c r="AY11" s="15" t="s">
        <v>12</v>
      </c>
      <c r="AZ11" s="15" t="s">
        <v>12</v>
      </c>
      <c r="BA11" s="15" t="s">
        <v>12</v>
      </c>
      <c r="BB11" s="15" t="s">
        <v>12</v>
      </c>
      <c r="BD11" s="23"/>
      <c r="BE11" s="23"/>
      <c r="BF11" s="15" t="s">
        <v>12</v>
      </c>
      <c r="BG11" s="15" t="s">
        <v>61</v>
      </c>
      <c r="BH11" s="15" t="s">
        <v>61</v>
      </c>
      <c r="BI11" s="15" t="s">
        <v>61</v>
      </c>
      <c r="BJ11" s="15" t="s">
        <v>61</v>
      </c>
      <c r="BK11" s="23"/>
      <c r="BL11" s="23"/>
      <c r="BM11" s="15" t="s">
        <v>61</v>
      </c>
      <c r="BN11" s="15" t="s">
        <v>61</v>
      </c>
      <c r="BO11" s="15" t="s">
        <v>61</v>
      </c>
      <c r="BP11" s="15" t="s">
        <v>61</v>
      </c>
      <c r="BQ11" s="15" t="s">
        <v>61</v>
      </c>
      <c r="BR11" s="23"/>
      <c r="BS11" s="23"/>
      <c r="BT11" s="15" t="s">
        <v>61</v>
      </c>
      <c r="BU11" s="15"/>
      <c r="BV11" s="15" t="s">
        <v>61</v>
      </c>
      <c r="BW11" s="15"/>
      <c r="BX11" s="15"/>
      <c r="BY11" s="23"/>
      <c r="BZ11" s="23"/>
      <c r="CA11" s="15"/>
      <c r="CB11" s="15"/>
      <c r="CC11" s="15"/>
      <c r="CD11" s="15"/>
      <c r="CE11" s="15"/>
      <c r="CF11" s="23"/>
      <c r="CG11" s="23"/>
      <c r="CH11" s="15"/>
      <c r="CI11" s="15"/>
      <c r="CJ11" s="15"/>
      <c r="CK11" s="15"/>
      <c r="CL11" s="15"/>
      <c r="CM11" s="23"/>
      <c r="CN11" s="23"/>
      <c r="CO11" s="15" t="s">
        <v>61</v>
      </c>
      <c r="CP11" s="15"/>
      <c r="CQ11" s="15"/>
      <c r="CR11" s="15"/>
      <c r="CS11" s="15"/>
      <c r="CT11" s="23"/>
      <c r="CU11" s="23"/>
      <c r="CV11" s="15"/>
      <c r="CW11" s="15"/>
      <c r="CX11" s="15"/>
      <c r="CY11" s="15"/>
      <c r="CZ11" s="15"/>
      <c r="DA11" s="23"/>
      <c r="DB11" s="23"/>
      <c r="DC11" s="15"/>
      <c r="DD11" s="15"/>
      <c r="DE11" s="15"/>
      <c r="DF11" s="15"/>
      <c r="DG11" s="15"/>
      <c r="DH11" s="23"/>
      <c r="DI11" s="23"/>
      <c r="DJ11" s="15"/>
      <c r="DK11" s="15"/>
      <c r="DL11" s="15"/>
      <c r="DM11" s="15"/>
      <c r="DN11" s="30"/>
      <c r="DO11" s="23"/>
      <c r="DP11" s="23"/>
      <c r="DQ11" s="36"/>
      <c r="DR11" s="15"/>
      <c r="DS11" s="15"/>
      <c r="DT11" s="15"/>
      <c r="DU11" s="15"/>
      <c r="DV11" s="23"/>
      <c r="DW11" s="23"/>
      <c r="DX11" s="15"/>
      <c r="DY11" s="15"/>
      <c r="DZ11" s="15"/>
      <c r="EA11" s="15"/>
      <c r="EB11" s="9"/>
      <c r="EC11" s="23"/>
      <c r="ED11" s="23"/>
      <c r="EE11" s="29"/>
      <c r="EF11" s="15"/>
      <c r="EG11" s="15"/>
      <c r="EH11" s="15"/>
      <c r="EJ11" s="23"/>
      <c r="EK11" s="23"/>
      <c r="EM11" s="15"/>
      <c r="EN11" s="15"/>
      <c r="EO11" s="15"/>
      <c r="EP11" s="15"/>
      <c r="EQ11" s="23"/>
      <c r="ER11" s="23"/>
      <c r="ES11" s="15"/>
      <c r="ET11" s="15"/>
      <c r="EU11" s="15"/>
      <c r="EV11" s="15"/>
      <c r="EW11" s="15"/>
      <c r="EX11" s="23"/>
      <c r="EY11" s="23"/>
      <c r="EZ11" s="15"/>
      <c r="FA11" s="15"/>
      <c r="FB11" s="15"/>
      <c r="FC11" s="15"/>
      <c r="FD11" s="9"/>
      <c r="FE11" s="23"/>
      <c r="FF11" s="23"/>
      <c r="FG11" s="15"/>
      <c r="FH11" s="15"/>
      <c r="FI11" s="15"/>
      <c r="FJ11" s="15"/>
      <c r="FK11" s="15"/>
      <c r="FL11" s="23"/>
      <c r="FM11" s="23"/>
      <c r="FN11" s="15"/>
      <c r="FO11" s="15"/>
      <c r="FP11" s="15"/>
      <c r="FQ11" s="15"/>
      <c r="FR11" s="15"/>
      <c r="FS11" s="23" t="s">
        <v>50</v>
      </c>
      <c r="FT11" s="23" t="s">
        <v>50</v>
      </c>
      <c r="FU11" s="9" t="s">
        <v>52</v>
      </c>
      <c r="FV11" s="15"/>
      <c r="FW11" s="15"/>
      <c r="FX11" s="15"/>
      <c r="FY11" s="15"/>
      <c r="FZ11" s="23"/>
      <c r="GA11" s="23"/>
      <c r="GB11" s="15"/>
      <c r="GC11" s="15"/>
      <c r="GD11" s="15"/>
      <c r="GE11" s="15"/>
      <c r="GF11" s="15"/>
      <c r="GG11" s="23" t="s">
        <v>50</v>
      </c>
      <c r="GH11" s="23" t="s">
        <v>50</v>
      </c>
      <c r="GI11" s="15"/>
      <c r="GJ11" s="15"/>
      <c r="GK11" s="15"/>
      <c r="GL11" s="15"/>
      <c r="GM11" s="15"/>
      <c r="GN11" s="23" t="s">
        <v>50</v>
      </c>
      <c r="GO11" s="23" t="s">
        <v>50</v>
      </c>
      <c r="GP11" s="15"/>
      <c r="GQ11" s="15"/>
      <c r="GR11" s="15"/>
      <c r="GS11" s="15"/>
      <c r="GT11" s="15"/>
      <c r="GU11" s="23"/>
      <c r="GV11" s="23"/>
      <c r="GW11" s="15"/>
      <c r="GX11" s="15"/>
      <c r="GY11" s="15"/>
      <c r="GZ11" s="15"/>
      <c r="HA11" s="15"/>
      <c r="HB11" s="23"/>
      <c r="HC11" s="23"/>
      <c r="HD11" s="15"/>
      <c r="HE11" s="15"/>
      <c r="HF11" s="15"/>
      <c r="HG11" s="15"/>
      <c r="HH11" s="15"/>
      <c r="HI11" s="23"/>
      <c r="HJ11" s="23"/>
      <c r="HK11" s="15"/>
      <c r="HL11" s="15"/>
      <c r="HM11" s="15"/>
      <c r="HN11" s="15"/>
      <c r="HO11" s="15"/>
      <c r="HP11" s="23" t="s">
        <v>50</v>
      </c>
      <c r="HQ11" s="23" t="s">
        <v>50</v>
      </c>
      <c r="HR11" s="15"/>
      <c r="HS11" s="15"/>
      <c r="HT11" s="15"/>
      <c r="HU11" s="15"/>
      <c r="HV11" s="15"/>
      <c r="HW11" s="23" t="s">
        <v>50</v>
      </c>
      <c r="HX11" s="23" t="s">
        <v>50</v>
      </c>
      <c r="HY11" s="15"/>
      <c r="HZ11" s="15"/>
      <c r="IA11" s="15"/>
      <c r="IB11" s="15"/>
      <c r="IC11" s="15"/>
      <c r="ID11" s="23"/>
      <c r="IE11" s="23"/>
      <c r="IF11" s="15"/>
      <c r="IG11" s="15"/>
      <c r="IH11" s="15"/>
      <c r="II11" s="15"/>
      <c r="IJ11" s="15"/>
      <c r="IK11" s="23" t="s">
        <v>50</v>
      </c>
      <c r="IL11" s="23" t="s">
        <v>50</v>
      </c>
      <c r="IM11" s="15"/>
      <c r="IN11" s="15"/>
      <c r="IO11" s="15"/>
      <c r="IP11" s="15"/>
      <c r="IQ11" s="15"/>
      <c r="IR11" s="23" t="s">
        <v>50</v>
      </c>
      <c r="IS11" s="23" t="s">
        <v>50</v>
      </c>
      <c r="IT11" s="15"/>
      <c r="IU11" s="15"/>
      <c r="IV11" s="15"/>
      <c r="IW11" s="15"/>
      <c r="IX11" s="15"/>
      <c r="IY11" s="23" t="s">
        <v>50</v>
      </c>
      <c r="IZ11" s="23" t="s">
        <v>50</v>
      </c>
      <c r="JA11" s="15"/>
      <c r="JB11" s="15"/>
      <c r="JC11" s="15"/>
      <c r="JD11" s="15"/>
      <c r="JE11" s="15"/>
      <c r="JF11" s="23" t="s">
        <v>50</v>
      </c>
      <c r="JG11" s="23" t="s">
        <v>50</v>
      </c>
      <c r="JI11" s="15"/>
      <c r="JJ11" s="15"/>
      <c r="JK11" s="15"/>
      <c r="JL11" s="15"/>
      <c r="JM11" s="23" t="s">
        <v>50</v>
      </c>
      <c r="JN11" s="23" t="s">
        <v>50</v>
      </c>
      <c r="JO11" s="10" t="s">
        <v>53</v>
      </c>
      <c r="JP11" s="15"/>
      <c r="JQ11" s="15"/>
      <c r="JR11" s="15"/>
      <c r="JS11" s="15"/>
      <c r="JT11" s="23" t="s">
        <v>50</v>
      </c>
      <c r="JU11" s="23" t="s">
        <v>50</v>
      </c>
      <c r="JV11" s="15"/>
      <c r="JW11" s="15"/>
      <c r="JX11" s="15"/>
      <c r="JY11" s="15"/>
      <c r="JZ11" s="15"/>
      <c r="KA11" s="23" t="s">
        <v>50</v>
      </c>
      <c r="KB11" s="23" t="s">
        <v>50</v>
      </c>
      <c r="KC11" s="15"/>
      <c r="KD11" s="15"/>
      <c r="KE11" s="15"/>
      <c r="KF11" s="15"/>
      <c r="KG11" s="15"/>
      <c r="KH11" s="23" t="s">
        <v>50</v>
      </c>
      <c r="KI11" s="23" t="s">
        <v>50</v>
      </c>
      <c r="KJ11" s="15"/>
      <c r="KK11" s="15"/>
      <c r="KL11" s="15"/>
      <c r="KM11" s="15"/>
      <c r="KN11" s="15"/>
      <c r="KO11" s="23" t="s">
        <v>50</v>
      </c>
      <c r="KP11" s="23" t="s">
        <v>50</v>
      </c>
      <c r="KQ11" s="15"/>
      <c r="KR11" s="15"/>
      <c r="KS11" s="15"/>
      <c r="KT11" s="15"/>
      <c r="KU11" s="15"/>
      <c r="KV11" s="23"/>
      <c r="KW11" s="23"/>
      <c r="KX11" s="15"/>
      <c r="KY11" s="15"/>
      <c r="KZ11" s="15"/>
      <c r="LA11" s="15"/>
      <c r="LB11" s="15"/>
      <c r="LC11" s="23" t="s">
        <v>50</v>
      </c>
      <c r="LD11" s="23" t="s">
        <v>50</v>
      </c>
      <c r="LE11" s="15"/>
      <c r="LF11" s="15"/>
      <c r="LG11" s="15"/>
      <c r="LH11" s="15"/>
      <c r="LI11" s="15"/>
      <c r="LJ11" s="23" t="s">
        <v>50</v>
      </c>
      <c r="LK11" s="23" t="s">
        <v>50</v>
      </c>
      <c r="LL11" s="15"/>
      <c r="LM11" s="15"/>
      <c r="LN11" s="15"/>
      <c r="LO11" s="15"/>
      <c r="LP11" s="15"/>
      <c r="LQ11" s="23" t="s">
        <v>50</v>
      </c>
      <c r="LR11" s="23" t="s">
        <v>50</v>
      </c>
      <c r="LS11" s="15"/>
      <c r="LT11" s="15"/>
      <c r="LU11" s="15"/>
      <c r="LV11" s="15"/>
      <c r="LW11" s="15"/>
      <c r="LX11" s="23"/>
      <c r="LY11" s="23"/>
      <c r="LZ11" s="15"/>
      <c r="MA11" s="15"/>
      <c r="MB11" s="15"/>
      <c r="MC11" s="15"/>
      <c r="MD11" s="15"/>
      <c r="ME11" s="23"/>
      <c r="MF11" s="23"/>
      <c r="MG11" s="15"/>
      <c r="MH11" s="15"/>
      <c r="MI11" s="15"/>
      <c r="MJ11" s="15"/>
      <c r="MK11" s="15"/>
      <c r="ML11" s="23"/>
      <c r="MM11" s="23"/>
      <c r="MN11" s="15"/>
      <c r="MO11" s="15"/>
      <c r="MP11" s="15"/>
      <c r="MQ11" s="15"/>
      <c r="MR11" s="15"/>
      <c r="MS11" s="23"/>
      <c r="MT11" s="23"/>
      <c r="MU11" s="15"/>
      <c r="MV11" s="15"/>
      <c r="MW11" s="15"/>
      <c r="MX11" s="15"/>
      <c r="MY11" s="15"/>
      <c r="MZ11" s="23"/>
      <c r="NA11" s="23"/>
      <c r="NB11" s="15"/>
      <c r="NC11" s="15"/>
      <c r="ND11" s="15"/>
      <c r="NE11" s="15"/>
      <c r="NF11" s="15"/>
      <c r="NG11" s="23"/>
      <c r="NH11" s="23"/>
      <c r="NI11" s="15"/>
      <c r="NJ11" s="15"/>
      <c r="NK11" s="15"/>
      <c r="NL11" s="15"/>
      <c r="NM11" s="15"/>
      <c r="NN11" s="23"/>
      <c r="NO11" s="23"/>
      <c r="NP11" s="15"/>
      <c r="NQ11" s="15"/>
      <c r="NR11" s="15"/>
      <c r="NS11" s="15"/>
      <c r="NT11" s="15"/>
      <c r="NU11" s="23"/>
      <c r="NV11" s="23"/>
      <c r="NW11" s="30"/>
      <c r="OA11" s="9"/>
      <c r="OB11" s="23" t="s">
        <v>50</v>
      </c>
      <c r="OC11" s="23" t="s">
        <v>50</v>
      </c>
      <c r="OD11" s="9"/>
      <c r="OY11" s="118">
        <f t="shared" si="24"/>
        <v>0</v>
      </c>
    </row>
    <row r="12" spans="1:415" ht="18.75" customHeight="1" thickBot="1">
      <c r="A12" s="13" t="s">
        <v>66</v>
      </c>
      <c r="B12" s="12">
        <v>4.5</v>
      </c>
      <c r="C12" s="38">
        <f>D12+E12/2</f>
        <v>1</v>
      </c>
      <c r="D12" s="28">
        <f t="shared" si="7"/>
        <v>1</v>
      </c>
      <c r="E12" s="28">
        <f t="shared" si="8"/>
        <v>0</v>
      </c>
      <c r="F12" s="14">
        <f>G12+H12/2</f>
        <v>0</v>
      </c>
      <c r="G12" s="28">
        <f t="shared" si="10"/>
        <v>0</v>
      </c>
      <c r="H12" s="28">
        <f t="shared" si="11"/>
        <v>0</v>
      </c>
      <c r="I12" s="26">
        <f>B12-F12</f>
        <v>4.5</v>
      </c>
      <c r="J12" s="14">
        <f>K12+L12/2</f>
        <v>9</v>
      </c>
      <c r="K12" s="28">
        <f t="shared" si="0"/>
        <v>9</v>
      </c>
      <c r="L12" s="28">
        <f t="shared" si="1"/>
        <v>0</v>
      </c>
      <c r="M12" s="38">
        <f>N12+O12/2</f>
        <v>8</v>
      </c>
      <c r="N12" s="28">
        <f t="shared" si="14"/>
        <v>8</v>
      </c>
      <c r="O12" s="28">
        <f t="shared" si="15"/>
        <v>0</v>
      </c>
      <c r="P12" s="14">
        <f t="shared" si="16"/>
        <v>3</v>
      </c>
      <c r="Q12" s="28">
        <f t="shared" si="25"/>
        <v>3</v>
      </c>
      <c r="R12" s="28">
        <f t="shared" si="26"/>
        <v>0</v>
      </c>
      <c r="S12" s="52">
        <f t="shared" si="17"/>
        <v>0.4</v>
      </c>
      <c r="T12" s="38">
        <f t="shared" si="18"/>
        <v>3</v>
      </c>
      <c r="U12" s="28">
        <f t="shared" si="19"/>
        <v>3</v>
      </c>
      <c r="V12" s="28">
        <f>COUNTIF($AF12:$BF12,"1/2 sick leave")</f>
        <v>0</v>
      </c>
      <c r="W12" s="14">
        <f t="shared" si="28"/>
        <v>0</v>
      </c>
      <c r="X12" s="38">
        <f t="shared" si="2"/>
        <v>0</v>
      </c>
      <c r="Y12" s="14">
        <f t="shared" si="3"/>
        <v>0</v>
      </c>
      <c r="Z12" s="38">
        <f t="shared" si="4"/>
        <v>0</v>
      </c>
      <c r="AA12" s="52">
        <f t="shared" si="20"/>
        <v>0.15</v>
      </c>
      <c r="AB12" s="38">
        <f t="shared" si="21"/>
        <v>5</v>
      </c>
      <c r="AC12" s="38">
        <f t="shared" si="5"/>
        <v>1</v>
      </c>
      <c r="AD12" s="52">
        <f t="shared" si="22"/>
        <v>0.25</v>
      </c>
      <c r="AE12" s="38">
        <f t="shared" si="23"/>
        <v>0</v>
      </c>
      <c r="AF12" s="24" t="s">
        <v>49</v>
      </c>
      <c r="AG12" s="15"/>
      <c r="AH12" s="15"/>
      <c r="AI12" s="23" t="s">
        <v>50</v>
      </c>
      <c r="AJ12" s="23" t="s">
        <v>50</v>
      </c>
      <c r="AK12" s="15" t="s">
        <v>0</v>
      </c>
      <c r="AL12" s="15" t="s">
        <v>0</v>
      </c>
      <c r="AM12" s="15" t="s">
        <v>0</v>
      </c>
      <c r="AN12" s="15" t="s">
        <v>0</v>
      </c>
      <c r="AO12" s="15"/>
      <c r="AP12" s="23"/>
      <c r="AQ12" s="23"/>
      <c r="AR12" s="15"/>
      <c r="AS12" s="15"/>
      <c r="AT12" s="15" t="s">
        <v>3</v>
      </c>
      <c r="AU12" s="15"/>
      <c r="AV12" s="15"/>
      <c r="AW12" s="23"/>
      <c r="AX12" s="23"/>
      <c r="AY12" s="15"/>
      <c r="AZ12" s="15"/>
      <c r="BA12" s="15"/>
      <c r="BB12" s="15"/>
      <c r="BC12" s="15" t="s">
        <v>12</v>
      </c>
      <c r="BD12" s="23"/>
      <c r="BE12" s="23"/>
      <c r="BF12" s="15"/>
      <c r="BG12" s="15" t="s">
        <v>0</v>
      </c>
      <c r="BH12" s="15"/>
      <c r="BI12" s="15" t="s">
        <v>0</v>
      </c>
      <c r="BJ12" s="15"/>
      <c r="BK12" s="23"/>
      <c r="BL12" s="23"/>
      <c r="BM12" s="15"/>
      <c r="BN12" s="15"/>
      <c r="BO12" s="15" t="s">
        <v>39</v>
      </c>
      <c r="BP12" s="15" t="s">
        <v>0</v>
      </c>
      <c r="BQ12" s="15"/>
      <c r="BR12" s="23"/>
      <c r="BS12" s="23"/>
      <c r="BT12" s="15" t="s">
        <v>39</v>
      </c>
      <c r="BU12" s="15" t="s">
        <v>39</v>
      </c>
      <c r="BV12" s="15" t="s">
        <v>61</v>
      </c>
      <c r="BW12" s="15" t="s">
        <v>61</v>
      </c>
      <c r="BX12" s="15" t="s">
        <v>61</v>
      </c>
      <c r="BY12" s="23"/>
      <c r="BZ12" s="23"/>
      <c r="CA12" s="15" t="s">
        <v>61</v>
      </c>
      <c r="CB12" s="15" t="s">
        <v>61</v>
      </c>
      <c r="CC12" s="15" t="s">
        <v>61</v>
      </c>
      <c r="CD12" s="15" t="s">
        <v>61</v>
      </c>
      <c r="CE12" s="15" t="s">
        <v>61</v>
      </c>
      <c r="CF12" s="23"/>
      <c r="CG12" s="23"/>
      <c r="CH12" s="15" t="s">
        <v>3</v>
      </c>
      <c r="CI12" s="15" t="s">
        <v>3</v>
      </c>
      <c r="CJ12" s="15" t="s">
        <v>3</v>
      </c>
      <c r="CK12" s="15" t="s">
        <v>3</v>
      </c>
      <c r="CL12" s="15" t="s">
        <v>3</v>
      </c>
      <c r="CM12" s="23"/>
      <c r="CN12" s="23"/>
      <c r="CO12" s="15" t="s">
        <v>61</v>
      </c>
      <c r="CP12" s="15"/>
      <c r="CQ12" s="15"/>
      <c r="CR12" s="15"/>
      <c r="CS12" s="15"/>
      <c r="CT12" s="23"/>
      <c r="CU12" s="23"/>
      <c r="CV12" s="15" t="s">
        <v>12</v>
      </c>
      <c r="CW12" s="15" t="s">
        <v>12</v>
      </c>
      <c r="CX12" s="15" t="s">
        <v>12</v>
      </c>
      <c r="CY12" s="15" t="s">
        <v>14</v>
      </c>
      <c r="CZ12" s="15" t="s">
        <v>14</v>
      </c>
      <c r="DA12" s="23"/>
      <c r="DB12" s="23"/>
      <c r="DC12" s="15"/>
      <c r="DD12" s="15"/>
      <c r="DE12" s="15"/>
      <c r="DF12" s="15"/>
      <c r="DG12" s="15"/>
      <c r="DH12" s="23"/>
      <c r="DI12" s="23"/>
      <c r="DJ12" s="15"/>
      <c r="DK12" s="15"/>
      <c r="DL12" s="15"/>
      <c r="DM12" s="15"/>
      <c r="DN12" s="30"/>
      <c r="DO12" s="23"/>
      <c r="DP12" s="23"/>
      <c r="DQ12" s="36"/>
      <c r="DR12" s="15"/>
      <c r="DS12" s="15"/>
      <c r="DT12" s="15"/>
      <c r="DU12" s="15"/>
      <c r="DV12" s="23"/>
      <c r="DW12" s="23"/>
      <c r="DX12" s="15"/>
      <c r="DY12" s="15"/>
      <c r="DZ12" s="15"/>
      <c r="EA12" s="15"/>
      <c r="EB12" s="9"/>
      <c r="EC12" s="23"/>
      <c r="ED12" s="23"/>
      <c r="EE12" s="29"/>
      <c r="EF12" s="15"/>
      <c r="EG12" s="15"/>
      <c r="EH12" s="15"/>
      <c r="EJ12" s="23"/>
      <c r="EK12" s="23"/>
      <c r="EM12" s="15"/>
      <c r="EN12" s="15"/>
      <c r="EO12" s="15"/>
      <c r="EP12" s="15"/>
      <c r="EQ12" s="23"/>
      <c r="ER12" s="23"/>
      <c r="ES12" s="15"/>
      <c r="ET12" s="15"/>
      <c r="EU12" s="15"/>
      <c r="EV12" s="15"/>
      <c r="EW12" s="15"/>
      <c r="EX12" s="23"/>
      <c r="EY12" s="23"/>
      <c r="EZ12" s="15"/>
      <c r="FA12" s="15"/>
      <c r="FB12" s="15"/>
      <c r="FC12" s="15"/>
      <c r="FD12" s="9"/>
      <c r="FE12" s="23"/>
      <c r="FF12" s="23"/>
      <c r="FG12" s="15"/>
      <c r="FH12" s="15"/>
      <c r="FI12" s="15"/>
      <c r="FJ12" s="15"/>
      <c r="FK12" s="15"/>
      <c r="FL12" s="23"/>
      <c r="FM12" s="23"/>
      <c r="FN12" s="15"/>
      <c r="FO12" s="15"/>
      <c r="FP12" s="15"/>
      <c r="FQ12" s="15"/>
      <c r="FR12" s="15"/>
      <c r="FS12" s="23" t="s">
        <v>50</v>
      </c>
      <c r="FT12" s="23" t="s">
        <v>50</v>
      </c>
      <c r="FU12" s="9" t="s">
        <v>52</v>
      </c>
      <c r="FV12" s="15"/>
      <c r="FW12" s="15"/>
      <c r="FX12" s="15"/>
      <c r="FY12" s="15"/>
      <c r="FZ12" s="23"/>
      <c r="GA12" s="23"/>
      <c r="GB12" s="15"/>
      <c r="GC12" s="15"/>
      <c r="GD12" s="15"/>
      <c r="GE12" s="15"/>
      <c r="GF12" s="15"/>
      <c r="GG12" s="23" t="s">
        <v>50</v>
      </c>
      <c r="GH12" s="23" t="s">
        <v>50</v>
      </c>
      <c r="GI12" s="15"/>
      <c r="GJ12" s="15"/>
      <c r="GK12" s="15"/>
      <c r="GL12" s="15"/>
      <c r="GM12" s="15"/>
      <c r="GN12" s="23" t="s">
        <v>50</v>
      </c>
      <c r="GO12" s="23" t="s">
        <v>50</v>
      </c>
      <c r="GP12" s="15"/>
      <c r="GQ12" s="15"/>
      <c r="GR12" s="15"/>
      <c r="GS12" s="15"/>
      <c r="GT12" s="15"/>
      <c r="GU12" s="23"/>
      <c r="GV12" s="23"/>
      <c r="GW12" s="15"/>
      <c r="GX12" s="15"/>
      <c r="GY12" s="15"/>
      <c r="GZ12" s="15"/>
      <c r="HA12" s="15"/>
      <c r="HB12" s="23"/>
      <c r="HC12" s="23"/>
      <c r="HD12" s="15"/>
      <c r="HE12" s="15"/>
      <c r="HF12" s="15"/>
      <c r="HG12" s="15"/>
      <c r="HH12" s="15"/>
      <c r="HI12" s="23"/>
      <c r="HJ12" s="23"/>
      <c r="HK12" s="15"/>
      <c r="HL12" s="15"/>
      <c r="HM12" s="15"/>
      <c r="HN12" s="15"/>
      <c r="HO12" s="15"/>
      <c r="HP12" s="23" t="s">
        <v>50</v>
      </c>
      <c r="HQ12" s="23" t="s">
        <v>50</v>
      </c>
      <c r="HR12" s="15"/>
      <c r="HS12" s="15"/>
      <c r="HT12" s="15"/>
      <c r="HU12" s="15"/>
      <c r="HV12" s="15"/>
      <c r="HW12" s="23" t="s">
        <v>50</v>
      </c>
      <c r="HX12" s="23" t="s">
        <v>50</v>
      </c>
      <c r="HY12" s="15"/>
      <c r="HZ12" s="15"/>
      <c r="IA12" s="15"/>
      <c r="IB12" s="15"/>
      <c r="IC12" s="15"/>
      <c r="ID12" s="23"/>
      <c r="IE12" s="23"/>
      <c r="IF12" s="15"/>
      <c r="IG12" s="15"/>
      <c r="IH12" s="15"/>
      <c r="II12" s="15"/>
      <c r="IJ12" s="15"/>
      <c r="IK12" s="23" t="s">
        <v>50</v>
      </c>
      <c r="IL12" s="23" t="s">
        <v>50</v>
      </c>
      <c r="IM12" s="15"/>
      <c r="IN12" s="15"/>
      <c r="IO12" s="15"/>
      <c r="IP12" s="15"/>
      <c r="IQ12" s="15"/>
      <c r="IR12" s="23" t="s">
        <v>50</v>
      </c>
      <c r="IS12" s="23" t="s">
        <v>50</v>
      </c>
      <c r="IT12" s="15"/>
      <c r="IU12" s="15"/>
      <c r="IV12" s="15"/>
      <c r="IW12" s="15"/>
      <c r="IX12" s="15"/>
      <c r="IY12" s="23" t="s">
        <v>50</v>
      </c>
      <c r="IZ12" s="23" t="s">
        <v>50</v>
      </c>
      <c r="JA12" s="15"/>
      <c r="JB12" s="15"/>
      <c r="JC12" s="15"/>
      <c r="JD12" s="15"/>
      <c r="JE12" s="15"/>
      <c r="JF12" s="23" t="s">
        <v>50</v>
      </c>
      <c r="JG12" s="23" t="s">
        <v>50</v>
      </c>
      <c r="JI12" s="15"/>
      <c r="JJ12" s="15"/>
      <c r="JK12" s="15"/>
      <c r="JL12" s="15"/>
      <c r="JM12" s="23" t="s">
        <v>50</v>
      </c>
      <c r="JN12" s="23" t="s">
        <v>50</v>
      </c>
      <c r="JO12" s="10" t="s">
        <v>53</v>
      </c>
      <c r="JP12" s="15"/>
      <c r="JQ12" s="15"/>
      <c r="JR12" s="15"/>
      <c r="JS12" s="15"/>
      <c r="JT12" s="23" t="s">
        <v>50</v>
      </c>
      <c r="JU12" s="23" t="s">
        <v>50</v>
      </c>
      <c r="JV12" s="15"/>
      <c r="JW12" s="15"/>
      <c r="JZ12" s="15"/>
      <c r="KA12" s="23" t="s">
        <v>50</v>
      </c>
      <c r="KB12" s="23" t="s">
        <v>50</v>
      </c>
      <c r="KC12" s="15"/>
      <c r="KD12" s="15"/>
      <c r="KE12" s="15"/>
      <c r="KF12" s="15"/>
      <c r="KG12" s="15"/>
      <c r="KH12" s="23" t="s">
        <v>50</v>
      </c>
      <c r="KI12" s="23" t="s">
        <v>50</v>
      </c>
      <c r="KJ12" s="15"/>
      <c r="KK12" s="15"/>
      <c r="KL12" s="15"/>
      <c r="KM12" s="15"/>
      <c r="KN12" s="15"/>
      <c r="KO12" s="23" t="s">
        <v>50</v>
      </c>
      <c r="KP12" s="23" t="s">
        <v>50</v>
      </c>
      <c r="KQ12" s="15"/>
      <c r="KR12" s="15"/>
      <c r="KS12" s="15"/>
      <c r="KT12" s="15"/>
      <c r="KU12" s="15"/>
      <c r="KV12" s="23"/>
      <c r="KW12" s="23"/>
      <c r="KX12" s="15"/>
      <c r="KY12" s="15"/>
      <c r="KZ12" s="15"/>
      <c r="LA12" s="15"/>
      <c r="LB12" s="15"/>
      <c r="LC12" s="23" t="s">
        <v>50</v>
      </c>
      <c r="LD12" s="23" t="s">
        <v>50</v>
      </c>
      <c r="LE12" s="15"/>
      <c r="LF12" s="15"/>
      <c r="LG12" s="15"/>
      <c r="LH12" s="15"/>
      <c r="LI12" s="15"/>
      <c r="LJ12" s="23" t="s">
        <v>50</v>
      </c>
      <c r="LK12" s="23" t="s">
        <v>50</v>
      </c>
      <c r="LL12" s="15"/>
      <c r="LM12" s="15"/>
      <c r="LN12" s="15"/>
      <c r="LO12" s="15"/>
      <c r="LP12" s="15"/>
      <c r="LQ12" s="23" t="s">
        <v>50</v>
      </c>
      <c r="LR12" s="23" t="s">
        <v>50</v>
      </c>
      <c r="LS12" s="15"/>
      <c r="LT12" s="15"/>
      <c r="LU12" s="15"/>
      <c r="LV12" s="15"/>
      <c r="LW12" s="15"/>
      <c r="LX12" s="23"/>
      <c r="LY12" s="23"/>
      <c r="LZ12" s="15"/>
      <c r="MA12" s="15"/>
      <c r="MB12" s="15"/>
      <c r="MC12" s="15"/>
      <c r="MD12" s="15"/>
      <c r="ME12" s="23"/>
      <c r="MF12" s="23"/>
      <c r="MG12" s="15"/>
      <c r="MH12" s="15"/>
      <c r="MI12" s="15"/>
      <c r="MJ12" s="15"/>
      <c r="MK12" s="15"/>
      <c r="ML12" s="23"/>
      <c r="MM12" s="23"/>
      <c r="MN12" s="15"/>
      <c r="MO12" s="15"/>
      <c r="MP12" s="15"/>
      <c r="MQ12" s="15"/>
      <c r="MR12" s="15"/>
      <c r="MS12" s="23"/>
      <c r="MT12" s="23"/>
      <c r="MU12" s="15"/>
      <c r="MV12" s="15"/>
      <c r="MW12" s="15"/>
      <c r="MX12" s="15"/>
      <c r="MY12" s="15"/>
      <c r="MZ12" s="23"/>
      <c r="NA12" s="23"/>
      <c r="NB12" s="15"/>
      <c r="NC12" s="15"/>
      <c r="ND12" s="15"/>
      <c r="NE12" s="15"/>
      <c r="NF12" s="15"/>
      <c r="NG12" s="23"/>
      <c r="NH12" s="23"/>
      <c r="NI12" s="15"/>
      <c r="NJ12" s="15"/>
      <c r="NK12" s="15"/>
      <c r="NL12" s="15"/>
      <c r="NM12" s="15"/>
      <c r="NN12" s="23"/>
      <c r="NO12" s="23"/>
      <c r="NP12" s="15"/>
      <c r="NQ12" s="15"/>
      <c r="NR12" s="15"/>
      <c r="NS12" s="15"/>
      <c r="NT12" s="15"/>
      <c r="NU12" s="23"/>
      <c r="NV12" s="23"/>
      <c r="NW12" s="30"/>
      <c r="OA12" s="9"/>
      <c r="OB12" s="23" t="s">
        <v>50</v>
      </c>
      <c r="OC12" s="23" t="s">
        <v>50</v>
      </c>
      <c r="OD12" s="9"/>
      <c r="OY12" s="118">
        <f t="shared" si="24"/>
        <v>0</v>
      </c>
    </row>
    <row r="13" spans="1:415" ht="18.75" customHeight="1" thickBot="1">
      <c r="A13" s="13" t="s">
        <v>67</v>
      </c>
      <c r="B13" s="12">
        <v>20</v>
      </c>
      <c r="C13" s="38">
        <f t="shared" si="6"/>
        <v>0</v>
      </c>
      <c r="D13" s="28">
        <f t="shared" si="7"/>
        <v>0</v>
      </c>
      <c r="E13" s="28">
        <f t="shared" si="8"/>
        <v>0</v>
      </c>
      <c r="F13" s="14">
        <f t="shared" si="9"/>
        <v>0</v>
      </c>
      <c r="G13" s="28">
        <f t="shared" si="10"/>
        <v>0</v>
      </c>
      <c r="H13" s="28">
        <f t="shared" si="11"/>
        <v>0</v>
      </c>
      <c r="I13" s="26">
        <f>B13-F13</f>
        <v>20</v>
      </c>
      <c r="J13" s="14">
        <f t="shared" si="12"/>
        <v>9</v>
      </c>
      <c r="K13" s="28">
        <f t="shared" si="0"/>
        <v>9</v>
      </c>
      <c r="L13" s="28">
        <f t="shared" si="1"/>
        <v>0</v>
      </c>
      <c r="M13" s="38">
        <f t="shared" si="13"/>
        <v>7</v>
      </c>
      <c r="N13" s="28">
        <f t="shared" si="14"/>
        <v>7</v>
      </c>
      <c r="O13" s="28">
        <f t="shared" si="15"/>
        <v>0</v>
      </c>
      <c r="P13" s="14">
        <f t="shared" si="16"/>
        <v>0</v>
      </c>
      <c r="Q13" s="28">
        <f t="shared" si="25"/>
        <v>0</v>
      </c>
      <c r="R13" s="28">
        <f t="shared" si="26"/>
        <v>0</v>
      </c>
      <c r="S13" s="52">
        <f t="shared" si="17"/>
        <v>0.35</v>
      </c>
      <c r="T13" s="38">
        <f t="shared" si="18"/>
        <v>0</v>
      </c>
      <c r="U13" s="28">
        <f t="shared" si="19"/>
        <v>0</v>
      </c>
      <c r="V13" s="28">
        <f>COUNTIF($AF13:$BF13,"1/2 sick leave")</f>
        <v>0</v>
      </c>
      <c r="W13" s="14">
        <f t="shared" si="28"/>
        <v>0</v>
      </c>
      <c r="X13" s="38">
        <f t="shared" si="2"/>
        <v>0</v>
      </c>
      <c r="Y13" s="14">
        <f t="shared" si="3"/>
        <v>0</v>
      </c>
      <c r="Z13" s="38">
        <f t="shared" si="4"/>
        <v>0</v>
      </c>
      <c r="AA13" s="52">
        <f t="shared" si="20"/>
        <v>0</v>
      </c>
      <c r="AB13" s="38">
        <f t="shared" si="21"/>
        <v>3</v>
      </c>
      <c r="AC13" s="38">
        <f t="shared" si="5"/>
        <v>2</v>
      </c>
      <c r="AD13" s="52">
        <f t="shared" si="22"/>
        <v>0.15</v>
      </c>
      <c r="AE13" s="38">
        <f t="shared" si="23"/>
        <v>0</v>
      </c>
      <c r="AF13" s="24" t="s">
        <v>49</v>
      </c>
      <c r="AG13" s="15"/>
      <c r="AH13" s="15" t="s">
        <v>3</v>
      </c>
      <c r="AI13" s="23" t="s">
        <v>50</v>
      </c>
      <c r="AJ13" s="23" t="s">
        <v>50</v>
      </c>
      <c r="AK13" s="15"/>
      <c r="AL13" s="15"/>
      <c r="AM13" s="15"/>
      <c r="AN13" s="15" t="s">
        <v>3</v>
      </c>
      <c r="AO13" s="15"/>
      <c r="AP13" s="23" t="s">
        <v>50</v>
      </c>
      <c r="AQ13" s="23" t="s">
        <v>50</v>
      </c>
      <c r="AR13" s="15"/>
      <c r="AS13" s="15"/>
      <c r="AT13" s="15"/>
      <c r="AU13" s="15"/>
      <c r="AV13" s="15"/>
      <c r="AW13" s="23" t="s">
        <v>50</v>
      </c>
      <c r="AX13" s="23" t="s">
        <v>50</v>
      </c>
      <c r="AY13" s="15"/>
      <c r="AZ13" s="15"/>
      <c r="BA13" s="15"/>
      <c r="BB13" s="15"/>
      <c r="BC13" s="15"/>
      <c r="BD13" s="23" t="s">
        <v>50</v>
      </c>
      <c r="BE13" s="23" t="s">
        <v>50</v>
      </c>
      <c r="BF13" s="15" t="s">
        <v>61</v>
      </c>
      <c r="BG13" s="15" t="s">
        <v>61</v>
      </c>
      <c r="BH13" s="15"/>
      <c r="BI13" s="15"/>
      <c r="BJ13" s="15" t="s">
        <v>3</v>
      </c>
      <c r="BK13" s="23" t="s">
        <v>50</v>
      </c>
      <c r="BL13" s="23" t="s">
        <v>50</v>
      </c>
      <c r="BM13" s="15"/>
      <c r="BN13" s="15" t="s">
        <v>61</v>
      </c>
      <c r="BO13" s="15" t="s">
        <v>61</v>
      </c>
      <c r="BP13" s="15"/>
      <c r="BQ13" s="15"/>
      <c r="BR13" s="23" t="s">
        <v>50</v>
      </c>
      <c r="BS13" s="23" t="s">
        <v>50</v>
      </c>
      <c r="BT13" s="15" t="s">
        <v>3</v>
      </c>
      <c r="BU13" s="15"/>
      <c r="BV13" s="15"/>
      <c r="BW13" s="15"/>
      <c r="BX13" s="15"/>
      <c r="BY13" s="23" t="s">
        <v>50</v>
      </c>
      <c r="BZ13" s="23" t="s">
        <v>50</v>
      </c>
      <c r="CA13" s="15" t="s">
        <v>61</v>
      </c>
      <c r="CB13" s="15" t="s">
        <v>61</v>
      </c>
      <c r="CC13" s="15" t="s">
        <v>61</v>
      </c>
      <c r="CD13" s="15" t="s">
        <v>61</v>
      </c>
      <c r="CE13" s="15" t="s">
        <v>61</v>
      </c>
      <c r="CF13" s="23" t="s">
        <v>50</v>
      </c>
      <c r="CG13" s="23" t="s">
        <v>50</v>
      </c>
      <c r="CH13" s="15"/>
      <c r="CI13" s="15"/>
      <c r="CJ13" s="15" t="s">
        <v>3</v>
      </c>
      <c r="CK13" s="15"/>
      <c r="CL13" s="15" t="s">
        <v>3</v>
      </c>
      <c r="CM13" s="23" t="s">
        <v>50</v>
      </c>
      <c r="CN13" s="23" t="s">
        <v>50</v>
      </c>
      <c r="CO13" s="15"/>
      <c r="CP13" s="15"/>
      <c r="CQ13" s="15"/>
      <c r="CR13" s="15"/>
      <c r="CS13" s="15"/>
      <c r="CT13" s="23" t="s">
        <v>50</v>
      </c>
      <c r="CU13" s="23" t="s">
        <v>50</v>
      </c>
      <c r="CV13" s="15"/>
      <c r="CW13" s="15"/>
      <c r="CX13" s="15"/>
      <c r="CY13" s="15"/>
      <c r="CZ13" s="15"/>
      <c r="DA13" s="23" t="s">
        <v>50</v>
      </c>
      <c r="DB13" s="23" t="s">
        <v>50</v>
      </c>
      <c r="DC13" s="15"/>
      <c r="DD13" s="15"/>
      <c r="DE13" s="15"/>
      <c r="DF13" s="15"/>
      <c r="DG13" s="15"/>
      <c r="DH13" s="23" t="s">
        <v>50</v>
      </c>
      <c r="DI13" s="23" t="s">
        <v>50</v>
      </c>
      <c r="DJ13" s="15"/>
      <c r="DK13" s="15"/>
      <c r="DL13" s="15"/>
      <c r="DM13" s="15"/>
      <c r="DN13" s="30"/>
      <c r="DO13" s="23" t="s">
        <v>50</v>
      </c>
      <c r="DP13" s="23" t="s">
        <v>50</v>
      </c>
      <c r="DQ13" s="35"/>
      <c r="DR13" s="15"/>
      <c r="DS13" s="15"/>
      <c r="DT13" s="15"/>
      <c r="DU13" s="15"/>
      <c r="DV13" s="23" t="s">
        <v>50</v>
      </c>
      <c r="DW13" s="23" t="s">
        <v>50</v>
      </c>
      <c r="DX13" s="15"/>
      <c r="DY13" s="15"/>
      <c r="DZ13" s="15"/>
      <c r="EA13" s="15"/>
      <c r="EB13" s="9" t="s">
        <v>29</v>
      </c>
      <c r="EC13" s="23" t="s">
        <v>50</v>
      </c>
      <c r="ED13" s="23" t="s">
        <v>50</v>
      </c>
      <c r="EE13" s="10" t="s">
        <v>30</v>
      </c>
      <c r="EF13" s="15"/>
      <c r="EG13" s="15"/>
      <c r="EH13" s="15"/>
      <c r="EJ13" s="23" t="s">
        <v>50</v>
      </c>
      <c r="EK13" s="23" t="s">
        <v>50</v>
      </c>
      <c r="EM13" s="15"/>
      <c r="EN13" s="15"/>
      <c r="EO13" s="15"/>
      <c r="EP13" s="15"/>
      <c r="EQ13" s="23" t="s">
        <v>50</v>
      </c>
      <c r="ER13" s="23" t="s">
        <v>50</v>
      </c>
      <c r="ES13" s="15"/>
      <c r="ET13" s="15"/>
      <c r="EU13" s="15"/>
      <c r="EV13" s="15"/>
      <c r="EW13" s="15"/>
      <c r="EX13" s="23" t="s">
        <v>50</v>
      </c>
      <c r="EY13" s="23" t="s">
        <v>50</v>
      </c>
      <c r="EZ13" s="15"/>
      <c r="FA13" s="15"/>
      <c r="FB13" s="15"/>
      <c r="FC13" s="15"/>
      <c r="FD13" s="9" t="s">
        <v>51</v>
      </c>
      <c r="FE13" s="23" t="s">
        <v>50</v>
      </c>
      <c r="FF13" s="23" t="s">
        <v>50</v>
      </c>
      <c r="FG13" s="15"/>
      <c r="FH13" s="15"/>
      <c r="FI13" s="15"/>
      <c r="FJ13" s="15"/>
      <c r="FK13" s="15"/>
      <c r="FL13" s="23" t="s">
        <v>50</v>
      </c>
      <c r="FM13" s="23" t="s">
        <v>50</v>
      </c>
      <c r="FN13" s="15"/>
      <c r="FO13" s="15"/>
      <c r="FP13" s="15"/>
      <c r="FQ13" s="15"/>
      <c r="FR13" s="15"/>
      <c r="FS13" s="23" t="s">
        <v>50</v>
      </c>
      <c r="FT13" s="23" t="s">
        <v>50</v>
      </c>
      <c r="FU13" s="9" t="s">
        <v>52</v>
      </c>
      <c r="FV13" s="15"/>
      <c r="FW13" s="15"/>
      <c r="FX13" s="15"/>
      <c r="FY13" s="15"/>
      <c r="FZ13" s="23" t="s">
        <v>50</v>
      </c>
      <c r="GA13" s="23" t="s">
        <v>50</v>
      </c>
      <c r="GB13" s="15"/>
      <c r="GC13" s="15"/>
      <c r="GD13" s="15"/>
      <c r="GE13" s="15"/>
      <c r="GF13" s="15"/>
      <c r="GG13" s="23" t="s">
        <v>50</v>
      </c>
      <c r="GH13" s="23" t="s">
        <v>50</v>
      </c>
      <c r="GI13" s="15"/>
      <c r="GJ13" s="15"/>
      <c r="GK13" s="15"/>
      <c r="GL13" s="15"/>
      <c r="GM13" s="15"/>
      <c r="GN13" s="23" t="s">
        <v>50</v>
      </c>
      <c r="GO13" s="23" t="s">
        <v>50</v>
      </c>
      <c r="GP13" s="15"/>
      <c r="GQ13" s="15"/>
      <c r="GR13" s="15"/>
      <c r="GS13" s="15"/>
      <c r="GT13" s="15"/>
      <c r="GU13" s="23" t="s">
        <v>50</v>
      </c>
      <c r="GV13" s="23" t="s">
        <v>50</v>
      </c>
      <c r="GW13" s="15"/>
      <c r="GX13" s="15"/>
      <c r="GY13" s="15"/>
      <c r="GZ13" s="15"/>
      <c r="HA13" s="15"/>
      <c r="HB13" s="23" t="s">
        <v>50</v>
      </c>
      <c r="HC13" s="23" t="s">
        <v>50</v>
      </c>
      <c r="HD13" s="15"/>
      <c r="HE13" s="15"/>
      <c r="HF13" s="15"/>
      <c r="HG13" s="15"/>
      <c r="HH13" s="15"/>
      <c r="HI13" s="23" t="s">
        <v>50</v>
      </c>
      <c r="HJ13" s="23" t="s">
        <v>50</v>
      </c>
      <c r="HK13" s="15"/>
      <c r="HL13" s="15"/>
      <c r="HM13" s="15"/>
      <c r="HN13" s="15"/>
      <c r="HO13" s="15"/>
      <c r="HP13" s="23" t="s">
        <v>50</v>
      </c>
      <c r="HQ13" s="23" t="s">
        <v>50</v>
      </c>
      <c r="HU13" s="15"/>
      <c r="HV13" s="15"/>
      <c r="HW13" s="23" t="s">
        <v>50</v>
      </c>
      <c r="HX13" s="23" t="s">
        <v>50</v>
      </c>
      <c r="HY13" s="15"/>
      <c r="HZ13" s="15"/>
      <c r="IA13" s="15"/>
      <c r="IB13" s="15"/>
      <c r="IC13" s="15"/>
      <c r="ID13" s="23" t="s">
        <v>50</v>
      </c>
      <c r="IE13" s="23" t="s">
        <v>50</v>
      </c>
      <c r="IF13" s="15"/>
      <c r="IG13" s="15"/>
      <c r="IH13" s="15"/>
      <c r="II13" s="15"/>
      <c r="IJ13" s="15"/>
      <c r="IK13" s="23" t="s">
        <v>50</v>
      </c>
      <c r="IL13" s="23" t="s">
        <v>50</v>
      </c>
      <c r="IM13" s="15"/>
      <c r="IN13" s="15"/>
      <c r="IO13" s="15"/>
      <c r="IP13" s="15"/>
      <c r="IQ13" s="15"/>
      <c r="IR13" s="23" t="s">
        <v>50</v>
      </c>
      <c r="IS13" s="23" t="s">
        <v>50</v>
      </c>
      <c r="IT13" s="15"/>
      <c r="IU13" s="15"/>
      <c r="IV13" s="15"/>
      <c r="IW13" s="15"/>
      <c r="IX13" s="15"/>
      <c r="IY13" s="23" t="s">
        <v>50</v>
      </c>
      <c r="IZ13" s="23" t="s">
        <v>50</v>
      </c>
      <c r="JA13" s="15"/>
      <c r="JB13" s="15"/>
      <c r="JC13" s="15"/>
      <c r="JD13" s="15"/>
      <c r="JE13" s="15"/>
      <c r="JF13" s="23" t="s">
        <v>50</v>
      </c>
      <c r="JG13" s="23" t="s">
        <v>50</v>
      </c>
      <c r="JI13" s="15"/>
      <c r="JJ13" s="15"/>
      <c r="JK13" s="15"/>
      <c r="JL13" s="15"/>
      <c r="JM13" s="23" t="s">
        <v>50</v>
      </c>
      <c r="JN13" s="23" t="s">
        <v>50</v>
      </c>
      <c r="JO13" s="10" t="s">
        <v>53</v>
      </c>
      <c r="JP13" s="15"/>
      <c r="JQ13" s="15"/>
      <c r="JR13" s="15"/>
      <c r="JS13" s="15"/>
      <c r="JT13" s="23" t="s">
        <v>50</v>
      </c>
      <c r="JU13" s="23" t="s">
        <v>50</v>
      </c>
      <c r="JV13" s="15"/>
      <c r="JW13" s="15"/>
      <c r="JX13" s="15"/>
      <c r="JY13" s="15"/>
      <c r="JZ13" s="15"/>
      <c r="KA13" s="23" t="s">
        <v>50</v>
      </c>
      <c r="KB13" s="23" t="s">
        <v>50</v>
      </c>
      <c r="KC13" s="15"/>
      <c r="KD13" s="15"/>
      <c r="KE13" s="15"/>
      <c r="KF13" s="15"/>
      <c r="KG13" s="15"/>
      <c r="KH13" s="23" t="s">
        <v>50</v>
      </c>
      <c r="KI13" s="23" t="s">
        <v>50</v>
      </c>
      <c r="KJ13" s="15"/>
      <c r="KK13" s="15"/>
      <c r="KL13" s="15"/>
      <c r="KM13" s="15"/>
      <c r="KN13" s="15"/>
      <c r="KO13" s="23" t="s">
        <v>50</v>
      </c>
      <c r="KP13" s="23" t="s">
        <v>50</v>
      </c>
      <c r="KQ13" s="15"/>
      <c r="KR13" s="15"/>
      <c r="KS13" s="15"/>
      <c r="KT13" s="15"/>
      <c r="KU13" s="15"/>
      <c r="KV13" s="23" t="s">
        <v>50</v>
      </c>
      <c r="KW13" s="23" t="s">
        <v>50</v>
      </c>
      <c r="KX13" s="15"/>
      <c r="KY13" s="15"/>
      <c r="KZ13" s="15"/>
      <c r="LA13" s="15"/>
      <c r="LB13" s="15"/>
      <c r="LC13" s="23" t="s">
        <v>50</v>
      </c>
      <c r="LD13" s="23" t="s">
        <v>50</v>
      </c>
      <c r="LE13" s="15"/>
      <c r="LF13" s="15"/>
      <c r="LG13" s="15"/>
      <c r="LH13" s="15"/>
      <c r="LI13" s="15"/>
      <c r="LJ13" s="23" t="s">
        <v>50</v>
      </c>
      <c r="LK13" s="23" t="s">
        <v>50</v>
      </c>
      <c r="LL13" s="15"/>
      <c r="LM13" s="15"/>
      <c r="LN13" s="15"/>
      <c r="LO13" s="15"/>
      <c r="LP13" s="15"/>
      <c r="LQ13" s="23" t="s">
        <v>50</v>
      </c>
      <c r="LR13" s="23" t="s">
        <v>50</v>
      </c>
      <c r="LS13" s="15"/>
      <c r="LT13" s="15"/>
      <c r="LU13" s="15"/>
      <c r="LV13" s="15"/>
      <c r="LW13" s="15"/>
      <c r="LX13" s="23" t="s">
        <v>50</v>
      </c>
      <c r="LY13" s="23" t="s">
        <v>50</v>
      </c>
      <c r="LZ13" s="15"/>
      <c r="MA13" s="15"/>
      <c r="MB13" s="15"/>
      <c r="MC13" s="15"/>
      <c r="MD13" s="15"/>
      <c r="ME13" s="23" t="s">
        <v>50</v>
      </c>
      <c r="MF13" s="23" t="s">
        <v>50</v>
      </c>
      <c r="MG13" s="15"/>
      <c r="MH13" s="15"/>
      <c r="MI13" s="15"/>
      <c r="MJ13" s="15"/>
      <c r="MK13" s="15"/>
      <c r="ML13" s="23" t="s">
        <v>50</v>
      </c>
      <c r="MM13" s="23" t="s">
        <v>50</v>
      </c>
      <c r="MN13" s="15"/>
      <c r="MO13" s="15"/>
      <c r="MP13" s="15"/>
      <c r="MQ13" s="15"/>
      <c r="MR13" s="15"/>
      <c r="MS13" s="23" t="s">
        <v>50</v>
      </c>
      <c r="MT13" s="23" t="s">
        <v>50</v>
      </c>
      <c r="MU13" s="15"/>
      <c r="MV13" s="15"/>
      <c r="MW13" s="15"/>
      <c r="MX13" s="15"/>
      <c r="MY13" s="15"/>
      <c r="MZ13" s="23" t="s">
        <v>50</v>
      </c>
      <c r="NA13" s="23" t="s">
        <v>50</v>
      </c>
      <c r="NB13" s="15"/>
      <c r="NC13" s="15"/>
      <c r="ND13" s="15"/>
      <c r="NE13" s="15"/>
      <c r="NF13" s="15"/>
      <c r="NG13" s="23" t="s">
        <v>50</v>
      </c>
      <c r="NH13" s="23" t="s">
        <v>50</v>
      </c>
      <c r="NI13" s="15"/>
      <c r="NJ13" s="15"/>
      <c r="NK13" s="15"/>
      <c r="NL13" s="15"/>
      <c r="NM13" s="15"/>
      <c r="NN13" s="23" t="s">
        <v>50</v>
      </c>
      <c r="NO13" s="23" t="s">
        <v>50</v>
      </c>
      <c r="NP13" s="15"/>
      <c r="NQ13" s="15"/>
      <c r="NR13" s="15"/>
      <c r="NS13" s="15"/>
      <c r="NT13" s="15"/>
      <c r="NU13" s="23" t="s">
        <v>50</v>
      </c>
      <c r="NV13" s="23" t="s">
        <v>50</v>
      </c>
      <c r="NW13" s="30"/>
      <c r="OA13" s="9" t="s">
        <v>54</v>
      </c>
      <c r="OB13" s="23" t="s">
        <v>50</v>
      </c>
      <c r="OC13" s="23" t="s">
        <v>50</v>
      </c>
      <c r="OD13" s="9" t="s">
        <v>55</v>
      </c>
      <c r="OY13" s="118">
        <f t="shared" si="24"/>
        <v>0</v>
      </c>
    </row>
    <row r="14" spans="1:415" s="92" customFormat="1" ht="18.75" hidden="1" customHeight="1" thickBot="1">
      <c r="A14" s="90" t="s">
        <v>68</v>
      </c>
      <c r="B14" s="91">
        <v>20</v>
      </c>
      <c r="C14" s="92">
        <f>D14+E14/2</f>
        <v>0</v>
      </c>
      <c r="D14" s="28">
        <f t="shared" si="7"/>
        <v>0</v>
      </c>
      <c r="E14" s="28">
        <f t="shared" si="8"/>
        <v>0</v>
      </c>
      <c r="F14" s="92">
        <f>G14+H14/2</f>
        <v>0</v>
      </c>
      <c r="G14" s="28">
        <f t="shared" si="10"/>
        <v>0</v>
      </c>
      <c r="H14" s="28">
        <f t="shared" si="11"/>
        <v>0</v>
      </c>
      <c r="I14" s="93">
        <f>B14-F14</f>
        <v>20</v>
      </c>
      <c r="J14" s="92">
        <f>K14+L14/2</f>
        <v>0</v>
      </c>
      <c r="K14" s="92">
        <f t="shared" si="0"/>
        <v>0</v>
      </c>
      <c r="L14" s="92">
        <f t="shared" si="1"/>
        <v>0</v>
      </c>
      <c r="M14" s="92">
        <f>N14+O14/2</f>
        <v>0</v>
      </c>
      <c r="N14" s="28">
        <f t="shared" si="14"/>
        <v>0</v>
      </c>
      <c r="O14" s="28">
        <f t="shared" si="15"/>
        <v>0</v>
      </c>
      <c r="P14" s="92">
        <f>Q14+R14/2</f>
        <v>0</v>
      </c>
      <c r="Q14" s="92">
        <f t="shared" si="25"/>
        <v>0</v>
      </c>
      <c r="R14" s="92">
        <f t="shared" si="26"/>
        <v>0</v>
      </c>
      <c r="S14" s="52">
        <f t="shared" si="17"/>
        <v>0</v>
      </c>
      <c r="T14" s="92">
        <f t="shared" si="18"/>
        <v>0</v>
      </c>
      <c r="U14" s="28">
        <f t="shared" si="19"/>
        <v>0</v>
      </c>
      <c r="V14" s="28">
        <f>COUNTIF($AF14:$BF14,"1/2 sick leave")</f>
        <v>0</v>
      </c>
      <c r="W14" s="92">
        <f t="shared" si="28"/>
        <v>0</v>
      </c>
      <c r="X14" s="92">
        <f t="shared" si="2"/>
        <v>0</v>
      </c>
      <c r="Y14" s="92">
        <f t="shared" si="3"/>
        <v>0</v>
      </c>
      <c r="Z14" s="92">
        <f t="shared" si="4"/>
        <v>0</v>
      </c>
      <c r="AA14" s="52">
        <f t="shared" si="20"/>
        <v>0</v>
      </c>
      <c r="AB14" s="38">
        <f t="shared" si="21"/>
        <v>0</v>
      </c>
      <c r="AC14" s="92">
        <f t="shared" si="5"/>
        <v>0</v>
      </c>
      <c r="AD14" s="52">
        <f t="shared" si="22"/>
        <v>0</v>
      </c>
      <c r="AE14" s="38">
        <f t="shared" si="23"/>
        <v>0</v>
      </c>
      <c r="AF14" s="94" t="s">
        <v>49</v>
      </c>
      <c r="AG14" s="95" t="s">
        <v>16</v>
      </c>
      <c r="AH14" s="95" t="s">
        <v>16</v>
      </c>
      <c r="AI14" s="95" t="s">
        <v>50</v>
      </c>
      <c r="AJ14" s="95" t="s">
        <v>50</v>
      </c>
      <c r="AK14" s="95" t="s">
        <v>16</v>
      </c>
      <c r="AL14" s="95" t="s">
        <v>16</v>
      </c>
      <c r="AM14" s="95" t="s">
        <v>16</v>
      </c>
      <c r="AN14" s="95" t="s">
        <v>16</v>
      </c>
      <c r="AO14" s="95" t="s">
        <v>16</v>
      </c>
      <c r="AP14" s="95" t="s">
        <v>50</v>
      </c>
      <c r="AQ14" s="95" t="s">
        <v>50</v>
      </c>
      <c r="AR14" s="95" t="s">
        <v>16</v>
      </c>
      <c r="AS14" s="95" t="s">
        <v>16</v>
      </c>
      <c r="AT14" s="95" t="s">
        <v>16</v>
      </c>
      <c r="AU14" s="95" t="s">
        <v>16</v>
      </c>
      <c r="AV14" s="95" t="s">
        <v>16</v>
      </c>
      <c r="AW14" s="95" t="s">
        <v>50</v>
      </c>
      <c r="AX14" s="95" t="s">
        <v>50</v>
      </c>
      <c r="AY14" s="95" t="s">
        <v>16</v>
      </c>
      <c r="AZ14" s="95" t="s">
        <v>16</v>
      </c>
      <c r="BA14" s="95" t="s">
        <v>16</v>
      </c>
      <c r="BB14" s="95" t="s">
        <v>16</v>
      </c>
      <c r="BC14" s="95" t="s">
        <v>16</v>
      </c>
      <c r="BD14" s="95" t="s">
        <v>50</v>
      </c>
      <c r="BE14" s="95" t="s">
        <v>50</v>
      </c>
      <c r="BF14" s="95" t="s">
        <v>16</v>
      </c>
      <c r="BG14" s="95" t="s">
        <v>16</v>
      </c>
      <c r="BH14" s="95" t="s">
        <v>16</v>
      </c>
      <c r="BI14" s="95" t="s">
        <v>16</v>
      </c>
      <c r="BJ14" s="95" t="s">
        <v>16</v>
      </c>
      <c r="BK14" s="95" t="s">
        <v>50</v>
      </c>
      <c r="BL14" s="95" t="s">
        <v>50</v>
      </c>
      <c r="BM14" s="95"/>
      <c r="BN14" s="95"/>
      <c r="BO14" s="95"/>
      <c r="BP14" s="95"/>
      <c r="BQ14" s="95"/>
      <c r="BR14" s="95" t="s">
        <v>50</v>
      </c>
      <c r="BS14" s="95" t="s">
        <v>50</v>
      </c>
      <c r="BT14" s="95"/>
      <c r="BU14" s="95"/>
      <c r="BV14" s="95"/>
      <c r="BW14" s="95"/>
      <c r="BX14" s="95"/>
      <c r="BY14" s="95" t="s">
        <v>50</v>
      </c>
      <c r="BZ14" s="95" t="s">
        <v>50</v>
      </c>
      <c r="CA14" s="95"/>
      <c r="CB14" s="95"/>
      <c r="CC14" s="95"/>
      <c r="CD14" s="95"/>
      <c r="CE14" s="95"/>
      <c r="CF14" s="95" t="s">
        <v>50</v>
      </c>
      <c r="CG14" s="95" t="s">
        <v>50</v>
      </c>
      <c r="CH14" s="95"/>
      <c r="CI14" s="95"/>
      <c r="CJ14" s="95"/>
      <c r="CK14" s="95"/>
      <c r="CL14" s="95"/>
      <c r="CM14" s="95" t="s">
        <v>50</v>
      </c>
      <c r="CN14" s="95" t="s">
        <v>50</v>
      </c>
      <c r="CO14" s="95"/>
      <c r="CP14" s="95"/>
      <c r="CQ14" s="95"/>
      <c r="CR14" s="95"/>
      <c r="CS14" s="95"/>
      <c r="CT14" s="95" t="s">
        <v>50</v>
      </c>
      <c r="CU14" s="95" t="s">
        <v>50</v>
      </c>
      <c r="CV14" s="95"/>
      <c r="CW14" s="95"/>
      <c r="CX14" s="95"/>
      <c r="CY14" s="95"/>
      <c r="CZ14" s="95"/>
      <c r="DA14" s="95" t="s">
        <v>50</v>
      </c>
      <c r="DB14" s="95" t="s">
        <v>50</v>
      </c>
      <c r="DC14" s="95"/>
      <c r="DD14" s="95"/>
      <c r="DE14" s="95"/>
      <c r="DF14" s="95"/>
      <c r="DG14" s="95"/>
      <c r="DH14" s="95" t="s">
        <v>50</v>
      </c>
      <c r="DI14" s="95" t="s">
        <v>50</v>
      </c>
      <c r="DJ14" s="95"/>
      <c r="DK14" s="95"/>
      <c r="DL14" s="95"/>
      <c r="DM14" s="95"/>
      <c r="DN14" s="96"/>
      <c r="DO14" s="95" t="s">
        <v>50</v>
      </c>
      <c r="DP14" s="95" t="s">
        <v>50</v>
      </c>
      <c r="DQ14" s="99"/>
      <c r="DR14" s="95"/>
      <c r="DS14" s="95"/>
      <c r="DT14" s="95"/>
      <c r="DU14" s="95"/>
      <c r="DV14" s="95" t="s">
        <v>50</v>
      </c>
      <c r="DW14" s="95" t="s">
        <v>50</v>
      </c>
      <c r="DX14" s="95"/>
      <c r="DY14" s="95"/>
      <c r="DZ14" s="95"/>
      <c r="EA14" s="95"/>
      <c r="EB14" s="96" t="s">
        <v>29</v>
      </c>
      <c r="EC14" s="95" t="s">
        <v>50</v>
      </c>
      <c r="ED14" s="95" t="s">
        <v>50</v>
      </c>
      <c r="EE14" s="99" t="s">
        <v>30</v>
      </c>
      <c r="EF14" s="95"/>
      <c r="EG14" s="95"/>
      <c r="EH14" s="95"/>
      <c r="EI14" s="98"/>
      <c r="EJ14" s="95" t="s">
        <v>50</v>
      </c>
      <c r="EK14" s="95" t="s">
        <v>50</v>
      </c>
      <c r="EL14" s="98"/>
      <c r="EM14" s="95"/>
      <c r="EN14" s="95"/>
      <c r="EO14" s="95"/>
      <c r="EP14" s="95"/>
      <c r="EQ14" s="95" t="s">
        <v>50</v>
      </c>
      <c r="ER14" s="95" t="s">
        <v>50</v>
      </c>
      <c r="ES14" s="95"/>
      <c r="ET14" s="95"/>
      <c r="EU14" s="95"/>
      <c r="EV14" s="95"/>
      <c r="EW14" s="95"/>
      <c r="EX14" s="95" t="s">
        <v>50</v>
      </c>
      <c r="EY14" s="95" t="s">
        <v>50</v>
      </c>
      <c r="EZ14" s="95"/>
      <c r="FA14" s="95"/>
      <c r="FB14" s="95"/>
      <c r="FC14" s="95"/>
      <c r="FD14" s="96" t="s">
        <v>51</v>
      </c>
      <c r="FE14" s="95" t="s">
        <v>50</v>
      </c>
      <c r="FF14" s="95" t="s">
        <v>50</v>
      </c>
      <c r="FG14" s="95"/>
      <c r="FH14" s="95"/>
      <c r="FI14" s="95"/>
      <c r="FJ14" s="95"/>
      <c r="FK14" s="95"/>
      <c r="FL14" s="95" t="s">
        <v>50</v>
      </c>
      <c r="FM14" s="95" t="s">
        <v>50</v>
      </c>
      <c r="FN14" s="95"/>
      <c r="FO14" s="95"/>
      <c r="FP14" s="95"/>
      <c r="FQ14" s="95"/>
      <c r="FR14" s="95"/>
      <c r="FS14" s="95" t="s">
        <v>50</v>
      </c>
      <c r="FT14" s="95" t="s">
        <v>50</v>
      </c>
      <c r="FU14" s="96" t="s">
        <v>52</v>
      </c>
      <c r="FV14" s="95"/>
      <c r="FW14" s="95"/>
      <c r="FX14" s="95"/>
      <c r="FY14" s="95"/>
      <c r="FZ14" s="95" t="s">
        <v>50</v>
      </c>
      <c r="GA14" s="95" t="s">
        <v>50</v>
      </c>
      <c r="GB14" s="95"/>
      <c r="GC14" s="95"/>
      <c r="GD14" s="95"/>
      <c r="GE14" s="95"/>
      <c r="GF14" s="95"/>
      <c r="GG14" s="95" t="s">
        <v>50</v>
      </c>
      <c r="GH14" s="95" t="s">
        <v>50</v>
      </c>
      <c r="GI14" s="95"/>
      <c r="GJ14" s="95"/>
      <c r="GK14" s="95"/>
      <c r="GL14" s="95"/>
      <c r="GM14" s="95"/>
      <c r="GN14" s="95" t="s">
        <v>50</v>
      </c>
      <c r="GO14" s="95" t="s">
        <v>50</v>
      </c>
      <c r="GP14" s="95"/>
      <c r="GQ14" s="95"/>
      <c r="GR14" s="95"/>
      <c r="GS14" s="95"/>
      <c r="GT14" s="95"/>
      <c r="GU14" s="95" t="s">
        <v>50</v>
      </c>
      <c r="GV14" s="95" t="s">
        <v>50</v>
      </c>
      <c r="GW14" s="95"/>
      <c r="GX14" s="95"/>
      <c r="GY14" s="95"/>
      <c r="GZ14" s="95"/>
      <c r="HA14" s="95"/>
      <c r="HB14" s="95" t="s">
        <v>50</v>
      </c>
      <c r="HC14" s="95" t="s">
        <v>50</v>
      </c>
      <c r="HD14" s="95"/>
      <c r="HE14" s="95"/>
      <c r="HF14" s="95"/>
      <c r="HG14" s="95"/>
      <c r="HH14" s="95"/>
      <c r="HI14" s="95" t="s">
        <v>50</v>
      </c>
      <c r="HJ14" s="95" t="s">
        <v>50</v>
      </c>
      <c r="HK14" s="95"/>
      <c r="HL14" s="95"/>
      <c r="HM14" s="95"/>
      <c r="HN14" s="95"/>
      <c r="HO14" s="95"/>
      <c r="HP14" s="95" t="s">
        <v>50</v>
      </c>
      <c r="HQ14" s="95" t="s">
        <v>50</v>
      </c>
      <c r="HR14" s="95"/>
      <c r="HS14" s="95"/>
      <c r="HT14" s="95"/>
      <c r="HU14" s="95"/>
      <c r="HV14" s="95"/>
      <c r="HW14" s="95" t="s">
        <v>50</v>
      </c>
      <c r="HX14" s="95" t="s">
        <v>50</v>
      </c>
      <c r="HY14" s="95"/>
      <c r="HZ14" s="95"/>
      <c r="IA14" s="95"/>
      <c r="IB14" s="95"/>
      <c r="IC14" s="95"/>
      <c r="ID14" s="95" t="s">
        <v>50</v>
      </c>
      <c r="IE14" s="95" t="s">
        <v>50</v>
      </c>
      <c r="IF14" s="95"/>
      <c r="IG14" s="95"/>
      <c r="IH14" s="95"/>
      <c r="II14" s="95"/>
      <c r="IJ14" s="95"/>
      <c r="IK14" s="95" t="s">
        <v>50</v>
      </c>
      <c r="IL14" s="95" t="s">
        <v>50</v>
      </c>
      <c r="IM14" s="95"/>
      <c r="IN14" s="95"/>
      <c r="IO14" s="95"/>
      <c r="IP14" s="95"/>
      <c r="IQ14" s="95"/>
      <c r="IR14" s="95" t="s">
        <v>50</v>
      </c>
      <c r="IS14" s="95" t="s">
        <v>50</v>
      </c>
      <c r="IT14" s="95"/>
      <c r="IU14" s="95"/>
      <c r="IV14" s="95"/>
      <c r="IW14" s="95"/>
      <c r="IX14" s="95"/>
      <c r="IY14" s="95" t="s">
        <v>50</v>
      </c>
      <c r="IZ14" s="95" t="s">
        <v>50</v>
      </c>
      <c r="JA14" s="95"/>
      <c r="JB14" s="95"/>
      <c r="JC14" s="95"/>
      <c r="JD14" s="95"/>
      <c r="JE14" s="95"/>
      <c r="JF14" s="95" t="s">
        <v>50</v>
      </c>
      <c r="JG14" s="95" t="s">
        <v>50</v>
      </c>
      <c r="JH14" s="98"/>
      <c r="JI14" s="95"/>
      <c r="JJ14" s="95"/>
      <c r="JK14" s="95"/>
      <c r="JL14" s="95"/>
      <c r="JM14" s="95" t="s">
        <v>50</v>
      </c>
      <c r="JN14" s="95" t="s">
        <v>50</v>
      </c>
      <c r="JO14" s="99" t="s">
        <v>53</v>
      </c>
      <c r="JP14" s="95"/>
      <c r="JQ14" s="95"/>
      <c r="JR14" s="95"/>
      <c r="JS14" s="95"/>
      <c r="JT14" s="95" t="s">
        <v>50</v>
      </c>
      <c r="JU14" s="95" t="s">
        <v>50</v>
      </c>
      <c r="JV14" s="95"/>
      <c r="JW14" s="95"/>
      <c r="JX14" s="95"/>
      <c r="JY14" s="95"/>
      <c r="JZ14" s="95"/>
      <c r="KA14" s="95" t="s">
        <v>50</v>
      </c>
      <c r="KB14" s="95" t="s">
        <v>50</v>
      </c>
      <c r="KC14" s="95"/>
      <c r="KD14" s="95"/>
      <c r="KE14" s="95"/>
      <c r="KF14" s="95"/>
      <c r="KG14" s="95"/>
      <c r="KH14" s="95" t="s">
        <v>50</v>
      </c>
      <c r="KI14" s="95" t="s">
        <v>50</v>
      </c>
      <c r="KJ14" s="95"/>
      <c r="KK14" s="95"/>
      <c r="KL14" s="95"/>
      <c r="KM14" s="95"/>
      <c r="KN14" s="95"/>
      <c r="KO14" s="95" t="s">
        <v>50</v>
      </c>
      <c r="KP14" s="95" t="s">
        <v>50</v>
      </c>
      <c r="KQ14" s="95"/>
      <c r="KR14" s="95"/>
      <c r="KS14" s="95"/>
      <c r="KT14" s="95"/>
      <c r="KU14" s="95"/>
      <c r="KV14" s="95" t="s">
        <v>50</v>
      </c>
      <c r="KW14" s="95" t="s">
        <v>50</v>
      </c>
      <c r="KX14" s="95"/>
      <c r="KY14" s="95"/>
      <c r="KZ14" s="95"/>
      <c r="LA14" s="95"/>
      <c r="LB14" s="95"/>
      <c r="LC14" s="95" t="s">
        <v>50</v>
      </c>
      <c r="LD14" s="95" t="s">
        <v>50</v>
      </c>
      <c r="LE14" s="95"/>
      <c r="LF14" s="95"/>
      <c r="LG14" s="95"/>
      <c r="LH14" s="95"/>
      <c r="LI14" s="95"/>
      <c r="LJ14" s="95" t="s">
        <v>50</v>
      </c>
      <c r="LK14" s="95" t="s">
        <v>50</v>
      </c>
      <c r="LL14" s="95"/>
      <c r="LM14" s="95"/>
      <c r="LN14" s="95"/>
      <c r="LO14" s="95"/>
      <c r="LP14" s="95"/>
      <c r="LQ14" s="95" t="s">
        <v>50</v>
      </c>
      <c r="LR14" s="95" t="s">
        <v>50</v>
      </c>
      <c r="LS14" s="95"/>
      <c r="LT14" s="95"/>
      <c r="LU14" s="95"/>
      <c r="LV14" s="95"/>
      <c r="LW14" s="95"/>
      <c r="LX14" s="95" t="s">
        <v>50</v>
      </c>
      <c r="LY14" s="95" t="s">
        <v>50</v>
      </c>
      <c r="LZ14" s="95"/>
      <c r="MA14" s="95"/>
      <c r="MB14" s="95"/>
      <c r="MC14" s="95"/>
      <c r="MD14" s="95"/>
      <c r="ME14" s="95" t="s">
        <v>50</v>
      </c>
      <c r="MF14" s="95" t="s">
        <v>50</v>
      </c>
      <c r="MG14" s="95"/>
      <c r="MH14" s="95"/>
      <c r="MI14" s="95"/>
      <c r="MJ14" s="95"/>
      <c r="MK14" s="95"/>
      <c r="ML14" s="95" t="s">
        <v>50</v>
      </c>
      <c r="MM14" s="95" t="s">
        <v>50</v>
      </c>
      <c r="MN14" s="95"/>
      <c r="MO14" s="95"/>
      <c r="MP14" s="95"/>
      <c r="MQ14" s="95"/>
      <c r="MR14" s="95"/>
      <c r="MS14" s="95" t="s">
        <v>50</v>
      </c>
      <c r="MT14" s="95" t="s">
        <v>50</v>
      </c>
      <c r="MU14" s="95"/>
      <c r="MV14" s="95"/>
      <c r="MW14" s="95"/>
      <c r="MX14" s="95"/>
      <c r="MY14" s="95"/>
      <c r="MZ14" s="95" t="s">
        <v>50</v>
      </c>
      <c r="NA14" s="95" t="s">
        <v>50</v>
      </c>
      <c r="NB14" s="95"/>
      <c r="NC14" s="95"/>
      <c r="ND14" s="95"/>
      <c r="NE14" s="95"/>
      <c r="NF14" s="95"/>
      <c r="NG14" s="95" t="s">
        <v>50</v>
      </c>
      <c r="NH14" s="95" t="s">
        <v>50</v>
      </c>
      <c r="NI14" s="95"/>
      <c r="NJ14" s="95"/>
      <c r="NK14" s="95"/>
      <c r="NL14" s="95"/>
      <c r="NM14" s="95"/>
      <c r="NN14" s="95" t="s">
        <v>50</v>
      </c>
      <c r="NO14" s="95" t="s">
        <v>50</v>
      </c>
      <c r="NP14" s="95"/>
      <c r="NQ14" s="95"/>
      <c r="NR14" s="95"/>
      <c r="NS14" s="95"/>
      <c r="NT14" s="95"/>
      <c r="NU14" s="95" t="s">
        <v>50</v>
      </c>
      <c r="NV14" s="95" t="s">
        <v>50</v>
      </c>
      <c r="NW14" s="96"/>
      <c r="NY14" s="100"/>
      <c r="NZ14" s="100"/>
      <c r="OA14" s="96" t="s">
        <v>54</v>
      </c>
      <c r="OB14" s="95" t="s">
        <v>50</v>
      </c>
      <c r="OC14" s="95" t="s">
        <v>50</v>
      </c>
      <c r="OD14" s="96" t="s">
        <v>55</v>
      </c>
      <c r="OY14" s="118">
        <f t="shared" si="24"/>
        <v>0</v>
      </c>
    </row>
    <row r="15" spans="1:415" ht="18.75" customHeight="1" thickBot="1">
      <c r="A15" s="13" t="s">
        <v>69</v>
      </c>
      <c r="B15" s="12">
        <v>24.5</v>
      </c>
      <c r="C15" s="38">
        <f t="shared" si="6"/>
        <v>0</v>
      </c>
      <c r="D15" s="28">
        <f t="shared" si="7"/>
        <v>0</v>
      </c>
      <c r="E15" s="28">
        <f t="shared" si="8"/>
        <v>0</v>
      </c>
      <c r="F15" s="14">
        <f t="shared" si="9"/>
        <v>0</v>
      </c>
      <c r="G15" s="28">
        <f t="shared" si="10"/>
        <v>0</v>
      </c>
      <c r="H15" s="28">
        <f t="shared" si="11"/>
        <v>0</v>
      </c>
      <c r="I15" s="26">
        <f>B15-F15</f>
        <v>24.5</v>
      </c>
      <c r="J15" s="14">
        <f t="shared" si="12"/>
        <v>0</v>
      </c>
      <c r="K15" s="28">
        <f t="shared" si="0"/>
        <v>0</v>
      </c>
      <c r="L15" s="28">
        <f t="shared" si="1"/>
        <v>0</v>
      </c>
      <c r="M15" s="38">
        <f t="shared" si="13"/>
        <v>0</v>
      </c>
      <c r="N15" s="28">
        <f t="shared" si="14"/>
        <v>0</v>
      </c>
      <c r="O15" s="28">
        <f t="shared" si="15"/>
        <v>0</v>
      </c>
      <c r="P15" s="14">
        <f t="shared" si="16"/>
        <v>1</v>
      </c>
      <c r="Q15" s="28">
        <f t="shared" si="25"/>
        <v>0</v>
      </c>
      <c r="R15" s="28">
        <f t="shared" si="26"/>
        <v>2</v>
      </c>
      <c r="S15" s="52">
        <f t="shared" si="17"/>
        <v>0</v>
      </c>
      <c r="T15" s="38">
        <f t="shared" si="18"/>
        <v>0</v>
      </c>
      <c r="U15" s="28">
        <f t="shared" si="19"/>
        <v>0</v>
      </c>
      <c r="V15" s="28">
        <f>COUNTIF($AF15:$BF15,"1/2 sick leave")</f>
        <v>0</v>
      </c>
      <c r="W15" s="14">
        <f t="shared" si="28"/>
        <v>0</v>
      </c>
      <c r="X15" s="38">
        <f t="shared" si="2"/>
        <v>0</v>
      </c>
      <c r="Y15" s="14">
        <f t="shared" si="3"/>
        <v>0</v>
      </c>
      <c r="Z15" s="38">
        <f t="shared" si="4"/>
        <v>0</v>
      </c>
      <c r="AA15" s="52">
        <f t="shared" si="20"/>
        <v>0</v>
      </c>
      <c r="AB15" s="38">
        <f t="shared" si="21"/>
        <v>0</v>
      </c>
      <c r="AC15" s="38">
        <f t="shared" si="5"/>
        <v>0</v>
      </c>
      <c r="AD15" s="52">
        <f t="shared" si="22"/>
        <v>0</v>
      </c>
      <c r="AE15" s="38">
        <f t="shared" si="23"/>
        <v>0</v>
      </c>
      <c r="AF15" s="24" t="s">
        <v>49</v>
      </c>
      <c r="AG15" s="15"/>
      <c r="AH15" s="15"/>
      <c r="AI15" s="23" t="s">
        <v>50</v>
      </c>
      <c r="AJ15" s="23" t="s">
        <v>50</v>
      </c>
      <c r="AK15" s="15"/>
      <c r="AL15" s="15"/>
      <c r="AM15" s="15"/>
      <c r="AN15" s="15"/>
      <c r="AO15" s="15"/>
      <c r="AP15" s="23" t="s">
        <v>50</v>
      </c>
      <c r="AQ15" s="23" t="s">
        <v>50</v>
      </c>
      <c r="AR15" s="15"/>
      <c r="AS15" s="15"/>
      <c r="AT15" s="15"/>
      <c r="AU15" s="15"/>
      <c r="AV15" s="15"/>
      <c r="AW15" s="23" t="s">
        <v>50</v>
      </c>
      <c r="AX15" s="23" t="s">
        <v>50</v>
      </c>
      <c r="AY15" s="15"/>
      <c r="AZ15" s="15"/>
      <c r="BA15" s="15"/>
      <c r="BB15" s="15"/>
      <c r="BC15" s="15"/>
      <c r="BD15" s="23" t="s">
        <v>50</v>
      </c>
      <c r="BE15" s="23" t="s">
        <v>50</v>
      </c>
      <c r="BG15" s="15" t="s">
        <v>70</v>
      </c>
      <c r="BH15" s="15"/>
      <c r="BI15" s="15"/>
      <c r="BJ15" s="15"/>
      <c r="BK15" s="23" t="s">
        <v>50</v>
      </c>
      <c r="BL15" s="23" t="s">
        <v>50</v>
      </c>
      <c r="BM15" s="15"/>
      <c r="BN15" s="15"/>
      <c r="BO15" s="15" t="s">
        <v>0</v>
      </c>
      <c r="BP15" s="15"/>
      <c r="BQ15" s="15"/>
      <c r="BR15" s="23" t="s">
        <v>50</v>
      </c>
      <c r="BS15" s="23" t="s">
        <v>50</v>
      </c>
      <c r="BT15" s="15"/>
      <c r="BU15" s="15"/>
      <c r="BV15" s="15"/>
      <c r="BW15" s="15"/>
      <c r="BX15" s="15"/>
      <c r="BY15" s="23" t="s">
        <v>50</v>
      </c>
      <c r="BZ15" s="23" t="s">
        <v>50</v>
      </c>
      <c r="CA15" s="15"/>
      <c r="CB15" s="15"/>
      <c r="CC15" s="15"/>
      <c r="CD15" s="15"/>
      <c r="CE15" s="15"/>
      <c r="CF15" s="23" t="s">
        <v>50</v>
      </c>
      <c r="CG15" s="23" t="s">
        <v>50</v>
      </c>
      <c r="CH15" s="15" t="s">
        <v>70</v>
      </c>
      <c r="CI15" s="15"/>
      <c r="CJ15" s="15"/>
      <c r="CK15" s="15"/>
      <c r="CL15" s="15"/>
      <c r="CM15" s="23" t="s">
        <v>50</v>
      </c>
      <c r="CN15" s="23" t="s">
        <v>50</v>
      </c>
      <c r="CO15" s="15"/>
      <c r="CP15" s="15"/>
      <c r="CQ15" s="15"/>
      <c r="CR15" s="15"/>
      <c r="CS15" s="15"/>
      <c r="CT15" s="23" t="s">
        <v>50</v>
      </c>
      <c r="CU15" s="23" t="s">
        <v>50</v>
      </c>
      <c r="CV15" s="15"/>
      <c r="CW15" s="15"/>
      <c r="CX15" s="15"/>
      <c r="CY15" s="15"/>
      <c r="CZ15" s="15"/>
      <c r="DA15" s="23" t="s">
        <v>50</v>
      </c>
      <c r="DB15" s="23" t="s">
        <v>50</v>
      </c>
      <c r="DC15" s="15"/>
      <c r="DD15" s="15"/>
      <c r="DE15" s="15"/>
      <c r="DF15" s="15"/>
      <c r="DG15" s="15"/>
      <c r="DH15" s="23" t="s">
        <v>50</v>
      </c>
      <c r="DI15" s="23" t="s">
        <v>50</v>
      </c>
      <c r="DJ15" s="15"/>
      <c r="DK15" s="15"/>
      <c r="DL15" s="15"/>
      <c r="DM15" s="15"/>
      <c r="DN15" s="30"/>
      <c r="DO15" s="23" t="s">
        <v>50</v>
      </c>
      <c r="DP15" s="23" t="s">
        <v>50</v>
      </c>
      <c r="DQ15" s="35"/>
      <c r="DR15" s="15"/>
      <c r="DS15" s="15"/>
      <c r="DT15" s="15"/>
      <c r="DU15" s="15"/>
      <c r="DV15" s="23" t="s">
        <v>50</v>
      </c>
      <c r="DW15" s="23" t="s">
        <v>50</v>
      </c>
      <c r="DX15" s="15"/>
      <c r="DY15" s="15"/>
      <c r="DZ15" s="15"/>
      <c r="EA15" s="15"/>
      <c r="EB15" s="9" t="s">
        <v>29</v>
      </c>
      <c r="EC15" s="23" t="s">
        <v>50</v>
      </c>
      <c r="ED15" s="23" t="s">
        <v>50</v>
      </c>
      <c r="EE15" s="10" t="s">
        <v>30</v>
      </c>
      <c r="EF15" s="15"/>
      <c r="EG15" s="15"/>
      <c r="EH15" s="15"/>
      <c r="EJ15" s="23" t="s">
        <v>50</v>
      </c>
      <c r="EK15" s="23" t="s">
        <v>50</v>
      </c>
      <c r="EM15" s="15"/>
      <c r="EN15" s="15"/>
      <c r="EO15" s="15"/>
      <c r="EP15" s="15"/>
      <c r="EQ15" s="23" t="s">
        <v>50</v>
      </c>
      <c r="ER15" s="23" t="s">
        <v>50</v>
      </c>
      <c r="ES15" s="15"/>
      <c r="ET15" s="15"/>
      <c r="EU15" s="15"/>
      <c r="EV15" s="15"/>
      <c r="EW15" s="15"/>
      <c r="EX15" s="23" t="s">
        <v>50</v>
      </c>
      <c r="EY15" s="23" t="s">
        <v>50</v>
      </c>
      <c r="EZ15" s="15"/>
      <c r="FA15" s="15"/>
      <c r="FB15" s="15"/>
      <c r="FC15" s="15"/>
      <c r="FD15" s="9" t="s">
        <v>51</v>
      </c>
      <c r="FE15" s="23" t="s">
        <v>50</v>
      </c>
      <c r="FF15" s="23" t="s">
        <v>50</v>
      </c>
      <c r="FG15" s="15"/>
      <c r="FH15" s="15"/>
      <c r="FI15" s="15"/>
      <c r="FJ15" s="15"/>
      <c r="FK15" s="15"/>
      <c r="FL15" s="23" t="s">
        <v>50</v>
      </c>
      <c r="FM15" s="23" t="s">
        <v>50</v>
      </c>
      <c r="FN15" s="15"/>
      <c r="FO15" s="15"/>
      <c r="FP15" s="15"/>
      <c r="FQ15" s="15"/>
      <c r="FR15" s="15"/>
      <c r="FS15" s="23" t="s">
        <v>50</v>
      </c>
      <c r="FT15" s="23" t="s">
        <v>50</v>
      </c>
      <c r="FU15" s="9" t="s">
        <v>52</v>
      </c>
      <c r="FV15" s="15"/>
      <c r="FW15" s="15"/>
      <c r="FX15" s="15"/>
      <c r="FY15" s="15"/>
      <c r="FZ15" s="23" t="s">
        <v>50</v>
      </c>
      <c r="GA15" s="23" t="s">
        <v>50</v>
      </c>
      <c r="GB15" s="15"/>
      <c r="GC15" s="15"/>
      <c r="GD15" s="15"/>
      <c r="GE15" s="15"/>
      <c r="GF15" s="15"/>
      <c r="GG15" s="23" t="s">
        <v>50</v>
      </c>
      <c r="GH15" s="23" t="s">
        <v>50</v>
      </c>
      <c r="GI15" s="15"/>
      <c r="GJ15" s="15"/>
      <c r="GK15" s="15"/>
      <c r="GL15" s="15"/>
      <c r="GM15" s="15"/>
      <c r="GN15" s="23" t="s">
        <v>50</v>
      </c>
      <c r="GO15" s="23" t="s">
        <v>50</v>
      </c>
      <c r="GP15" s="15"/>
      <c r="GQ15" s="15"/>
      <c r="GR15" s="15"/>
      <c r="GS15" s="15"/>
      <c r="GT15" s="15"/>
      <c r="GU15" s="23" t="s">
        <v>50</v>
      </c>
      <c r="GV15" s="23" t="s">
        <v>50</v>
      </c>
      <c r="GW15" s="15"/>
      <c r="GX15" s="15"/>
      <c r="GY15" s="15"/>
      <c r="GZ15" s="15"/>
      <c r="HA15" s="15"/>
      <c r="HB15" s="23" t="s">
        <v>50</v>
      </c>
      <c r="HC15" s="23" t="s">
        <v>50</v>
      </c>
      <c r="HD15" s="15"/>
      <c r="HE15" s="15"/>
      <c r="HF15" s="15"/>
      <c r="HG15" s="15"/>
      <c r="HH15" s="15"/>
      <c r="HI15" s="23" t="s">
        <v>50</v>
      </c>
      <c r="HJ15" s="23" t="s">
        <v>50</v>
      </c>
      <c r="HK15" s="15"/>
      <c r="HL15" s="15"/>
      <c r="HM15" s="15"/>
      <c r="HN15" s="15"/>
      <c r="HO15" s="15"/>
      <c r="HP15" s="23" t="s">
        <v>50</v>
      </c>
      <c r="HQ15" s="23" t="s">
        <v>50</v>
      </c>
      <c r="HR15" s="15"/>
      <c r="HS15" s="15"/>
      <c r="HT15" s="15"/>
      <c r="HU15" s="15"/>
      <c r="HV15" s="15"/>
      <c r="HW15" s="23" t="s">
        <v>50</v>
      </c>
      <c r="HX15" s="23" t="s">
        <v>50</v>
      </c>
      <c r="HY15" s="15"/>
      <c r="HZ15" s="15"/>
      <c r="IA15" s="15"/>
      <c r="IB15" s="15"/>
      <c r="IC15" s="15"/>
      <c r="ID15" s="23" t="s">
        <v>50</v>
      </c>
      <c r="IE15" s="23" t="s">
        <v>50</v>
      </c>
      <c r="IF15" s="15"/>
      <c r="IG15" s="15"/>
      <c r="IH15" s="15"/>
      <c r="II15" s="15"/>
      <c r="IJ15" s="15"/>
      <c r="IK15" s="23" t="s">
        <v>50</v>
      </c>
      <c r="IL15" s="23" t="s">
        <v>50</v>
      </c>
      <c r="IM15" s="15"/>
      <c r="IN15" s="15"/>
      <c r="IO15" s="15"/>
      <c r="IP15" s="15"/>
      <c r="IQ15" s="15"/>
      <c r="IR15" s="23" t="s">
        <v>50</v>
      </c>
      <c r="IS15" s="23" t="s">
        <v>50</v>
      </c>
      <c r="IT15" s="15"/>
      <c r="IU15" s="15"/>
      <c r="IV15" s="15"/>
      <c r="IW15" s="15"/>
      <c r="IX15" s="15"/>
      <c r="IY15" s="23" t="s">
        <v>50</v>
      </c>
      <c r="IZ15" s="23" t="s">
        <v>50</v>
      </c>
      <c r="JA15" s="15"/>
      <c r="JB15" s="15"/>
      <c r="JC15" s="15"/>
      <c r="JD15" s="15"/>
      <c r="JE15" s="15"/>
      <c r="JF15" s="23" t="s">
        <v>50</v>
      </c>
      <c r="JG15" s="23" t="s">
        <v>50</v>
      </c>
      <c r="JI15" s="15"/>
      <c r="JJ15" s="15"/>
      <c r="JK15" s="15"/>
      <c r="JL15" s="15"/>
      <c r="JM15" s="23" t="s">
        <v>50</v>
      </c>
      <c r="JN15" s="23" t="s">
        <v>50</v>
      </c>
      <c r="JO15" s="10" t="s">
        <v>53</v>
      </c>
      <c r="JP15" s="15"/>
      <c r="JQ15" s="15"/>
      <c r="JR15" s="15"/>
      <c r="JS15" s="15"/>
      <c r="JT15" s="23" t="s">
        <v>50</v>
      </c>
      <c r="JU15" s="23" t="s">
        <v>50</v>
      </c>
      <c r="JV15" s="15"/>
      <c r="JW15" s="15"/>
      <c r="JX15" s="15"/>
      <c r="JY15" s="15"/>
      <c r="JZ15" s="15"/>
      <c r="KA15" s="23" t="s">
        <v>50</v>
      </c>
      <c r="KB15" s="23" t="s">
        <v>50</v>
      </c>
      <c r="KC15" s="15"/>
      <c r="KD15" s="15"/>
      <c r="KE15" s="15"/>
      <c r="KF15" s="15"/>
      <c r="KG15" s="15"/>
      <c r="KH15" s="23" t="s">
        <v>50</v>
      </c>
      <c r="KI15" s="23" t="s">
        <v>50</v>
      </c>
      <c r="KJ15" s="15"/>
      <c r="KK15" s="15"/>
      <c r="KL15" s="15"/>
      <c r="KM15" s="15"/>
      <c r="KN15" s="15"/>
      <c r="KO15" s="23" t="s">
        <v>50</v>
      </c>
      <c r="KP15" s="23" t="s">
        <v>50</v>
      </c>
      <c r="KQ15" s="15"/>
      <c r="KR15" s="15"/>
      <c r="KS15" s="15"/>
      <c r="KT15" s="15"/>
      <c r="KU15" s="15"/>
      <c r="KV15" s="23" t="s">
        <v>50</v>
      </c>
      <c r="KW15" s="23" t="s">
        <v>50</v>
      </c>
      <c r="KX15" s="15"/>
      <c r="KY15" s="15"/>
      <c r="KZ15" s="15"/>
      <c r="LA15" s="15"/>
      <c r="LB15" s="15"/>
      <c r="LC15" s="23" t="s">
        <v>50</v>
      </c>
      <c r="LD15" s="23" t="s">
        <v>50</v>
      </c>
      <c r="LE15" s="15"/>
      <c r="LF15" s="15"/>
      <c r="LG15" s="15"/>
      <c r="LH15" s="15"/>
      <c r="LI15" s="15"/>
      <c r="LJ15" s="23" t="s">
        <v>50</v>
      </c>
      <c r="LK15" s="23" t="s">
        <v>50</v>
      </c>
      <c r="LL15" s="15"/>
      <c r="LM15" s="15"/>
      <c r="LN15" s="15"/>
      <c r="LO15" s="15"/>
      <c r="LP15" s="15"/>
      <c r="LQ15" s="23" t="s">
        <v>50</v>
      </c>
      <c r="LR15" s="23" t="s">
        <v>50</v>
      </c>
      <c r="LS15" s="15"/>
      <c r="LT15" s="15"/>
      <c r="LU15" s="15"/>
      <c r="LV15" s="15"/>
      <c r="LW15" s="15"/>
      <c r="LX15" s="23" t="s">
        <v>50</v>
      </c>
      <c r="LY15" s="23" t="s">
        <v>50</v>
      </c>
      <c r="LZ15" s="15"/>
      <c r="MA15" s="15"/>
      <c r="MB15" s="15"/>
      <c r="MC15" s="15"/>
      <c r="MD15" s="15"/>
      <c r="ME15" s="23" t="s">
        <v>50</v>
      </c>
      <c r="MF15" s="23" t="s">
        <v>50</v>
      </c>
      <c r="MG15" s="15"/>
      <c r="MH15" s="15"/>
      <c r="MI15" s="15"/>
      <c r="MJ15" s="15"/>
      <c r="MK15" s="15"/>
      <c r="ML15" s="23" t="s">
        <v>50</v>
      </c>
      <c r="MM15" s="23" t="s">
        <v>50</v>
      </c>
      <c r="MN15" s="15"/>
      <c r="MO15" s="15"/>
      <c r="MP15" s="15"/>
      <c r="MQ15" s="15"/>
      <c r="MR15" s="15"/>
      <c r="MS15" s="23" t="s">
        <v>50</v>
      </c>
      <c r="MT15" s="23" t="s">
        <v>50</v>
      </c>
      <c r="MU15" s="15"/>
      <c r="MV15" s="15"/>
      <c r="MW15" s="15"/>
      <c r="MX15" s="15"/>
      <c r="MY15" s="15"/>
      <c r="MZ15" s="23" t="s">
        <v>50</v>
      </c>
      <c r="NA15" s="23" t="s">
        <v>50</v>
      </c>
      <c r="NB15" s="15"/>
      <c r="NC15" s="15"/>
      <c r="ND15" s="15"/>
      <c r="NE15" s="15"/>
      <c r="NF15" s="15"/>
      <c r="NG15" s="23" t="s">
        <v>50</v>
      </c>
      <c r="NH15" s="23" t="s">
        <v>50</v>
      </c>
      <c r="NI15" s="15"/>
      <c r="NJ15" s="15"/>
      <c r="NK15" s="15"/>
      <c r="NL15" s="15"/>
      <c r="NM15" s="15"/>
      <c r="NN15" s="23" t="s">
        <v>50</v>
      </c>
      <c r="NO15" s="23" t="s">
        <v>50</v>
      </c>
      <c r="NP15" s="15"/>
      <c r="NQ15" s="15"/>
      <c r="NR15" s="15"/>
      <c r="NS15" s="15"/>
      <c r="NT15" s="15"/>
      <c r="NU15" s="23" t="s">
        <v>50</v>
      </c>
      <c r="NV15" s="23" t="s">
        <v>50</v>
      </c>
      <c r="NW15" s="30"/>
      <c r="OA15" s="9" t="s">
        <v>54</v>
      </c>
      <c r="OB15" s="23" t="s">
        <v>50</v>
      </c>
      <c r="OC15" s="23" t="s">
        <v>50</v>
      </c>
      <c r="OD15" s="9" t="s">
        <v>55</v>
      </c>
      <c r="OY15" s="118">
        <f t="shared" si="24"/>
        <v>0</v>
      </c>
    </row>
    <row r="16" spans="1:415" ht="18.75" customHeight="1" thickBot="1">
      <c r="A16" s="13" t="s">
        <v>116</v>
      </c>
      <c r="B16" s="12">
        <v>23</v>
      </c>
      <c r="C16" s="38">
        <f t="shared" si="6"/>
        <v>0</v>
      </c>
      <c r="D16" s="28">
        <f t="shared" si="7"/>
        <v>0</v>
      </c>
      <c r="E16" s="28">
        <f t="shared" si="8"/>
        <v>0</v>
      </c>
      <c r="F16" s="14">
        <f t="shared" si="9"/>
        <v>0</v>
      </c>
      <c r="G16" s="28">
        <f t="shared" si="10"/>
        <v>0</v>
      </c>
      <c r="H16" s="28">
        <f t="shared" si="11"/>
        <v>0</v>
      </c>
      <c r="I16" s="26">
        <f>B16-F16</f>
        <v>23</v>
      </c>
      <c r="J16" s="14">
        <f t="shared" si="12"/>
        <v>0</v>
      </c>
      <c r="K16" s="28">
        <f t="shared" si="0"/>
        <v>0</v>
      </c>
      <c r="L16" s="28">
        <f t="shared" si="1"/>
        <v>0</v>
      </c>
      <c r="M16" s="38">
        <f t="shared" si="13"/>
        <v>0</v>
      </c>
      <c r="N16" s="28">
        <f t="shared" si="14"/>
        <v>0</v>
      </c>
      <c r="O16" s="28">
        <f t="shared" si="15"/>
        <v>0</v>
      </c>
      <c r="P16" s="14">
        <f t="shared" si="16"/>
        <v>0</v>
      </c>
      <c r="Q16" s="28">
        <f t="shared" si="25"/>
        <v>0</v>
      </c>
      <c r="R16" s="28">
        <f t="shared" si="26"/>
        <v>0</v>
      </c>
      <c r="S16" s="52">
        <f t="shared" si="17"/>
        <v>0</v>
      </c>
      <c r="T16" s="38">
        <f t="shared" si="18"/>
        <v>0</v>
      </c>
      <c r="U16" s="28">
        <f t="shared" si="19"/>
        <v>0</v>
      </c>
      <c r="V16" s="28">
        <f>COUNTIF($AF16:$BF16,"1/2 sick leave")</f>
        <v>0</v>
      </c>
      <c r="W16" s="14">
        <f t="shared" si="28"/>
        <v>0</v>
      </c>
      <c r="X16" s="38">
        <f t="shared" si="2"/>
        <v>0</v>
      </c>
      <c r="Y16" s="14">
        <f t="shared" si="3"/>
        <v>0</v>
      </c>
      <c r="Z16" s="38">
        <f t="shared" si="4"/>
        <v>0</v>
      </c>
      <c r="AA16" s="52">
        <f t="shared" si="20"/>
        <v>0</v>
      </c>
      <c r="AB16" s="38">
        <f t="shared" si="21"/>
        <v>0</v>
      </c>
      <c r="AC16" s="38">
        <f t="shared" si="5"/>
        <v>0</v>
      </c>
      <c r="AD16" s="52">
        <f t="shared" si="22"/>
        <v>0</v>
      </c>
      <c r="AE16" s="38">
        <f t="shared" si="23"/>
        <v>0</v>
      </c>
      <c r="AF16" s="24" t="s">
        <v>49</v>
      </c>
      <c r="AG16" s="15"/>
      <c r="AH16" s="15"/>
      <c r="AI16" s="23" t="s">
        <v>50</v>
      </c>
      <c r="AJ16" s="23" t="s">
        <v>50</v>
      </c>
      <c r="AK16" s="15"/>
      <c r="AL16" s="15"/>
      <c r="AM16" s="15"/>
      <c r="AN16" s="15"/>
      <c r="AO16" s="15"/>
      <c r="AP16" s="23" t="s">
        <v>50</v>
      </c>
      <c r="AQ16" s="23" t="s">
        <v>50</v>
      </c>
      <c r="AR16" s="15"/>
      <c r="AS16" s="15"/>
      <c r="AT16" s="15"/>
      <c r="AU16" s="15"/>
      <c r="AV16" s="15"/>
      <c r="AW16" s="23" t="s">
        <v>50</v>
      </c>
      <c r="AX16" s="23" t="s">
        <v>50</v>
      </c>
      <c r="AY16" s="15"/>
      <c r="AZ16" s="15"/>
      <c r="BA16" s="15"/>
      <c r="BB16" s="15"/>
      <c r="BC16" s="15"/>
      <c r="BD16" s="23" t="s">
        <v>50</v>
      </c>
      <c r="BE16" s="23" t="s">
        <v>50</v>
      </c>
      <c r="BF16" s="15"/>
      <c r="BG16" s="15"/>
      <c r="BH16" s="15"/>
      <c r="BI16" s="15"/>
      <c r="BJ16" s="15"/>
      <c r="BK16" s="23" t="s">
        <v>50</v>
      </c>
      <c r="BL16" s="23" t="s">
        <v>50</v>
      </c>
      <c r="BM16" s="15"/>
      <c r="BN16" s="15"/>
      <c r="BO16" s="15"/>
      <c r="BP16" s="15"/>
      <c r="BQ16" s="15"/>
      <c r="BR16" s="23" t="s">
        <v>50</v>
      </c>
      <c r="BS16" s="23" t="s">
        <v>50</v>
      </c>
      <c r="BT16" s="15"/>
      <c r="BU16" s="15"/>
      <c r="BV16" s="15"/>
      <c r="BW16" s="15"/>
      <c r="BX16" s="15"/>
      <c r="BY16" s="23" t="s">
        <v>50</v>
      </c>
      <c r="BZ16" s="23" t="s">
        <v>50</v>
      </c>
      <c r="CA16" s="15"/>
      <c r="CB16" s="15"/>
      <c r="CC16" s="15"/>
      <c r="CD16" s="15"/>
      <c r="CE16" s="15"/>
      <c r="CF16" s="23" t="s">
        <v>50</v>
      </c>
      <c r="CG16" s="23" t="s">
        <v>50</v>
      </c>
      <c r="CH16" s="15"/>
      <c r="CI16" s="15"/>
      <c r="CJ16" s="15"/>
      <c r="CK16" s="15"/>
      <c r="CL16" s="15"/>
      <c r="CM16" s="23" t="s">
        <v>50</v>
      </c>
      <c r="CN16" s="23" t="s">
        <v>50</v>
      </c>
      <c r="CO16" s="15"/>
      <c r="CP16" s="15"/>
      <c r="CQ16" s="15"/>
      <c r="CR16" s="15"/>
      <c r="CS16" s="15"/>
      <c r="CT16" s="23" t="s">
        <v>50</v>
      </c>
      <c r="CU16" s="23" t="s">
        <v>50</v>
      </c>
      <c r="CV16" s="15"/>
      <c r="CW16" s="15"/>
      <c r="CX16" s="15"/>
      <c r="CY16" s="15"/>
      <c r="CZ16" s="15"/>
      <c r="DA16" s="23" t="s">
        <v>50</v>
      </c>
      <c r="DB16" s="23" t="s">
        <v>50</v>
      </c>
      <c r="DC16" s="15"/>
      <c r="DD16" s="15"/>
      <c r="DE16" s="15"/>
      <c r="DF16" s="15"/>
      <c r="DG16" s="15"/>
      <c r="DH16" s="23" t="s">
        <v>50</v>
      </c>
      <c r="DI16" s="23" t="s">
        <v>50</v>
      </c>
      <c r="DJ16" s="15"/>
      <c r="DK16" s="15"/>
      <c r="DL16" s="15"/>
      <c r="DM16" s="15"/>
      <c r="DN16" s="15"/>
      <c r="DO16" s="23" t="s">
        <v>50</v>
      </c>
      <c r="DP16" s="23" t="s">
        <v>50</v>
      </c>
      <c r="DQ16" s="35"/>
      <c r="DR16" s="15"/>
      <c r="DS16" s="15"/>
      <c r="DT16" s="15"/>
      <c r="DU16" s="15"/>
      <c r="DV16" s="23" t="s">
        <v>50</v>
      </c>
      <c r="DW16" s="23" t="s">
        <v>50</v>
      </c>
      <c r="DX16" s="15"/>
      <c r="DY16" s="15"/>
      <c r="DZ16" s="15"/>
      <c r="EA16" s="15"/>
      <c r="EB16" s="9" t="s">
        <v>29</v>
      </c>
      <c r="EC16" s="23" t="s">
        <v>50</v>
      </c>
      <c r="ED16" s="23" t="s">
        <v>50</v>
      </c>
      <c r="EE16" s="10" t="s">
        <v>30</v>
      </c>
      <c r="EF16" s="15"/>
      <c r="EG16" s="15"/>
      <c r="EH16" s="15"/>
      <c r="EJ16" s="23" t="s">
        <v>50</v>
      </c>
      <c r="EK16" s="23" t="s">
        <v>50</v>
      </c>
      <c r="EM16" s="15"/>
      <c r="EN16" s="15"/>
      <c r="EO16" s="15"/>
      <c r="EP16" s="15"/>
      <c r="EQ16" s="23" t="s">
        <v>50</v>
      </c>
      <c r="ER16" s="23" t="s">
        <v>50</v>
      </c>
      <c r="ES16" s="15"/>
      <c r="ET16" s="15"/>
      <c r="EU16" s="15"/>
      <c r="EV16" s="15"/>
      <c r="EW16" s="15"/>
      <c r="EX16" s="23" t="s">
        <v>50</v>
      </c>
      <c r="EY16" s="23" t="s">
        <v>50</v>
      </c>
      <c r="EZ16" s="15"/>
      <c r="FA16" s="15"/>
      <c r="FB16" s="15"/>
      <c r="FC16" s="15"/>
      <c r="FD16" s="9" t="s">
        <v>51</v>
      </c>
      <c r="FE16" s="23" t="s">
        <v>50</v>
      </c>
      <c r="FF16" s="23" t="s">
        <v>50</v>
      </c>
      <c r="FG16" s="15"/>
      <c r="FH16" s="15"/>
      <c r="FI16" s="15"/>
      <c r="FJ16" s="15"/>
      <c r="FK16" s="15"/>
      <c r="FL16" s="23" t="s">
        <v>50</v>
      </c>
      <c r="FM16" s="23" t="s">
        <v>50</v>
      </c>
      <c r="FN16" s="15"/>
      <c r="FO16" s="15"/>
      <c r="FP16" s="15"/>
      <c r="FQ16" s="15"/>
      <c r="FR16" s="15"/>
      <c r="FS16" s="23" t="s">
        <v>50</v>
      </c>
      <c r="FT16" s="23" t="s">
        <v>50</v>
      </c>
      <c r="FU16" s="9" t="s">
        <v>52</v>
      </c>
      <c r="FV16" s="15"/>
      <c r="FW16" s="15"/>
      <c r="FX16" s="15"/>
      <c r="FY16" s="15"/>
      <c r="FZ16" s="23" t="s">
        <v>50</v>
      </c>
      <c r="GA16" s="23" t="s">
        <v>50</v>
      </c>
      <c r="GB16" s="15"/>
      <c r="GC16" s="15"/>
      <c r="GD16" s="15"/>
      <c r="GE16" s="15"/>
      <c r="GF16" s="15"/>
      <c r="GG16" s="23" t="s">
        <v>50</v>
      </c>
      <c r="GH16" s="23" t="s">
        <v>50</v>
      </c>
      <c r="GI16" s="15"/>
      <c r="GJ16" s="15"/>
      <c r="GK16" s="15"/>
      <c r="GL16" s="15"/>
      <c r="GM16" s="15"/>
      <c r="GN16" s="23" t="s">
        <v>50</v>
      </c>
      <c r="GO16" s="23" t="s">
        <v>50</v>
      </c>
      <c r="GP16" s="15"/>
      <c r="GQ16" s="15"/>
      <c r="GR16" s="15"/>
      <c r="GS16" s="15"/>
      <c r="GT16" s="15"/>
      <c r="GU16" s="23" t="s">
        <v>50</v>
      </c>
      <c r="GV16" s="23" t="s">
        <v>50</v>
      </c>
      <c r="GW16" s="15"/>
      <c r="GX16" s="15"/>
      <c r="GY16" s="15"/>
      <c r="GZ16" s="15"/>
      <c r="HA16" s="15"/>
      <c r="HB16" s="23" t="s">
        <v>50</v>
      </c>
      <c r="HC16" s="23" t="s">
        <v>50</v>
      </c>
      <c r="HD16" s="15"/>
      <c r="HE16" s="15"/>
      <c r="HF16" s="15"/>
      <c r="HG16" s="15"/>
      <c r="HH16" s="15"/>
      <c r="HI16" s="23" t="s">
        <v>50</v>
      </c>
      <c r="HJ16" s="23" t="s">
        <v>50</v>
      </c>
      <c r="HK16" s="15"/>
      <c r="HL16" s="15"/>
      <c r="HM16" s="15"/>
      <c r="HN16" s="15"/>
      <c r="HO16" s="15"/>
      <c r="HP16" s="23" t="s">
        <v>50</v>
      </c>
      <c r="HQ16" s="23" t="s">
        <v>50</v>
      </c>
      <c r="HR16" s="15"/>
      <c r="HS16" s="15"/>
      <c r="HT16" s="15"/>
      <c r="HU16" s="15"/>
      <c r="HV16" s="15"/>
      <c r="HW16" s="23" t="s">
        <v>50</v>
      </c>
      <c r="HX16" s="23" t="s">
        <v>50</v>
      </c>
      <c r="HY16" s="15"/>
      <c r="HZ16" s="15"/>
      <c r="IA16" s="15"/>
      <c r="IB16" s="15"/>
      <c r="IC16" s="15"/>
      <c r="ID16" s="23" t="s">
        <v>50</v>
      </c>
      <c r="IE16" s="23" t="s">
        <v>50</v>
      </c>
      <c r="IF16" s="15"/>
      <c r="IG16" s="15"/>
      <c r="IH16" s="15"/>
      <c r="II16" s="15"/>
      <c r="IJ16" s="15"/>
      <c r="IK16" s="23" t="s">
        <v>50</v>
      </c>
      <c r="IL16" s="23" t="s">
        <v>50</v>
      </c>
      <c r="IM16" s="15"/>
      <c r="IN16" s="15"/>
      <c r="IO16" s="15"/>
      <c r="IP16" s="15"/>
      <c r="IQ16" s="15"/>
      <c r="IR16" s="23" t="s">
        <v>50</v>
      </c>
      <c r="IS16" s="23" t="s">
        <v>50</v>
      </c>
      <c r="IT16" s="15"/>
      <c r="IU16" s="15"/>
      <c r="IV16" s="15"/>
      <c r="IW16" s="15"/>
      <c r="IX16" s="15"/>
      <c r="IY16" s="23" t="s">
        <v>50</v>
      </c>
      <c r="IZ16" s="23" t="s">
        <v>50</v>
      </c>
      <c r="JA16" s="15"/>
      <c r="JB16" s="15"/>
      <c r="JC16" s="15"/>
      <c r="JD16" s="15"/>
      <c r="JE16" s="15"/>
      <c r="JF16" s="23" t="s">
        <v>50</v>
      </c>
      <c r="JG16" s="23" t="s">
        <v>50</v>
      </c>
      <c r="JI16" s="15"/>
      <c r="JJ16" s="15"/>
      <c r="JK16" s="15"/>
      <c r="JL16" s="15"/>
      <c r="JM16" s="23" t="s">
        <v>50</v>
      </c>
      <c r="JN16" s="23" t="s">
        <v>50</v>
      </c>
      <c r="JO16" s="10" t="s">
        <v>53</v>
      </c>
      <c r="JP16" s="15"/>
      <c r="JQ16" s="15"/>
      <c r="JR16" s="15"/>
      <c r="JS16" s="15"/>
      <c r="JT16" s="23" t="s">
        <v>50</v>
      </c>
      <c r="JU16" s="23" t="s">
        <v>50</v>
      </c>
      <c r="JV16" s="15"/>
      <c r="JW16" s="15"/>
      <c r="JX16" s="15"/>
      <c r="JY16" s="15"/>
      <c r="JZ16" s="15"/>
      <c r="KA16" s="23" t="s">
        <v>50</v>
      </c>
      <c r="KB16" s="23" t="s">
        <v>50</v>
      </c>
      <c r="KC16" s="15"/>
      <c r="KD16" s="15"/>
      <c r="KE16" s="15"/>
      <c r="KF16" s="15"/>
      <c r="KG16" s="15"/>
      <c r="KH16" s="23" t="s">
        <v>50</v>
      </c>
      <c r="KI16" s="23" t="s">
        <v>50</v>
      </c>
      <c r="KJ16" s="15"/>
      <c r="KK16" s="15"/>
      <c r="KL16" s="15"/>
      <c r="KM16" s="15"/>
      <c r="KN16" s="15"/>
      <c r="KO16" s="23" t="s">
        <v>50</v>
      </c>
      <c r="KP16" s="23" t="s">
        <v>50</v>
      </c>
      <c r="KQ16" s="15"/>
      <c r="KR16" s="15"/>
      <c r="KS16" s="15"/>
      <c r="KT16" s="15"/>
      <c r="KU16" s="15"/>
      <c r="KV16" s="23" t="s">
        <v>50</v>
      </c>
      <c r="KW16" s="23" t="s">
        <v>50</v>
      </c>
      <c r="KX16" s="15"/>
      <c r="KY16" s="15"/>
      <c r="KZ16" s="15"/>
      <c r="LA16" s="15"/>
      <c r="LB16" s="15"/>
      <c r="LC16" s="23" t="s">
        <v>50</v>
      </c>
      <c r="LD16" s="23" t="s">
        <v>50</v>
      </c>
      <c r="LE16" s="15"/>
      <c r="LF16" s="15"/>
      <c r="LG16" s="15"/>
      <c r="LH16" s="15"/>
      <c r="LI16" s="15"/>
      <c r="LJ16" s="23" t="s">
        <v>50</v>
      </c>
      <c r="LK16" s="23" t="s">
        <v>50</v>
      </c>
      <c r="LL16" s="15"/>
      <c r="LM16" s="15"/>
      <c r="LN16" s="15"/>
      <c r="LO16" s="15"/>
      <c r="LP16" s="15"/>
      <c r="LQ16" s="23" t="s">
        <v>50</v>
      </c>
      <c r="LR16" s="23" t="s">
        <v>50</v>
      </c>
      <c r="LS16" s="15"/>
      <c r="LT16" s="15"/>
      <c r="LU16" s="15"/>
      <c r="LV16" s="15"/>
      <c r="LW16" s="15"/>
      <c r="LX16" s="23" t="s">
        <v>50</v>
      </c>
      <c r="LY16" s="23" t="s">
        <v>50</v>
      </c>
      <c r="LZ16" s="15"/>
      <c r="MA16" s="15"/>
      <c r="MB16" s="15"/>
      <c r="MC16" s="15"/>
      <c r="MD16" s="15"/>
      <c r="ME16" s="23" t="s">
        <v>50</v>
      </c>
      <c r="MF16" s="23" t="s">
        <v>50</v>
      </c>
      <c r="MG16" s="15"/>
      <c r="MH16" s="15"/>
      <c r="MI16" s="15"/>
      <c r="MJ16" s="15"/>
      <c r="MK16" s="15"/>
      <c r="ML16" s="23" t="s">
        <v>50</v>
      </c>
      <c r="MM16" s="23" t="s">
        <v>50</v>
      </c>
      <c r="MN16" s="15"/>
      <c r="MO16" s="15"/>
      <c r="MP16" s="15"/>
      <c r="MQ16" s="15"/>
      <c r="MR16" s="15"/>
      <c r="MS16" s="23" t="s">
        <v>50</v>
      </c>
      <c r="MT16" s="23" t="s">
        <v>50</v>
      </c>
      <c r="MU16" s="15"/>
      <c r="MV16" s="15"/>
      <c r="MW16" s="15"/>
      <c r="MX16" s="15"/>
      <c r="MY16" s="15"/>
      <c r="MZ16" s="23" t="s">
        <v>50</v>
      </c>
      <c r="NA16" s="23" t="s">
        <v>50</v>
      </c>
      <c r="NB16" s="15"/>
      <c r="NC16" s="15"/>
      <c r="ND16" s="15"/>
      <c r="NE16" s="15"/>
      <c r="NF16" s="15"/>
      <c r="NG16" s="23" t="s">
        <v>50</v>
      </c>
      <c r="NH16" s="23" t="s">
        <v>50</v>
      </c>
      <c r="NI16" s="15"/>
      <c r="NJ16" s="15"/>
      <c r="NK16" s="15"/>
      <c r="NL16" s="15"/>
      <c r="NM16" s="15"/>
      <c r="NN16" s="23" t="s">
        <v>50</v>
      </c>
      <c r="NO16" s="23" t="s">
        <v>50</v>
      </c>
      <c r="NP16" s="15"/>
      <c r="NQ16" s="15"/>
      <c r="NR16" s="15"/>
      <c r="NS16" s="15"/>
      <c r="NT16" s="15"/>
      <c r="NU16" s="23" t="s">
        <v>50</v>
      </c>
      <c r="NV16" s="23" t="s">
        <v>50</v>
      </c>
      <c r="NW16" s="30"/>
      <c r="OA16" s="9" t="s">
        <v>54</v>
      </c>
      <c r="OB16" s="23" t="s">
        <v>50</v>
      </c>
      <c r="OC16" s="23" t="s">
        <v>50</v>
      </c>
      <c r="OD16" s="9" t="s">
        <v>55</v>
      </c>
      <c r="OY16" s="118">
        <f t="shared" si="24"/>
        <v>0</v>
      </c>
    </row>
    <row r="17" spans="1:415" ht="18.75" customHeight="1" thickBot="1">
      <c r="A17" s="13" t="s">
        <v>72</v>
      </c>
      <c r="B17" s="12">
        <v>23</v>
      </c>
      <c r="C17" s="38">
        <f t="shared" si="6"/>
        <v>0</v>
      </c>
      <c r="D17" s="28">
        <f t="shared" si="7"/>
        <v>0</v>
      </c>
      <c r="E17" s="28">
        <f t="shared" si="8"/>
        <v>0</v>
      </c>
      <c r="F17" s="14">
        <f t="shared" si="9"/>
        <v>0</v>
      </c>
      <c r="G17" s="28">
        <f t="shared" si="10"/>
        <v>0</v>
      </c>
      <c r="H17" s="28">
        <f t="shared" si="11"/>
        <v>0</v>
      </c>
      <c r="I17" s="26">
        <f>B17-F17</f>
        <v>23</v>
      </c>
      <c r="J17" s="14">
        <f t="shared" si="12"/>
        <v>6</v>
      </c>
      <c r="K17" s="28">
        <f t="shared" si="0"/>
        <v>6</v>
      </c>
      <c r="L17" s="28">
        <f t="shared" si="1"/>
        <v>0</v>
      </c>
      <c r="M17" s="38">
        <f t="shared" si="13"/>
        <v>6</v>
      </c>
      <c r="N17" s="28">
        <f t="shared" si="14"/>
        <v>6</v>
      </c>
      <c r="O17" s="28">
        <f t="shared" si="15"/>
        <v>0</v>
      </c>
      <c r="P17" s="14">
        <f t="shared" si="16"/>
        <v>1.5</v>
      </c>
      <c r="Q17" s="28">
        <f t="shared" si="25"/>
        <v>1</v>
      </c>
      <c r="R17" s="28">
        <f t="shared" si="26"/>
        <v>1</v>
      </c>
      <c r="S17" s="52">
        <f t="shared" si="17"/>
        <v>0.3</v>
      </c>
      <c r="T17" s="38">
        <f t="shared" si="18"/>
        <v>0.5</v>
      </c>
      <c r="U17" s="28">
        <f t="shared" si="19"/>
        <v>0</v>
      </c>
      <c r="V17" s="28">
        <f>COUNTIF($AF17:$BF17,"1/2 sick leave")</f>
        <v>1</v>
      </c>
      <c r="W17" s="14">
        <f t="shared" si="28"/>
        <v>0</v>
      </c>
      <c r="X17" s="38">
        <f t="shared" si="2"/>
        <v>0</v>
      </c>
      <c r="Y17" s="14">
        <f t="shared" si="3"/>
        <v>0</v>
      </c>
      <c r="Z17" s="38">
        <f t="shared" si="4"/>
        <v>0</v>
      </c>
      <c r="AA17" s="52">
        <f t="shared" si="20"/>
        <v>2.5000000000000001E-2</v>
      </c>
      <c r="AB17" s="38">
        <f t="shared" si="21"/>
        <v>0</v>
      </c>
      <c r="AC17" s="38">
        <f t="shared" si="5"/>
        <v>0</v>
      </c>
      <c r="AD17" s="52">
        <f t="shared" si="22"/>
        <v>0</v>
      </c>
      <c r="AE17" s="38">
        <f t="shared" si="23"/>
        <v>0</v>
      </c>
      <c r="AF17" s="24" t="s">
        <v>49</v>
      </c>
      <c r="AG17" s="15"/>
      <c r="AH17" s="15"/>
      <c r="AI17" s="23" t="s">
        <v>50</v>
      </c>
      <c r="AJ17" s="23" t="s">
        <v>50</v>
      </c>
      <c r="AK17" s="15"/>
      <c r="AL17" s="15"/>
      <c r="AM17" s="15"/>
      <c r="AN17" s="15" t="s">
        <v>70</v>
      </c>
      <c r="AO17" s="15" t="s">
        <v>39</v>
      </c>
      <c r="AP17" s="23" t="s">
        <v>50</v>
      </c>
      <c r="AQ17" s="23" t="s">
        <v>50</v>
      </c>
      <c r="AR17" s="15"/>
      <c r="AS17" s="15"/>
      <c r="AT17" s="15"/>
      <c r="AU17" s="15"/>
      <c r="AV17" s="15"/>
      <c r="AW17" s="23" t="s">
        <v>50</v>
      </c>
      <c r="AX17" s="23" t="s">
        <v>50</v>
      </c>
      <c r="AY17" s="15"/>
      <c r="AZ17" s="15"/>
      <c r="BA17" s="15"/>
      <c r="BB17" s="15"/>
      <c r="BC17" s="15"/>
      <c r="BD17" s="23" t="s">
        <v>50</v>
      </c>
      <c r="BE17" s="23" t="s">
        <v>50</v>
      </c>
      <c r="BF17" s="15"/>
      <c r="BG17" s="15"/>
      <c r="BH17" s="15"/>
      <c r="BI17" s="15"/>
      <c r="BJ17" s="15"/>
      <c r="BK17" s="23" t="s">
        <v>50</v>
      </c>
      <c r="BL17" s="23" t="s">
        <v>50</v>
      </c>
      <c r="BM17" s="15"/>
      <c r="BN17" s="15"/>
      <c r="BO17" s="15"/>
      <c r="BP17" s="15"/>
      <c r="BQ17" s="15"/>
      <c r="BR17" s="23" t="s">
        <v>50</v>
      </c>
      <c r="BS17" s="23" t="s">
        <v>50</v>
      </c>
      <c r="BT17" s="15"/>
      <c r="BU17" s="15"/>
      <c r="BV17" s="15"/>
      <c r="BW17" s="15"/>
      <c r="BX17" s="15"/>
      <c r="BY17" s="23" t="s">
        <v>50</v>
      </c>
      <c r="BZ17" s="23" t="s">
        <v>50</v>
      </c>
      <c r="CA17" s="15"/>
      <c r="CB17" s="15" t="s">
        <v>61</v>
      </c>
      <c r="CC17" s="15" t="s">
        <v>61</v>
      </c>
      <c r="CD17" s="15" t="s">
        <v>61</v>
      </c>
      <c r="CE17" s="15" t="s">
        <v>61</v>
      </c>
      <c r="CF17" s="23" t="s">
        <v>50</v>
      </c>
      <c r="CG17" s="23" t="s">
        <v>50</v>
      </c>
      <c r="CH17" s="15" t="s">
        <v>61</v>
      </c>
      <c r="CI17" s="15" t="s">
        <v>61</v>
      </c>
      <c r="CJ17" s="15"/>
      <c r="CK17" s="15"/>
      <c r="CL17" s="15"/>
      <c r="CM17" s="23" t="s">
        <v>50</v>
      </c>
      <c r="CN17" s="23" t="s">
        <v>50</v>
      </c>
      <c r="CO17" s="15"/>
      <c r="CP17" s="15"/>
      <c r="CQ17" s="15"/>
      <c r="CR17" s="15"/>
      <c r="CS17" s="15"/>
      <c r="CT17" s="23" t="s">
        <v>50</v>
      </c>
      <c r="CU17" s="23" t="s">
        <v>50</v>
      </c>
      <c r="CV17" s="15"/>
      <c r="CW17" s="15"/>
      <c r="CX17" s="15"/>
      <c r="CY17" s="15"/>
      <c r="CZ17" s="15"/>
      <c r="DA17" s="23" t="s">
        <v>50</v>
      </c>
      <c r="DB17" s="23" t="s">
        <v>50</v>
      </c>
      <c r="DC17" s="15"/>
      <c r="DD17" s="15"/>
      <c r="DE17" s="15"/>
      <c r="DF17" s="15"/>
      <c r="DG17" s="15"/>
      <c r="DH17" s="23" t="s">
        <v>50</v>
      </c>
      <c r="DI17" s="23" t="s">
        <v>50</v>
      </c>
      <c r="DJ17" s="15"/>
      <c r="DK17" s="15"/>
      <c r="DL17" s="15"/>
      <c r="DM17" s="15"/>
      <c r="DN17" s="15"/>
      <c r="DO17" s="23" t="s">
        <v>50</v>
      </c>
      <c r="DP17" s="23" t="s">
        <v>50</v>
      </c>
      <c r="DQ17" s="15"/>
      <c r="DR17" s="15"/>
      <c r="DS17" s="15"/>
      <c r="DT17" s="15"/>
      <c r="DU17" s="15"/>
      <c r="DV17" s="23" t="s">
        <v>50</v>
      </c>
      <c r="DW17" s="23" t="s">
        <v>50</v>
      </c>
      <c r="DX17" s="15"/>
      <c r="DY17" s="15"/>
      <c r="DZ17" s="15"/>
      <c r="EA17" s="15"/>
      <c r="EB17" s="9" t="s">
        <v>29</v>
      </c>
      <c r="EC17" s="23" t="s">
        <v>50</v>
      </c>
      <c r="ED17" s="23" t="s">
        <v>50</v>
      </c>
      <c r="EE17" s="10" t="s">
        <v>30</v>
      </c>
      <c r="EF17" s="15"/>
      <c r="EG17" s="15"/>
      <c r="EH17" s="15"/>
      <c r="EJ17" s="23" t="s">
        <v>50</v>
      </c>
      <c r="EK17" s="23" t="s">
        <v>50</v>
      </c>
      <c r="EM17" s="15"/>
      <c r="EN17" s="15"/>
      <c r="EO17" s="15"/>
      <c r="EP17" s="15"/>
      <c r="EQ17" s="23" t="s">
        <v>50</v>
      </c>
      <c r="ER17" s="23" t="s">
        <v>50</v>
      </c>
      <c r="ES17" s="15"/>
      <c r="ET17" s="15"/>
      <c r="EU17" s="15"/>
      <c r="EV17" s="15"/>
      <c r="EW17" s="15"/>
      <c r="EX17" s="23" t="s">
        <v>50</v>
      </c>
      <c r="EY17" s="23" t="s">
        <v>50</v>
      </c>
      <c r="EZ17" s="15"/>
      <c r="FA17" s="15"/>
      <c r="FB17" s="15"/>
      <c r="FC17" s="15"/>
      <c r="FD17" s="9" t="s">
        <v>51</v>
      </c>
      <c r="FE17" s="23" t="s">
        <v>50</v>
      </c>
      <c r="FF17" s="23" t="s">
        <v>50</v>
      </c>
      <c r="FG17" s="15"/>
      <c r="FH17" s="15"/>
      <c r="FI17" s="15"/>
      <c r="FJ17" s="15"/>
      <c r="FK17" s="15"/>
      <c r="FL17" s="23" t="s">
        <v>50</v>
      </c>
      <c r="FM17" s="23" t="s">
        <v>50</v>
      </c>
      <c r="FN17" s="15"/>
      <c r="FO17" s="15"/>
      <c r="FP17" s="15"/>
      <c r="FQ17" s="15"/>
      <c r="FR17" s="15"/>
      <c r="FS17" s="23" t="s">
        <v>50</v>
      </c>
      <c r="FT17" s="23" t="s">
        <v>50</v>
      </c>
      <c r="FU17" s="9" t="s">
        <v>52</v>
      </c>
      <c r="FV17" s="15"/>
      <c r="FW17" s="15"/>
      <c r="FX17" s="15"/>
      <c r="FY17" s="15"/>
      <c r="FZ17" s="23" t="s">
        <v>50</v>
      </c>
      <c r="GA17" s="23" t="s">
        <v>50</v>
      </c>
      <c r="GB17" s="15"/>
      <c r="GC17" s="15"/>
      <c r="GD17" s="15"/>
      <c r="GE17" s="15"/>
      <c r="GF17" s="15"/>
      <c r="GG17" s="23" t="s">
        <v>50</v>
      </c>
      <c r="GH17" s="23" t="s">
        <v>50</v>
      </c>
      <c r="GI17" s="15"/>
      <c r="GJ17" s="15"/>
      <c r="GK17" s="15"/>
      <c r="GL17" s="15"/>
      <c r="GM17" s="15"/>
      <c r="GN17" s="23" t="s">
        <v>50</v>
      </c>
      <c r="GO17" s="23" t="s">
        <v>50</v>
      </c>
      <c r="GP17" s="15"/>
      <c r="GQ17" s="15"/>
      <c r="GR17" s="15"/>
      <c r="GS17" s="15"/>
      <c r="GT17" s="15"/>
      <c r="GU17" s="23" t="s">
        <v>50</v>
      </c>
      <c r="GV17" s="23" t="s">
        <v>50</v>
      </c>
      <c r="GW17" s="15"/>
      <c r="GX17" s="15"/>
      <c r="GY17" s="15"/>
      <c r="GZ17" s="15"/>
      <c r="HA17" s="15"/>
      <c r="HB17" s="23" t="s">
        <v>50</v>
      </c>
      <c r="HC17" s="23" t="s">
        <v>50</v>
      </c>
      <c r="HD17" s="15"/>
      <c r="HE17" s="15"/>
      <c r="HF17" s="15"/>
      <c r="HG17" s="15"/>
      <c r="HH17" s="15"/>
      <c r="HI17" s="23" t="s">
        <v>50</v>
      </c>
      <c r="HJ17" s="23" t="s">
        <v>50</v>
      </c>
      <c r="HK17" s="15"/>
      <c r="HL17" s="15"/>
      <c r="HM17" s="15"/>
      <c r="HN17" s="15"/>
      <c r="HO17" s="15"/>
      <c r="HP17" s="23" t="s">
        <v>50</v>
      </c>
      <c r="HQ17" s="23" t="s">
        <v>50</v>
      </c>
      <c r="HR17" s="15"/>
      <c r="HS17" s="15"/>
      <c r="HT17" s="15"/>
      <c r="HU17" s="15"/>
      <c r="HV17" s="15"/>
      <c r="HW17" s="23" t="s">
        <v>50</v>
      </c>
      <c r="HX17" s="23" t="s">
        <v>50</v>
      </c>
      <c r="HY17" s="15"/>
      <c r="HZ17" s="15"/>
      <c r="IA17" s="15"/>
      <c r="IB17" s="15"/>
      <c r="IC17" s="15"/>
      <c r="ID17" s="23" t="s">
        <v>50</v>
      </c>
      <c r="IE17" s="23" t="s">
        <v>50</v>
      </c>
      <c r="IF17" s="15"/>
      <c r="IG17" s="15"/>
      <c r="IH17" s="15"/>
      <c r="II17" s="15"/>
      <c r="IJ17" s="15"/>
      <c r="IK17" s="23" t="s">
        <v>50</v>
      </c>
      <c r="IL17" s="23" t="s">
        <v>50</v>
      </c>
      <c r="IM17" s="15"/>
      <c r="IN17" s="15"/>
      <c r="IO17" s="15"/>
      <c r="IP17" s="15"/>
      <c r="IQ17" s="15"/>
      <c r="IR17" s="23" t="s">
        <v>50</v>
      </c>
      <c r="IS17" s="23" t="s">
        <v>50</v>
      </c>
      <c r="IT17" s="15"/>
      <c r="IU17" s="15"/>
      <c r="IV17" s="15"/>
      <c r="IW17" s="15"/>
      <c r="IX17" s="15"/>
      <c r="IY17" s="23" t="s">
        <v>50</v>
      </c>
      <c r="IZ17" s="23" t="s">
        <v>50</v>
      </c>
      <c r="JA17" s="15"/>
      <c r="JB17" s="15"/>
      <c r="JC17" s="15"/>
      <c r="JD17" s="15"/>
      <c r="JE17" s="15"/>
      <c r="JF17" s="23" t="s">
        <v>50</v>
      </c>
      <c r="JG17" s="23" t="s">
        <v>50</v>
      </c>
      <c r="JI17" s="15"/>
      <c r="JJ17" s="15"/>
      <c r="JK17" s="15"/>
      <c r="JL17" s="15"/>
      <c r="JM17" s="23" t="s">
        <v>50</v>
      </c>
      <c r="JN17" s="23" t="s">
        <v>50</v>
      </c>
      <c r="JO17" s="10" t="s">
        <v>53</v>
      </c>
      <c r="JP17" s="15"/>
      <c r="JQ17" s="15"/>
      <c r="JR17" s="15"/>
      <c r="JS17" s="15"/>
      <c r="JT17" s="23" t="s">
        <v>50</v>
      </c>
      <c r="JU17" s="23" t="s">
        <v>50</v>
      </c>
      <c r="JV17" s="15"/>
      <c r="JW17" s="15"/>
      <c r="JX17" s="15"/>
      <c r="JY17" s="15"/>
      <c r="JZ17" s="15"/>
      <c r="KA17" s="23" t="s">
        <v>50</v>
      </c>
      <c r="KB17" s="23" t="s">
        <v>50</v>
      </c>
      <c r="KC17" s="15"/>
      <c r="KD17" s="15"/>
      <c r="KE17" s="15"/>
      <c r="KF17" s="15"/>
      <c r="KG17" s="15"/>
      <c r="KH17" s="23" t="s">
        <v>50</v>
      </c>
      <c r="KI17" s="23" t="s">
        <v>50</v>
      </c>
      <c r="KJ17" s="15"/>
      <c r="KK17" s="15"/>
      <c r="KL17" s="15"/>
      <c r="KM17" s="15"/>
      <c r="KN17" s="15"/>
      <c r="KO17" s="23" t="s">
        <v>50</v>
      </c>
      <c r="KP17" s="23" t="s">
        <v>50</v>
      </c>
      <c r="KQ17" s="15"/>
      <c r="KR17" s="15"/>
      <c r="KS17" s="15"/>
      <c r="KT17" s="15"/>
      <c r="KU17" s="15"/>
      <c r="KV17" s="23" t="s">
        <v>50</v>
      </c>
      <c r="KW17" s="23" t="s">
        <v>50</v>
      </c>
      <c r="KX17" s="15"/>
      <c r="KY17" s="15"/>
      <c r="KZ17" s="15"/>
      <c r="LA17" s="15"/>
      <c r="LB17" s="15"/>
      <c r="LC17" s="23" t="s">
        <v>50</v>
      </c>
      <c r="LD17" s="23" t="s">
        <v>50</v>
      </c>
      <c r="LE17" s="15"/>
      <c r="LF17" s="15"/>
      <c r="LG17" s="15"/>
      <c r="LH17" s="15"/>
      <c r="LI17" s="15"/>
      <c r="LJ17" s="23" t="s">
        <v>50</v>
      </c>
      <c r="LK17" s="23" t="s">
        <v>50</v>
      </c>
      <c r="LL17" s="15"/>
      <c r="LM17" s="15"/>
      <c r="LN17" s="15"/>
      <c r="LO17" s="15"/>
      <c r="LP17" s="15"/>
      <c r="LQ17" s="23" t="s">
        <v>50</v>
      </c>
      <c r="LR17" s="23" t="s">
        <v>50</v>
      </c>
      <c r="LS17" s="15"/>
      <c r="LT17" s="15"/>
      <c r="LU17" s="15"/>
      <c r="LV17" s="15"/>
      <c r="LW17" s="15"/>
      <c r="LX17" s="23" t="s">
        <v>50</v>
      </c>
      <c r="LY17" s="23" t="s">
        <v>50</v>
      </c>
      <c r="LZ17" s="15"/>
      <c r="MA17" s="15"/>
      <c r="MB17" s="15"/>
      <c r="MC17" s="15"/>
      <c r="MD17" s="15"/>
      <c r="ME17" s="23" t="s">
        <v>50</v>
      </c>
      <c r="MF17" s="23" t="s">
        <v>50</v>
      </c>
      <c r="MG17" s="15"/>
      <c r="MH17" s="15"/>
      <c r="MI17" s="15"/>
      <c r="MJ17" s="15"/>
      <c r="MK17" s="15"/>
      <c r="ML17" s="23" t="s">
        <v>50</v>
      </c>
      <c r="MM17" s="23" t="s">
        <v>50</v>
      </c>
      <c r="MN17" s="15"/>
      <c r="MO17" s="15"/>
      <c r="MP17" s="15"/>
      <c r="MQ17" s="15"/>
      <c r="MR17" s="15"/>
      <c r="MS17" s="23" t="s">
        <v>50</v>
      </c>
      <c r="MT17" s="23" t="s">
        <v>50</v>
      </c>
      <c r="MU17" s="15"/>
      <c r="MV17" s="15"/>
      <c r="MW17" s="15"/>
      <c r="MX17" s="15"/>
      <c r="MY17" s="15"/>
      <c r="MZ17" s="23" t="s">
        <v>50</v>
      </c>
      <c r="NA17" s="23" t="s">
        <v>50</v>
      </c>
      <c r="NB17" s="15"/>
      <c r="NC17" s="15"/>
      <c r="ND17" s="15"/>
      <c r="NE17" s="15"/>
      <c r="NF17" s="15"/>
      <c r="NG17" s="23" t="s">
        <v>50</v>
      </c>
      <c r="NH17" s="23" t="s">
        <v>50</v>
      </c>
      <c r="NI17" s="15"/>
      <c r="NJ17" s="15"/>
      <c r="NK17" s="15"/>
      <c r="NL17" s="15"/>
      <c r="NM17" s="15"/>
      <c r="NN17" s="23" t="s">
        <v>50</v>
      </c>
      <c r="NO17" s="23" t="s">
        <v>50</v>
      </c>
      <c r="NP17" s="15"/>
      <c r="NQ17" s="15"/>
      <c r="NR17" s="15"/>
      <c r="NS17" s="15"/>
      <c r="NT17" s="15"/>
      <c r="NU17" s="23" t="s">
        <v>50</v>
      </c>
      <c r="NV17" s="23" t="s">
        <v>50</v>
      </c>
      <c r="NW17" s="30"/>
      <c r="OA17" s="9" t="s">
        <v>54</v>
      </c>
      <c r="OB17" s="23" t="s">
        <v>50</v>
      </c>
      <c r="OC17" s="23" t="s">
        <v>50</v>
      </c>
      <c r="OD17" s="9" t="s">
        <v>55</v>
      </c>
      <c r="OY17" s="118">
        <f t="shared" si="24"/>
        <v>0</v>
      </c>
    </row>
    <row r="18" spans="1:415" s="92" customFormat="1" ht="18.75" hidden="1" customHeight="1" thickBot="1">
      <c r="A18" s="90" t="s">
        <v>73</v>
      </c>
      <c r="B18" s="91">
        <v>1</v>
      </c>
      <c r="C18" s="92">
        <f>D18+E18/2</f>
        <v>0</v>
      </c>
      <c r="D18" s="28">
        <f t="shared" si="7"/>
        <v>0</v>
      </c>
      <c r="E18" s="28">
        <f t="shared" si="8"/>
        <v>0</v>
      </c>
      <c r="F18" s="92">
        <v>1</v>
      </c>
      <c r="G18" s="28">
        <f t="shared" si="10"/>
        <v>0</v>
      </c>
      <c r="H18" s="28">
        <f t="shared" si="11"/>
        <v>0</v>
      </c>
      <c r="I18" s="93">
        <f>B18-F18</f>
        <v>0</v>
      </c>
      <c r="J18" s="92">
        <f>K18+L18/2</f>
        <v>0</v>
      </c>
      <c r="K18" s="92">
        <f t="shared" si="0"/>
        <v>0</v>
      </c>
      <c r="L18" s="92">
        <f t="shared" si="1"/>
        <v>0</v>
      </c>
      <c r="M18" s="92">
        <f>N18+O18/2</f>
        <v>0</v>
      </c>
      <c r="N18" s="28">
        <f t="shared" si="14"/>
        <v>0</v>
      </c>
      <c r="O18" s="28">
        <f t="shared" si="15"/>
        <v>0</v>
      </c>
      <c r="P18" s="92">
        <f>Q18+R18/2</f>
        <v>2</v>
      </c>
      <c r="Q18" s="92">
        <f>COUNTIF($AF6:$OD6,"Sick leave")</f>
        <v>2</v>
      </c>
      <c r="R18" s="92">
        <f>COUNTIF($AF6:$OD6,"1/2 sick leave")</f>
        <v>0</v>
      </c>
      <c r="S18" s="52">
        <f t="shared" si="17"/>
        <v>0</v>
      </c>
      <c r="T18" s="92">
        <f>U18+V18/2</f>
        <v>0</v>
      </c>
      <c r="U18" s="28">
        <f t="shared" si="19"/>
        <v>0</v>
      </c>
      <c r="V18" s="28">
        <f>COUNTIF($AF18:$BF18,"1/2 sick leave")</f>
        <v>0</v>
      </c>
      <c r="W18" s="92">
        <f>COUNTIF($AF6:$OD6,"Unpaid leave")</f>
        <v>0</v>
      </c>
      <c r="X18" s="92">
        <f t="shared" si="2"/>
        <v>0</v>
      </c>
      <c r="Y18" s="92">
        <f t="shared" si="3"/>
        <v>0</v>
      </c>
      <c r="Z18" s="92">
        <f t="shared" si="4"/>
        <v>0</v>
      </c>
      <c r="AA18" s="52">
        <f t="shared" si="20"/>
        <v>0</v>
      </c>
      <c r="AB18" s="38">
        <f t="shared" si="21"/>
        <v>0</v>
      </c>
      <c r="AC18" s="92">
        <f t="shared" si="5"/>
        <v>0</v>
      </c>
      <c r="AD18" s="52">
        <f t="shared" si="22"/>
        <v>0</v>
      </c>
      <c r="AE18" s="38">
        <f t="shared" si="23"/>
        <v>0</v>
      </c>
      <c r="AF18" s="24" t="s">
        <v>49</v>
      </c>
      <c r="AG18" s="95"/>
      <c r="AH18" s="95"/>
      <c r="AI18" s="95" t="s">
        <v>50</v>
      </c>
      <c r="AJ18" s="95" t="s">
        <v>50</v>
      </c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6"/>
      <c r="DO18" s="95"/>
      <c r="DP18" s="95"/>
      <c r="DQ18" s="97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6" t="s">
        <v>29</v>
      </c>
      <c r="EC18" s="95"/>
      <c r="ED18" s="95"/>
      <c r="EE18" s="97"/>
      <c r="EF18" s="95"/>
      <c r="EG18" s="95"/>
      <c r="EH18" s="95"/>
      <c r="EI18" s="98"/>
      <c r="EJ18" s="95"/>
      <c r="EK18" s="95"/>
      <c r="EL18" s="98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6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6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 t="s">
        <v>50</v>
      </c>
      <c r="IL18" s="95" t="s">
        <v>50</v>
      </c>
      <c r="IM18" s="95"/>
      <c r="IN18" s="95"/>
      <c r="IO18" s="95"/>
      <c r="IP18" s="95"/>
      <c r="IQ18" s="95"/>
      <c r="IR18" s="95" t="s">
        <v>50</v>
      </c>
      <c r="IS18" s="95" t="s">
        <v>50</v>
      </c>
      <c r="IT18" s="95"/>
      <c r="IU18" s="95"/>
      <c r="IV18" s="95"/>
      <c r="IW18" s="95"/>
      <c r="IX18" s="95"/>
      <c r="IY18" s="95" t="s">
        <v>50</v>
      </c>
      <c r="IZ18" s="95" t="s">
        <v>50</v>
      </c>
      <c r="JA18" s="95"/>
      <c r="JB18" s="95"/>
      <c r="JC18" s="95"/>
      <c r="JD18" s="95"/>
      <c r="JE18" s="95"/>
      <c r="JF18" s="95" t="s">
        <v>50</v>
      </c>
      <c r="JG18" s="95" t="s">
        <v>50</v>
      </c>
      <c r="JH18" s="98"/>
      <c r="JI18" s="95"/>
      <c r="JJ18" s="95"/>
      <c r="JK18" s="95"/>
      <c r="JL18" s="95"/>
      <c r="JM18" s="95" t="s">
        <v>50</v>
      </c>
      <c r="JN18" s="95" t="s">
        <v>50</v>
      </c>
      <c r="JO18" s="99" t="s">
        <v>53</v>
      </c>
      <c r="JP18" s="95"/>
      <c r="JQ18" s="95"/>
      <c r="JR18" s="95"/>
      <c r="JS18" s="95"/>
      <c r="JT18" s="95" t="s">
        <v>50</v>
      </c>
      <c r="JU18" s="95" t="s">
        <v>50</v>
      </c>
      <c r="JV18" s="95"/>
      <c r="JW18" s="95"/>
      <c r="JX18" s="95"/>
      <c r="JY18" s="95"/>
      <c r="JZ18" s="95"/>
      <c r="KA18" s="95"/>
      <c r="KB18" s="95"/>
      <c r="KC18" s="95"/>
      <c r="KD18" s="95"/>
      <c r="KE18" s="95"/>
      <c r="KF18" s="95"/>
      <c r="KG18" s="95"/>
      <c r="KH18" s="95"/>
      <c r="KI18" s="95"/>
      <c r="KJ18" s="95"/>
      <c r="KK18" s="95"/>
      <c r="KL18" s="95"/>
      <c r="KM18" s="95"/>
      <c r="KN18" s="95"/>
      <c r="KO18" s="95"/>
      <c r="KP18" s="95"/>
      <c r="KQ18" s="95"/>
      <c r="KR18" s="95"/>
      <c r="KS18" s="95"/>
      <c r="KT18" s="95"/>
      <c r="KU18" s="95"/>
      <c r="KV18" s="95"/>
      <c r="KW18" s="95"/>
      <c r="KX18" s="95"/>
      <c r="KY18" s="95"/>
      <c r="KZ18" s="95"/>
      <c r="LA18" s="95"/>
      <c r="LB18" s="95"/>
      <c r="LC18" s="95" t="s">
        <v>50</v>
      </c>
      <c r="LD18" s="95" t="s">
        <v>50</v>
      </c>
      <c r="LE18" s="95"/>
      <c r="LF18" s="95"/>
      <c r="LG18" s="95"/>
      <c r="LH18" s="95"/>
      <c r="LI18" s="95"/>
      <c r="LJ18" s="95" t="s">
        <v>50</v>
      </c>
      <c r="LK18" s="95" t="s">
        <v>50</v>
      </c>
      <c r="LL18" s="95"/>
      <c r="LM18" s="95"/>
      <c r="LN18" s="95"/>
      <c r="LO18" s="95"/>
      <c r="LP18" s="95"/>
      <c r="LQ18" s="95" t="s">
        <v>50</v>
      </c>
      <c r="LR18" s="95" t="s">
        <v>50</v>
      </c>
      <c r="LS18" s="95"/>
      <c r="LT18" s="95"/>
      <c r="LU18" s="95"/>
      <c r="LV18" s="95"/>
      <c r="LW18" s="95"/>
      <c r="LX18" s="95"/>
      <c r="LY18" s="95"/>
      <c r="LZ18" s="95"/>
      <c r="MA18" s="95"/>
      <c r="MB18" s="95"/>
      <c r="MC18" s="95"/>
      <c r="MD18" s="95"/>
      <c r="ME18" s="95"/>
      <c r="MF18" s="95"/>
      <c r="MG18" s="95"/>
      <c r="MH18" s="95"/>
      <c r="MI18" s="95"/>
      <c r="MJ18" s="95"/>
      <c r="MK18" s="95"/>
      <c r="ML18" s="95"/>
      <c r="MM18" s="95"/>
      <c r="MN18" s="95"/>
      <c r="MO18" s="95"/>
      <c r="MP18" s="95"/>
      <c r="MQ18" s="95"/>
      <c r="MR18" s="95"/>
      <c r="MS18" s="95"/>
      <c r="MT18" s="95"/>
      <c r="MU18" s="95"/>
      <c r="MV18" s="95"/>
      <c r="MW18" s="95"/>
      <c r="MX18" s="95"/>
      <c r="MY18" s="95"/>
      <c r="MZ18" s="95"/>
      <c r="NA18" s="95"/>
      <c r="NB18" s="95"/>
      <c r="NC18" s="95"/>
      <c r="ND18" s="95"/>
      <c r="NE18" s="95"/>
      <c r="NF18" s="95"/>
      <c r="NG18" s="95"/>
      <c r="NH18" s="95"/>
      <c r="NI18" s="95"/>
      <c r="NJ18" s="95"/>
      <c r="NK18" s="95"/>
      <c r="NL18" s="95"/>
      <c r="NM18" s="95"/>
      <c r="NN18" s="95"/>
      <c r="NO18" s="95"/>
      <c r="NP18" s="95"/>
      <c r="NQ18" s="95"/>
      <c r="NR18" s="95"/>
      <c r="NS18" s="95"/>
      <c r="NT18" s="95"/>
      <c r="NU18" s="95"/>
      <c r="NV18" s="95"/>
      <c r="NW18" s="96"/>
      <c r="NY18" s="100"/>
      <c r="NZ18" s="100"/>
      <c r="OA18" s="96"/>
      <c r="OB18" s="95"/>
      <c r="OC18" s="95"/>
      <c r="OD18" s="96"/>
      <c r="OY18" s="118">
        <f t="shared" si="24"/>
        <v>0</v>
      </c>
    </row>
    <row r="19" spans="1:415" s="46" customFormat="1" ht="18.75" customHeight="1">
      <c r="A19" s="46" t="s">
        <v>74</v>
      </c>
      <c r="B19" s="44">
        <f xml:space="preserve"> 5 + 5</f>
        <v>10</v>
      </c>
      <c r="D19" s="28">
        <f t="shared" si="7"/>
        <v>10</v>
      </c>
      <c r="E19" s="28">
        <f t="shared" si="8"/>
        <v>0</v>
      </c>
      <c r="F19" s="46">
        <f>G19+H19/2</f>
        <v>5</v>
      </c>
      <c r="G19" s="28">
        <f t="shared" si="10"/>
        <v>5</v>
      </c>
      <c r="H19" s="28">
        <f t="shared" si="11"/>
        <v>0</v>
      </c>
      <c r="I19" s="49">
        <f>B19-F19</f>
        <v>5</v>
      </c>
      <c r="J19" s="103">
        <f>K19+L19/2</f>
        <v>0</v>
      </c>
      <c r="N19" s="28">
        <f t="shared" si="14"/>
        <v>10</v>
      </c>
      <c r="O19" s="28">
        <f t="shared" si="15"/>
        <v>0</v>
      </c>
      <c r="P19" s="103">
        <f>Q19+R19/2</f>
        <v>0</v>
      </c>
      <c r="S19" s="52">
        <f t="shared" si="17"/>
        <v>0</v>
      </c>
      <c r="U19" s="28">
        <f t="shared" si="19"/>
        <v>0</v>
      </c>
      <c r="V19" s="28">
        <f>COUNTIF($AF19:$BF19,"1/2 sick leave")</f>
        <v>0</v>
      </c>
      <c r="W19" s="103">
        <f>COUNTIF($AF7:$OD7,"Unpaid leave")</f>
        <v>0</v>
      </c>
      <c r="Y19" s="103">
        <f>COUNTIF($AF19:$OD19,"Personal reason")</f>
        <v>0</v>
      </c>
      <c r="AA19" s="52">
        <f t="shared" si="20"/>
        <v>0</v>
      </c>
      <c r="AB19" s="38">
        <f t="shared" si="21"/>
        <v>0</v>
      </c>
      <c r="AD19" s="52">
        <f t="shared" si="22"/>
        <v>0</v>
      </c>
      <c r="AE19" s="38">
        <f t="shared" si="23"/>
        <v>0</v>
      </c>
      <c r="AF19" s="24" t="s">
        <v>49</v>
      </c>
      <c r="BF19" s="46" t="s">
        <v>12</v>
      </c>
      <c r="BG19" s="46" t="s">
        <v>12</v>
      </c>
      <c r="BH19" s="46" t="s">
        <v>12</v>
      </c>
      <c r="BI19" s="46" t="s">
        <v>12</v>
      </c>
      <c r="BJ19" s="46" t="s">
        <v>12</v>
      </c>
      <c r="BM19" s="46" t="s">
        <v>12</v>
      </c>
      <c r="BN19" s="46" t="s">
        <v>12</v>
      </c>
      <c r="BO19" s="46" t="s">
        <v>12</v>
      </c>
      <c r="BP19" s="46" t="s">
        <v>12</v>
      </c>
      <c r="BQ19" s="46" t="s">
        <v>12</v>
      </c>
      <c r="BT19" s="46" t="s">
        <v>61</v>
      </c>
      <c r="BU19" s="46" t="s">
        <v>61</v>
      </c>
      <c r="BV19" s="46" t="s">
        <v>61</v>
      </c>
      <c r="BW19" s="46" t="s">
        <v>61</v>
      </c>
      <c r="BX19" s="46" t="s">
        <v>61</v>
      </c>
      <c r="CA19" s="46" t="s">
        <v>61</v>
      </c>
      <c r="CB19" s="46" t="s">
        <v>61</v>
      </c>
      <c r="CC19" s="46" t="s">
        <v>61</v>
      </c>
      <c r="CD19" s="46" t="s">
        <v>61</v>
      </c>
      <c r="CE19" s="46" t="s">
        <v>61</v>
      </c>
      <c r="HD19" s="47"/>
      <c r="HE19" s="47"/>
      <c r="HF19" s="47"/>
      <c r="HG19" s="47"/>
      <c r="HH19" s="47"/>
      <c r="NY19" s="50"/>
      <c r="NZ19" s="50"/>
      <c r="OY19" s="118">
        <f t="shared" si="24"/>
        <v>0</v>
      </c>
    </row>
    <row r="20" spans="1:415" s="45" customFormat="1" ht="23.25" customHeight="1">
      <c r="A20" s="48" t="s">
        <v>76</v>
      </c>
      <c r="B20" s="44"/>
      <c r="D20" s="28">
        <f t="shared" si="7"/>
        <v>0</v>
      </c>
      <c r="E20" s="28">
        <f t="shared" si="8"/>
        <v>0</v>
      </c>
      <c r="G20" s="28">
        <f t="shared" si="10"/>
        <v>0</v>
      </c>
      <c r="H20" s="28">
        <f t="shared" si="11"/>
        <v>0</v>
      </c>
      <c r="J20" s="46"/>
      <c r="K20" s="46"/>
      <c r="L20" s="46"/>
      <c r="M20" s="46"/>
      <c r="N20" s="28">
        <f t="shared" si="14"/>
        <v>1</v>
      </c>
      <c r="O20" s="28">
        <f t="shared" si="15"/>
        <v>0</v>
      </c>
      <c r="P20" s="46"/>
      <c r="Q20" s="46"/>
      <c r="R20" s="46"/>
      <c r="S20" s="52">
        <f t="shared" si="17"/>
        <v>0</v>
      </c>
      <c r="T20" s="46"/>
      <c r="U20" s="28">
        <f t="shared" si="19"/>
        <v>0</v>
      </c>
      <c r="V20" s="28">
        <f>COUNTIF($AF20:$BF20,"1/2 sick leave")</f>
        <v>0</v>
      </c>
      <c r="X20" s="46"/>
      <c r="Y20" s="46"/>
      <c r="Z20" s="46"/>
      <c r="AA20" s="52">
        <f t="shared" si="20"/>
        <v>0</v>
      </c>
      <c r="AB20" s="38">
        <f t="shared" si="21"/>
        <v>0</v>
      </c>
      <c r="AC20" s="46"/>
      <c r="AD20" s="52">
        <f t="shared" si="22"/>
        <v>0</v>
      </c>
      <c r="AE20" s="38">
        <f t="shared" si="23"/>
        <v>0</v>
      </c>
      <c r="AF20" s="24" t="s">
        <v>49</v>
      </c>
      <c r="AI20" s="23" t="s">
        <v>50</v>
      </c>
      <c r="AJ20" s="23" t="s">
        <v>50</v>
      </c>
      <c r="AP20" s="23" t="s">
        <v>50</v>
      </c>
      <c r="AQ20" s="23" t="s">
        <v>50</v>
      </c>
      <c r="AW20" s="23" t="s">
        <v>50</v>
      </c>
      <c r="AX20" s="23" t="s">
        <v>50</v>
      </c>
      <c r="BD20" s="23" t="s">
        <v>50</v>
      </c>
      <c r="BE20" s="23" t="s">
        <v>50</v>
      </c>
      <c r="BK20" s="23" t="s">
        <v>50</v>
      </c>
      <c r="BL20" s="23" t="s">
        <v>50</v>
      </c>
      <c r="BM20" s="15" t="s">
        <v>61</v>
      </c>
      <c r="OB20" s="47"/>
      <c r="OC20" s="47"/>
      <c r="OY20" s="118">
        <f t="shared" si="24"/>
        <v>0</v>
      </c>
    </row>
    <row r="21" spans="1:415" s="77" customFormat="1" ht="18.75" customHeight="1">
      <c r="A21" s="75" t="s">
        <v>75</v>
      </c>
      <c r="B21" s="76"/>
      <c r="D21" s="78">
        <f t="shared" si="7"/>
        <v>0</v>
      </c>
      <c r="E21" s="78">
        <f t="shared" si="8"/>
        <v>0</v>
      </c>
      <c r="G21" s="78">
        <f t="shared" si="10"/>
        <v>0</v>
      </c>
      <c r="H21" s="78">
        <f t="shared" si="11"/>
        <v>0</v>
      </c>
      <c r="J21" s="78">
        <f t="shared" si="12"/>
        <v>0</v>
      </c>
      <c r="K21" s="78">
        <f t="shared" si="0"/>
        <v>0</v>
      </c>
      <c r="L21" s="78">
        <f t="shared" si="1"/>
        <v>0</v>
      </c>
      <c r="M21" s="78">
        <f t="shared" ref="M21:M25" si="29">N21+O21/2</f>
        <v>0</v>
      </c>
      <c r="N21" s="78">
        <f t="shared" si="14"/>
        <v>0</v>
      </c>
      <c r="O21" s="78">
        <f t="shared" si="15"/>
        <v>0</v>
      </c>
      <c r="P21" s="78">
        <f t="shared" si="16"/>
        <v>0</v>
      </c>
      <c r="Q21" s="78">
        <f t="shared" ref="Q21:Q29" si="30">COUNTIF($AF21:$OD21,"Sick leave")</f>
        <v>0</v>
      </c>
      <c r="R21" s="78">
        <f t="shared" ref="R21:R29" si="31">COUNTIF($AF21:$OD21,"1/2 sick leave")</f>
        <v>0</v>
      </c>
      <c r="S21" s="79">
        <f t="shared" si="17"/>
        <v>0</v>
      </c>
      <c r="T21" s="78">
        <f t="shared" ref="T21:T29" si="32">U21+V21/2</f>
        <v>0</v>
      </c>
      <c r="U21" s="78">
        <f t="shared" si="19"/>
        <v>0</v>
      </c>
      <c r="V21" s="78">
        <f>COUNTIF($AF21:$BF21,"1/2 sick leave")</f>
        <v>0</v>
      </c>
      <c r="X21" s="78">
        <f t="shared" si="2"/>
        <v>0</v>
      </c>
      <c r="Y21" s="78">
        <f t="shared" si="3"/>
        <v>0</v>
      </c>
      <c r="Z21" s="78">
        <f t="shared" si="4"/>
        <v>0</v>
      </c>
      <c r="AA21" s="79">
        <f t="shared" si="20"/>
        <v>0</v>
      </c>
      <c r="AB21" s="78">
        <f t="shared" si="21"/>
        <v>0</v>
      </c>
      <c r="AC21" s="78">
        <f t="shared" si="5"/>
        <v>0</v>
      </c>
      <c r="AD21" s="79">
        <f t="shared" si="22"/>
        <v>0</v>
      </c>
      <c r="AE21" s="78">
        <f t="shared" si="23"/>
        <v>0</v>
      </c>
      <c r="OB21" s="81" t="s">
        <v>50</v>
      </c>
      <c r="OC21" s="81" t="s">
        <v>50</v>
      </c>
      <c r="OY21" s="79">
        <f t="shared" si="24"/>
        <v>0</v>
      </c>
    </row>
    <row r="22" spans="1:415" ht="18.75" customHeight="1" thickBot="1">
      <c r="A22" s="13" t="s">
        <v>77</v>
      </c>
      <c r="B22" s="12">
        <v>20</v>
      </c>
      <c r="C22" s="38">
        <f t="shared" si="6"/>
        <v>0</v>
      </c>
      <c r="D22" s="28">
        <f t="shared" si="7"/>
        <v>0</v>
      </c>
      <c r="E22" s="28">
        <f t="shared" si="8"/>
        <v>0</v>
      </c>
      <c r="F22" s="14">
        <f t="shared" si="9"/>
        <v>0</v>
      </c>
      <c r="G22" s="28">
        <f t="shared" si="10"/>
        <v>0</v>
      </c>
      <c r="H22" s="28">
        <f t="shared" si="11"/>
        <v>0</v>
      </c>
      <c r="I22" s="26">
        <f>B22-F22</f>
        <v>20</v>
      </c>
      <c r="J22" s="14">
        <f t="shared" si="12"/>
        <v>0</v>
      </c>
      <c r="K22" s="28">
        <f t="shared" si="0"/>
        <v>0</v>
      </c>
      <c r="L22" s="28">
        <f t="shared" si="1"/>
        <v>0</v>
      </c>
      <c r="M22" s="38">
        <f t="shared" si="29"/>
        <v>0</v>
      </c>
      <c r="N22" s="28">
        <f t="shared" si="14"/>
        <v>0</v>
      </c>
      <c r="O22" s="28">
        <f t="shared" si="15"/>
        <v>0</v>
      </c>
      <c r="P22" s="14">
        <f t="shared" si="16"/>
        <v>0</v>
      </c>
      <c r="Q22" s="28">
        <f t="shared" si="30"/>
        <v>0</v>
      </c>
      <c r="R22" s="28">
        <f t="shared" si="31"/>
        <v>0</v>
      </c>
      <c r="S22" s="52">
        <f t="shared" si="17"/>
        <v>0</v>
      </c>
      <c r="T22" s="38">
        <f t="shared" si="32"/>
        <v>0</v>
      </c>
      <c r="U22" s="28">
        <f t="shared" si="19"/>
        <v>0</v>
      </c>
      <c r="V22" s="28">
        <f>COUNTIF($AF22:$BF22,"1/2 sick leave")</f>
        <v>0</v>
      </c>
      <c r="W22" s="14">
        <f t="shared" ref="W22:W23" si="33">COUNTIF($AF22:$OD22,"Unpaid leave")</f>
        <v>0</v>
      </c>
      <c r="X22" s="38">
        <f t="shared" si="2"/>
        <v>0</v>
      </c>
      <c r="Y22" s="14">
        <f t="shared" si="3"/>
        <v>0</v>
      </c>
      <c r="Z22" s="38">
        <f t="shared" si="4"/>
        <v>0</v>
      </c>
      <c r="AA22" s="52">
        <f t="shared" si="20"/>
        <v>0</v>
      </c>
      <c r="AB22" s="38">
        <f t="shared" si="21"/>
        <v>0</v>
      </c>
      <c r="AC22" s="38">
        <f t="shared" si="5"/>
        <v>0</v>
      </c>
      <c r="AD22" s="52">
        <f t="shared" si="22"/>
        <v>0</v>
      </c>
      <c r="AE22" s="38">
        <f t="shared" si="23"/>
        <v>0</v>
      </c>
      <c r="AF22" s="24" t="s">
        <v>49</v>
      </c>
      <c r="AG22" s="15"/>
      <c r="AH22" s="15"/>
      <c r="AI22" s="23" t="s">
        <v>50</v>
      </c>
      <c r="AJ22" s="23" t="s">
        <v>50</v>
      </c>
      <c r="AK22" s="15"/>
      <c r="AL22" s="15"/>
      <c r="AM22" s="15"/>
      <c r="AN22" s="15"/>
      <c r="AO22" s="15"/>
      <c r="AP22" s="23" t="s">
        <v>50</v>
      </c>
      <c r="AQ22" s="23" t="s">
        <v>50</v>
      </c>
      <c r="AR22" s="15"/>
      <c r="AS22" s="15"/>
      <c r="AT22" s="15"/>
      <c r="AU22" s="15"/>
      <c r="AV22" s="15"/>
      <c r="AW22" s="23" t="s">
        <v>50</v>
      </c>
      <c r="AX22" s="23" t="s">
        <v>50</v>
      </c>
      <c r="AY22" s="15"/>
      <c r="AZ22" s="15"/>
      <c r="BA22" s="15"/>
      <c r="BB22" s="15"/>
      <c r="BC22" s="15"/>
      <c r="BD22" s="23" t="s">
        <v>50</v>
      </c>
      <c r="BE22" s="23" t="s">
        <v>50</v>
      </c>
      <c r="BF22" s="15"/>
      <c r="BG22" s="15"/>
      <c r="BH22" s="15"/>
      <c r="BI22" s="15"/>
      <c r="BJ22" s="15"/>
      <c r="BK22" s="23" t="s">
        <v>50</v>
      </c>
      <c r="BL22" s="23" t="s">
        <v>50</v>
      </c>
      <c r="BM22" s="15"/>
      <c r="BN22" s="15"/>
      <c r="BO22" s="15"/>
      <c r="BP22" s="15"/>
      <c r="BQ22" s="15"/>
      <c r="BR22" s="23" t="s">
        <v>50</v>
      </c>
      <c r="BS22" s="23" t="s">
        <v>50</v>
      </c>
      <c r="BT22" s="15"/>
      <c r="BU22" s="15"/>
      <c r="BV22" s="15"/>
      <c r="BW22" s="15"/>
      <c r="BX22" s="15"/>
      <c r="BY22" s="23" t="s">
        <v>50</v>
      </c>
      <c r="BZ22" s="23" t="s">
        <v>50</v>
      </c>
      <c r="CA22" s="15"/>
      <c r="CB22" s="15"/>
      <c r="CC22" s="15"/>
      <c r="CD22" s="15"/>
      <c r="CE22" s="15"/>
      <c r="CF22" s="23" t="s">
        <v>50</v>
      </c>
      <c r="CG22" s="23" t="s">
        <v>50</v>
      </c>
      <c r="CH22" s="15"/>
      <c r="CI22" s="15"/>
      <c r="CJ22" s="15"/>
      <c r="CK22" s="15"/>
      <c r="CL22" s="15"/>
      <c r="CM22" s="23" t="s">
        <v>50</v>
      </c>
      <c r="CN22" s="23" t="s">
        <v>50</v>
      </c>
      <c r="CO22" s="15"/>
      <c r="CP22" s="15"/>
      <c r="CQ22" s="15"/>
      <c r="CR22" s="15"/>
      <c r="CS22" s="15"/>
      <c r="CT22" s="23" t="s">
        <v>50</v>
      </c>
      <c r="CU22" s="23" t="s">
        <v>50</v>
      </c>
      <c r="CV22" s="15"/>
      <c r="CX22" s="15"/>
      <c r="CY22" s="15"/>
      <c r="CZ22" s="15"/>
      <c r="DA22" s="23" t="s">
        <v>50</v>
      </c>
      <c r="DB22" s="23" t="s">
        <v>50</v>
      </c>
      <c r="DC22" s="15"/>
      <c r="DD22" s="15"/>
      <c r="DE22" s="15"/>
      <c r="DF22" s="15"/>
      <c r="DG22" s="15"/>
      <c r="DH22" s="23" t="s">
        <v>50</v>
      </c>
      <c r="DI22" s="23" t="s">
        <v>50</v>
      </c>
      <c r="DJ22" s="15"/>
      <c r="DK22" s="15"/>
      <c r="DL22" s="15"/>
      <c r="DM22" s="15"/>
      <c r="DN22" s="30"/>
      <c r="DO22" s="23" t="s">
        <v>50</v>
      </c>
      <c r="DP22" s="23" t="s">
        <v>50</v>
      </c>
      <c r="DQ22" s="35"/>
      <c r="DR22" s="15"/>
      <c r="DS22" s="15"/>
      <c r="DT22" s="15"/>
      <c r="DU22" s="15"/>
      <c r="DV22" s="23" t="s">
        <v>50</v>
      </c>
      <c r="DW22" s="23" t="s">
        <v>50</v>
      </c>
      <c r="DX22" s="15"/>
      <c r="DY22" s="15"/>
      <c r="DZ22" s="15"/>
      <c r="EA22" s="15"/>
      <c r="EB22" s="9" t="s">
        <v>29</v>
      </c>
      <c r="EC22" s="23" t="s">
        <v>50</v>
      </c>
      <c r="ED22" s="23" t="s">
        <v>50</v>
      </c>
      <c r="EE22" s="10" t="s">
        <v>30</v>
      </c>
      <c r="EF22" s="15"/>
      <c r="EG22" s="15"/>
      <c r="EH22" s="15"/>
      <c r="EJ22" s="23" t="s">
        <v>50</v>
      </c>
      <c r="EK22" s="23" t="s">
        <v>50</v>
      </c>
      <c r="EM22" s="15"/>
      <c r="EN22" s="15"/>
      <c r="EO22" s="15"/>
      <c r="EP22" s="15"/>
      <c r="EQ22" s="23" t="s">
        <v>50</v>
      </c>
      <c r="ER22" s="23" t="s">
        <v>50</v>
      </c>
      <c r="ES22" s="15"/>
      <c r="ET22" s="15"/>
      <c r="EU22" s="15"/>
      <c r="EV22" s="15"/>
      <c r="EW22" s="15"/>
      <c r="EX22" s="23" t="s">
        <v>50</v>
      </c>
      <c r="EY22" s="23" t="s">
        <v>50</v>
      </c>
      <c r="EZ22" s="15"/>
      <c r="FA22" s="15"/>
      <c r="FB22" s="15"/>
      <c r="FC22" s="15"/>
      <c r="FD22" s="9" t="s">
        <v>51</v>
      </c>
      <c r="FE22" s="23" t="s">
        <v>50</v>
      </c>
      <c r="FF22" s="23" t="s">
        <v>50</v>
      </c>
      <c r="FG22" s="15"/>
      <c r="FH22" s="15"/>
      <c r="FI22" s="15"/>
      <c r="FJ22" s="15"/>
      <c r="FK22" s="15"/>
      <c r="FL22" s="23" t="s">
        <v>50</v>
      </c>
      <c r="FM22" s="23" t="s">
        <v>50</v>
      </c>
      <c r="FN22" s="15"/>
      <c r="FO22" s="15"/>
      <c r="FP22" s="15"/>
      <c r="FQ22" s="15"/>
      <c r="FR22" s="15"/>
      <c r="FS22" s="23" t="s">
        <v>50</v>
      </c>
      <c r="FT22" s="23" t="s">
        <v>50</v>
      </c>
      <c r="FU22" s="9" t="s">
        <v>52</v>
      </c>
      <c r="FV22" s="15"/>
      <c r="FW22" s="15"/>
      <c r="FX22" s="15"/>
      <c r="FY22" s="15"/>
      <c r="FZ22" s="23" t="s">
        <v>50</v>
      </c>
      <c r="GA22" s="23" t="s">
        <v>50</v>
      </c>
      <c r="GB22" s="15"/>
      <c r="GC22" s="15"/>
      <c r="GD22" s="15"/>
      <c r="GE22" s="15"/>
      <c r="GF22" s="15"/>
      <c r="GG22" s="23" t="s">
        <v>50</v>
      </c>
      <c r="GH22" s="23" t="s">
        <v>50</v>
      </c>
      <c r="GI22" s="15"/>
      <c r="GJ22" s="15"/>
      <c r="GK22" s="15"/>
      <c r="GL22" s="15"/>
      <c r="GM22" s="15"/>
      <c r="GN22" s="23" t="s">
        <v>50</v>
      </c>
      <c r="GO22" s="23" t="s">
        <v>50</v>
      </c>
      <c r="GP22" s="15"/>
      <c r="GQ22" s="15"/>
      <c r="GR22" s="15"/>
      <c r="GS22" s="15"/>
      <c r="GT22" s="15"/>
      <c r="GU22" s="23" t="s">
        <v>50</v>
      </c>
      <c r="GV22" s="23" t="s">
        <v>50</v>
      </c>
      <c r="GW22" s="15"/>
      <c r="GX22" s="15"/>
      <c r="GY22" s="15"/>
      <c r="GZ22" s="15"/>
      <c r="HA22" s="15"/>
      <c r="HB22" s="23" t="s">
        <v>50</v>
      </c>
      <c r="HC22" s="23" t="s">
        <v>50</v>
      </c>
      <c r="HD22" s="15"/>
      <c r="HE22" s="15"/>
      <c r="HF22" s="15"/>
      <c r="HG22" s="15"/>
      <c r="HH22" s="15"/>
      <c r="HI22" s="23" t="s">
        <v>50</v>
      </c>
      <c r="HJ22" s="23" t="s">
        <v>50</v>
      </c>
      <c r="HK22" s="15"/>
      <c r="HL22" s="15"/>
      <c r="HM22" s="15"/>
      <c r="HN22" s="15"/>
      <c r="HO22" s="15"/>
      <c r="HP22" s="23" t="s">
        <v>50</v>
      </c>
      <c r="HQ22" s="23" t="s">
        <v>50</v>
      </c>
      <c r="HR22" s="15"/>
      <c r="HS22" s="15"/>
      <c r="HT22" s="15"/>
      <c r="HU22" s="15"/>
      <c r="HV22" s="15"/>
      <c r="HW22" s="23" t="s">
        <v>50</v>
      </c>
      <c r="HX22" s="23" t="s">
        <v>50</v>
      </c>
      <c r="HY22" s="15"/>
      <c r="HZ22" s="15"/>
      <c r="IA22" s="15"/>
      <c r="IB22" s="15"/>
      <c r="IC22" s="15"/>
      <c r="ID22" s="23" t="s">
        <v>50</v>
      </c>
      <c r="IE22" s="23" t="s">
        <v>50</v>
      </c>
      <c r="IF22" s="15"/>
      <c r="IG22" s="15"/>
      <c r="IH22" s="15"/>
      <c r="II22" s="15"/>
      <c r="IJ22" s="15"/>
      <c r="IK22" s="23" t="s">
        <v>50</v>
      </c>
      <c r="IL22" s="23" t="s">
        <v>50</v>
      </c>
      <c r="IM22" s="15"/>
      <c r="IN22" s="15"/>
      <c r="IO22" s="15"/>
      <c r="IP22" s="15"/>
      <c r="IQ22" s="15"/>
      <c r="IR22" s="23" t="s">
        <v>50</v>
      </c>
      <c r="IS22" s="23" t="s">
        <v>50</v>
      </c>
      <c r="IT22" s="15"/>
      <c r="IU22" s="15"/>
      <c r="IV22" s="15"/>
      <c r="IW22" s="15"/>
      <c r="IX22" s="15"/>
      <c r="IY22" s="23" t="s">
        <v>50</v>
      </c>
      <c r="IZ22" s="23" t="s">
        <v>50</v>
      </c>
      <c r="JA22" s="15"/>
      <c r="JB22" s="15"/>
      <c r="JC22" s="15"/>
      <c r="JD22" s="15"/>
      <c r="JE22" s="15"/>
      <c r="JF22" s="23" t="s">
        <v>50</v>
      </c>
      <c r="JG22" s="23" t="s">
        <v>50</v>
      </c>
      <c r="JI22" s="15"/>
      <c r="JJ22" s="15"/>
      <c r="JK22" s="15"/>
      <c r="JL22" s="15"/>
      <c r="JM22" s="23" t="s">
        <v>50</v>
      </c>
      <c r="JN22" s="23" t="s">
        <v>50</v>
      </c>
      <c r="JO22" s="10" t="s">
        <v>53</v>
      </c>
      <c r="JP22" s="15"/>
      <c r="JQ22" s="15"/>
      <c r="JR22" s="15"/>
      <c r="JS22" s="15"/>
      <c r="JT22" s="23" t="s">
        <v>50</v>
      </c>
      <c r="JU22" s="23" t="s">
        <v>50</v>
      </c>
      <c r="JV22" s="15"/>
      <c r="JW22" s="15"/>
      <c r="JX22" s="15"/>
      <c r="JY22" s="15"/>
      <c r="JZ22" s="15"/>
      <c r="KA22" s="23" t="s">
        <v>50</v>
      </c>
      <c r="KB22" s="23" t="s">
        <v>50</v>
      </c>
      <c r="KC22" s="15"/>
      <c r="KD22" s="15"/>
      <c r="KE22" s="15"/>
      <c r="KF22" s="15"/>
      <c r="KG22" s="15"/>
      <c r="KH22" s="23" t="s">
        <v>50</v>
      </c>
      <c r="KI22" s="23" t="s">
        <v>50</v>
      </c>
      <c r="KJ22" s="15"/>
      <c r="KK22" s="15"/>
      <c r="KL22" s="15"/>
      <c r="KM22" s="15"/>
      <c r="KN22" s="15"/>
      <c r="KO22" s="23" t="s">
        <v>50</v>
      </c>
      <c r="KP22" s="23" t="s">
        <v>50</v>
      </c>
      <c r="KQ22" s="15"/>
      <c r="KR22" s="15"/>
      <c r="KS22" s="15"/>
      <c r="KT22" s="15"/>
      <c r="KU22" s="15"/>
      <c r="KV22" s="23" t="s">
        <v>50</v>
      </c>
      <c r="KW22" s="23" t="s">
        <v>50</v>
      </c>
      <c r="KX22" s="15"/>
      <c r="KY22" s="15"/>
      <c r="KZ22" s="15"/>
      <c r="LA22" s="15"/>
      <c r="LB22" s="15"/>
      <c r="LC22" s="23" t="s">
        <v>50</v>
      </c>
      <c r="LD22" s="23" t="s">
        <v>50</v>
      </c>
      <c r="LE22" s="15"/>
      <c r="LF22" s="15"/>
      <c r="LG22" s="15"/>
      <c r="LH22" s="15"/>
      <c r="LI22" s="15"/>
      <c r="LJ22" s="23" t="s">
        <v>50</v>
      </c>
      <c r="LK22" s="23" t="s">
        <v>50</v>
      </c>
      <c r="LL22" s="15"/>
      <c r="LM22" s="15"/>
      <c r="LN22" s="15"/>
      <c r="LO22" s="15"/>
      <c r="LP22" s="15"/>
      <c r="LQ22" s="23" t="s">
        <v>50</v>
      </c>
      <c r="LR22" s="23" t="s">
        <v>50</v>
      </c>
      <c r="LS22" s="15"/>
      <c r="LT22" s="15"/>
      <c r="LU22" s="15"/>
      <c r="LV22" s="15"/>
      <c r="LW22" s="15"/>
      <c r="LX22" s="23" t="s">
        <v>50</v>
      </c>
      <c r="LY22" s="23" t="s">
        <v>50</v>
      </c>
      <c r="LZ22" s="15"/>
      <c r="MA22" s="15"/>
      <c r="MB22" s="15"/>
      <c r="MC22" s="15"/>
      <c r="MD22" s="15"/>
      <c r="ME22" s="23" t="s">
        <v>50</v>
      </c>
      <c r="MF22" s="23" t="s">
        <v>50</v>
      </c>
      <c r="MG22" s="15"/>
      <c r="MH22" s="15"/>
      <c r="MI22" s="15"/>
      <c r="MJ22" s="15"/>
      <c r="MK22" s="15"/>
      <c r="ML22" s="23" t="s">
        <v>50</v>
      </c>
      <c r="MM22" s="23" t="s">
        <v>50</v>
      </c>
      <c r="MN22" s="15"/>
      <c r="MO22" s="15"/>
      <c r="MP22" s="15"/>
      <c r="MQ22" s="15"/>
      <c r="MR22" s="15"/>
      <c r="MS22" s="23" t="s">
        <v>50</v>
      </c>
      <c r="MT22" s="23" t="s">
        <v>50</v>
      </c>
      <c r="MU22" s="15"/>
      <c r="MV22" s="15"/>
      <c r="MW22" s="15"/>
      <c r="MX22" s="15"/>
      <c r="MY22" s="15"/>
      <c r="MZ22" s="23" t="s">
        <v>50</v>
      </c>
      <c r="NA22" s="23" t="s">
        <v>50</v>
      </c>
      <c r="NB22" s="15"/>
      <c r="NC22" s="15"/>
      <c r="ND22" s="15"/>
      <c r="NE22" s="15"/>
      <c r="NF22" s="15"/>
      <c r="NG22" s="23" t="s">
        <v>50</v>
      </c>
      <c r="NH22" s="23" t="s">
        <v>50</v>
      </c>
      <c r="NI22" s="15"/>
      <c r="NJ22" s="15"/>
      <c r="NK22" s="15"/>
      <c r="NL22" s="15"/>
      <c r="NM22" s="15"/>
      <c r="NN22" s="23" t="s">
        <v>50</v>
      </c>
      <c r="NO22" s="23" t="s">
        <v>50</v>
      </c>
      <c r="NP22" s="15"/>
      <c r="NQ22" s="15"/>
      <c r="NR22" s="15"/>
      <c r="NS22" s="15"/>
      <c r="NT22" s="15"/>
      <c r="NU22" s="23" t="s">
        <v>50</v>
      </c>
      <c r="NV22" s="23" t="s">
        <v>50</v>
      </c>
      <c r="NW22" s="30"/>
      <c r="OA22" s="9" t="s">
        <v>54</v>
      </c>
      <c r="OB22" s="23" t="s">
        <v>50</v>
      </c>
      <c r="OC22" s="23" t="s">
        <v>50</v>
      </c>
      <c r="OD22" s="9" t="s">
        <v>55</v>
      </c>
      <c r="OE22" s="15"/>
      <c r="OY22" s="118">
        <f t="shared" si="24"/>
        <v>0</v>
      </c>
    </row>
    <row r="23" spans="1:415" ht="18.75" customHeight="1" thickBot="1">
      <c r="A23" s="13" t="s">
        <v>78</v>
      </c>
      <c r="B23" s="12">
        <v>20</v>
      </c>
      <c r="C23" s="38">
        <f t="shared" si="6"/>
        <v>5</v>
      </c>
      <c r="D23" s="28">
        <f t="shared" si="7"/>
        <v>5</v>
      </c>
      <c r="E23" s="28">
        <f t="shared" si="8"/>
        <v>0</v>
      </c>
      <c r="F23" s="14">
        <f t="shared" si="9"/>
        <v>5</v>
      </c>
      <c r="G23" s="28">
        <f t="shared" si="10"/>
        <v>5</v>
      </c>
      <c r="H23" s="28">
        <f t="shared" si="11"/>
        <v>0</v>
      </c>
      <c r="I23" s="26">
        <f>B23-F23</f>
        <v>15</v>
      </c>
      <c r="J23" s="14">
        <f t="shared" si="12"/>
        <v>8</v>
      </c>
      <c r="K23" s="28">
        <f t="shared" si="0"/>
        <v>8</v>
      </c>
      <c r="L23" s="28">
        <f t="shared" si="1"/>
        <v>0</v>
      </c>
      <c r="M23" s="38">
        <f t="shared" si="29"/>
        <v>2</v>
      </c>
      <c r="N23" s="28">
        <f t="shared" si="14"/>
        <v>2</v>
      </c>
      <c r="O23" s="28">
        <f t="shared" si="15"/>
        <v>0</v>
      </c>
      <c r="P23" s="14">
        <f t="shared" si="16"/>
        <v>4</v>
      </c>
      <c r="Q23" s="28">
        <f t="shared" si="30"/>
        <v>4</v>
      </c>
      <c r="R23" s="28">
        <f t="shared" si="31"/>
        <v>0</v>
      </c>
      <c r="S23" s="52">
        <f t="shared" si="17"/>
        <v>0.1</v>
      </c>
      <c r="T23" s="38">
        <f t="shared" si="32"/>
        <v>0</v>
      </c>
      <c r="U23" s="28">
        <f t="shared" si="19"/>
        <v>0</v>
      </c>
      <c r="V23" s="28">
        <f>COUNTIF($AF23:$BF23,"1/2 sick leave")</f>
        <v>0</v>
      </c>
      <c r="W23" s="14">
        <f t="shared" si="33"/>
        <v>0</v>
      </c>
      <c r="X23" s="38">
        <f t="shared" si="2"/>
        <v>0</v>
      </c>
      <c r="Y23" s="14">
        <f t="shared" si="3"/>
        <v>0</v>
      </c>
      <c r="Z23" s="38">
        <f t="shared" si="4"/>
        <v>0</v>
      </c>
      <c r="AA23" s="52">
        <f t="shared" si="20"/>
        <v>0</v>
      </c>
      <c r="AB23" s="38">
        <f t="shared" si="21"/>
        <v>0</v>
      </c>
      <c r="AC23" s="38">
        <f t="shared" si="5"/>
        <v>0</v>
      </c>
      <c r="AD23" s="52">
        <f t="shared" si="22"/>
        <v>0</v>
      </c>
      <c r="AE23" s="38">
        <f t="shared" si="23"/>
        <v>0</v>
      </c>
      <c r="AF23" s="24" t="s">
        <v>49</v>
      </c>
      <c r="AG23" s="15"/>
      <c r="AH23" s="15"/>
      <c r="AI23" s="23" t="s">
        <v>50</v>
      </c>
      <c r="AJ23" s="23" t="s">
        <v>50</v>
      </c>
      <c r="AK23" s="15" t="s">
        <v>61</v>
      </c>
      <c r="AL23" s="15" t="s">
        <v>61</v>
      </c>
      <c r="AM23" s="15" t="s">
        <v>61</v>
      </c>
      <c r="AN23" s="15" t="s">
        <v>61</v>
      </c>
      <c r="AO23" s="15"/>
      <c r="AP23" s="23" t="s">
        <v>50</v>
      </c>
      <c r="AQ23" s="23" t="s">
        <v>50</v>
      </c>
      <c r="AR23" s="15"/>
      <c r="AS23" s="15"/>
      <c r="AT23" s="15"/>
      <c r="AU23" s="15"/>
      <c r="AV23" s="15"/>
      <c r="AW23" s="23" t="s">
        <v>50</v>
      </c>
      <c r="AX23" s="23" t="s">
        <v>50</v>
      </c>
      <c r="AY23" s="15"/>
      <c r="AZ23" s="15"/>
      <c r="BA23" s="15"/>
      <c r="BB23" s="15"/>
      <c r="BC23" s="15" t="s">
        <v>61</v>
      </c>
      <c r="BD23" s="23" t="s">
        <v>50</v>
      </c>
      <c r="BE23" s="23" t="s">
        <v>50</v>
      </c>
      <c r="BF23" s="15" t="s">
        <v>61</v>
      </c>
      <c r="BG23" s="15" t="s">
        <v>39</v>
      </c>
      <c r="BH23" s="15" t="s">
        <v>39</v>
      </c>
      <c r="BI23" s="15" t="s">
        <v>39</v>
      </c>
      <c r="BJ23" s="15" t="s">
        <v>39</v>
      </c>
      <c r="BK23" s="23" t="s">
        <v>50</v>
      </c>
      <c r="BL23" s="23" t="s">
        <v>50</v>
      </c>
      <c r="BM23" s="15" t="s">
        <v>12</v>
      </c>
      <c r="BN23" s="15" t="s">
        <v>12</v>
      </c>
      <c r="BO23" s="15" t="s">
        <v>12</v>
      </c>
      <c r="BP23" s="15" t="s">
        <v>12</v>
      </c>
      <c r="BQ23" s="15" t="s">
        <v>12</v>
      </c>
      <c r="BR23" s="23" t="s">
        <v>50</v>
      </c>
      <c r="BS23" s="23" t="s">
        <v>50</v>
      </c>
      <c r="BT23" s="15"/>
      <c r="BU23" s="15"/>
      <c r="BV23" s="15"/>
      <c r="BW23" s="15"/>
      <c r="BX23" s="15"/>
      <c r="BY23" s="23" t="s">
        <v>50</v>
      </c>
      <c r="BZ23" s="23" t="s">
        <v>50</v>
      </c>
      <c r="CA23" s="25"/>
      <c r="CB23" s="25"/>
      <c r="CC23" s="25"/>
      <c r="CD23" s="25"/>
      <c r="CE23" s="25"/>
      <c r="CF23" s="23" t="s">
        <v>50</v>
      </c>
      <c r="CG23" s="23" t="s">
        <v>50</v>
      </c>
      <c r="CH23" s="15"/>
      <c r="CI23" s="15" t="s">
        <v>61</v>
      </c>
      <c r="CJ23" s="15"/>
      <c r="CK23" s="15"/>
      <c r="CL23" s="15" t="s">
        <v>61</v>
      </c>
      <c r="CM23" s="23" t="s">
        <v>50</v>
      </c>
      <c r="CN23" s="23" t="s">
        <v>50</v>
      </c>
      <c r="CO23" s="15"/>
      <c r="CP23" s="15"/>
      <c r="CQ23" s="15"/>
      <c r="CR23" s="15"/>
      <c r="CS23" s="15"/>
      <c r="CT23" s="23" t="s">
        <v>50</v>
      </c>
      <c r="CU23" s="23" t="s">
        <v>50</v>
      </c>
      <c r="CV23" s="15"/>
      <c r="CW23" s="15"/>
      <c r="CX23" s="15"/>
      <c r="CY23" s="15"/>
      <c r="CZ23" s="15"/>
      <c r="DA23" s="23" t="s">
        <v>50</v>
      </c>
      <c r="DB23" s="23" t="s">
        <v>50</v>
      </c>
      <c r="DC23" s="15"/>
      <c r="DD23" s="15"/>
      <c r="DE23" s="15"/>
      <c r="DF23" s="15"/>
      <c r="DG23" s="15"/>
      <c r="DH23" s="23" t="s">
        <v>50</v>
      </c>
      <c r="DI23" s="23" t="s">
        <v>50</v>
      </c>
      <c r="DJ23" s="15"/>
      <c r="DK23" s="15"/>
      <c r="DL23" s="15"/>
      <c r="DM23" s="15"/>
      <c r="DN23" s="30"/>
      <c r="DO23" s="23" t="s">
        <v>50</v>
      </c>
      <c r="DP23" s="23" t="s">
        <v>50</v>
      </c>
      <c r="DQ23" s="35"/>
      <c r="DR23" s="15"/>
      <c r="DS23" s="15"/>
      <c r="DT23" s="15"/>
      <c r="DU23" s="15"/>
      <c r="DV23" s="23" t="s">
        <v>50</v>
      </c>
      <c r="DW23" s="23" t="s">
        <v>50</v>
      </c>
      <c r="DX23" s="15"/>
      <c r="DY23" s="15"/>
      <c r="DZ23" s="15"/>
      <c r="EA23" s="15"/>
      <c r="EB23" s="9" t="s">
        <v>29</v>
      </c>
      <c r="EC23" s="23" t="s">
        <v>50</v>
      </c>
      <c r="ED23" s="23" t="s">
        <v>50</v>
      </c>
      <c r="EE23" s="10" t="s">
        <v>30</v>
      </c>
      <c r="EF23" s="15"/>
      <c r="EG23" s="15"/>
      <c r="EH23" s="15"/>
      <c r="EJ23" s="23" t="s">
        <v>50</v>
      </c>
      <c r="EK23" s="23" t="s">
        <v>50</v>
      </c>
      <c r="EM23" s="15"/>
      <c r="EN23" s="15"/>
      <c r="EO23" s="15"/>
      <c r="EP23" s="15"/>
      <c r="EQ23" s="23" t="s">
        <v>50</v>
      </c>
      <c r="ER23" s="23" t="s">
        <v>50</v>
      </c>
      <c r="ES23" s="15"/>
      <c r="ET23" s="15"/>
      <c r="EU23" s="15"/>
      <c r="EV23" s="15"/>
      <c r="EW23" s="15"/>
      <c r="EX23" s="23" t="s">
        <v>50</v>
      </c>
      <c r="EY23" s="23" t="s">
        <v>50</v>
      </c>
      <c r="EZ23" s="15"/>
      <c r="FA23" s="15"/>
      <c r="FB23" s="15"/>
      <c r="FC23" s="15"/>
      <c r="FD23" s="9" t="s">
        <v>51</v>
      </c>
      <c r="FE23" s="23" t="s">
        <v>50</v>
      </c>
      <c r="FF23" s="23" t="s">
        <v>50</v>
      </c>
      <c r="FG23" s="15"/>
      <c r="FH23" s="15"/>
      <c r="FI23" s="15"/>
      <c r="FJ23" s="15"/>
      <c r="FK23" s="15"/>
      <c r="FL23" s="23" t="s">
        <v>50</v>
      </c>
      <c r="FM23" s="23" t="s">
        <v>50</v>
      </c>
      <c r="FN23" s="15"/>
      <c r="FO23" s="15"/>
      <c r="FP23" s="15"/>
      <c r="FS23" s="23" t="s">
        <v>50</v>
      </c>
      <c r="FT23" s="23" t="s">
        <v>50</v>
      </c>
      <c r="FU23" s="9" t="s">
        <v>52</v>
      </c>
      <c r="FV23" s="15"/>
      <c r="FW23" s="15"/>
      <c r="FX23" s="15"/>
      <c r="FY23" s="15"/>
      <c r="FZ23" s="23" t="s">
        <v>50</v>
      </c>
      <c r="GA23" s="23" t="s">
        <v>50</v>
      </c>
      <c r="GB23" s="15"/>
      <c r="GC23" s="15"/>
      <c r="GD23" s="15"/>
      <c r="GE23" s="15"/>
      <c r="GF23" s="15"/>
      <c r="GG23" s="23" t="s">
        <v>50</v>
      </c>
      <c r="GH23" s="23" t="s">
        <v>50</v>
      </c>
      <c r="GI23" s="15"/>
      <c r="GJ23" s="15"/>
      <c r="GK23" s="15"/>
      <c r="GL23" s="15"/>
      <c r="GM23" s="15"/>
      <c r="GN23" s="23" t="s">
        <v>50</v>
      </c>
      <c r="GO23" s="23" t="s">
        <v>50</v>
      </c>
      <c r="GP23" s="15"/>
      <c r="GQ23" s="15"/>
      <c r="GR23" s="15"/>
      <c r="GS23" s="15"/>
      <c r="GT23" s="15"/>
      <c r="GU23" s="23" t="s">
        <v>50</v>
      </c>
      <c r="GV23" s="23" t="s">
        <v>50</v>
      </c>
      <c r="GW23" s="15"/>
      <c r="GX23" s="15"/>
      <c r="GY23" s="15"/>
      <c r="GZ23" s="15"/>
      <c r="HA23" s="15"/>
      <c r="HB23" s="23" t="s">
        <v>50</v>
      </c>
      <c r="HC23" s="23" t="s">
        <v>50</v>
      </c>
      <c r="HD23" s="15"/>
      <c r="HE23" s="15"/>
      <c r="HF23" s="15"/>
      <c r="HG23" s="15"/>
      <c r="HH23" s="15"/>
      <c r="HI23" s="23" t="s">
        <v>50</v>
      </c>
      <c r="HJ23" s="23" t="s">
        <v>50</v>
      </c>
      <c r="HK23" s="15"/>
      <c r="HL23" s="15"/>
      <c r="HM23" s="15"/>
      <c r="HN23" s="15"/>
      <c r="HO23" s="15"/>
      <c r="HP23" s="23" t="s">
        <v>50</v>
      </c>
      <c r="HQ23" s="23" t="s">
        <v>50</v>
      </c>
      <c r="HR23" s="15"/>
      <c r="HS23" s="15"/>
      <c r="HT23" s="15"/>
      <c r="HU23" s="15"/>
      <c r="HV23" s="15"/>
      <c r="HW23" s="23" t="s">
        <v>50</v>
      </c>
      <c r="HX23" s="23" t="s">
        <v>50</v>
      </c>
      <c r="HY23" s="15"/>
      <c r="HZ23" s="15"/>
      <c r="IA23" s="15"/>
      <c r="IB23" s="15"/>
      <c r="IC23" s="15"/>
      <c r="ID23" s="23" t="s">
        <v>50</v>
      </c>
      <c r="IE23" s="23" t="s">
        <v>50</v>
      </c>
      <c r="IF23" s="15"/>
      <c r="IG23" s="15"/>
      <c r="IH23" s="15"/>
      <c r="II23" s="15"/>
      <c r="IJ23" s="15"/>
      <c r="IK23" s="23" t="s">
        <v>50</v>
      </c>
      <c r="IL23" s="23" t="s">
        <v>50</v>
      </c>
      <c r="IM23" s="15"/>
      <c r="IN23" s="15"/>
      <c r="IO23" s="15"/>
      <c r="IP23" s="15"/>
      <c r="IQ23" s="15"/>
      <c r="IR23" s="23" t="s">
        <v>50</v>
      </c>
      <c r="IS23" s="23" t="s">
        <v>50</v>
      </c>
      <c r="IT23" s="15"/>
      <c r="IU23" s="15"/>
      <c r="IV23" s="15"/>
      <c r="IW23" s="15"/>
      <c r="IX23" s="15"/>
      <c r="IY23" s="23" t="s">
        <v>50</v>
      </c>
      <c r="IZ23" s="23" t="s">
        <v>50</v>
      </c>
      <c r="JA23" s="15"/>
      <c r="JB23" s="15"/>
      <c r="JC23" s="15"/>
      <c r="JD23" s="15"/>
      <c r="JE23" s="15"/>
      <c r="JF23" s="23" t="s">
        <v>50</v>
      </c>
      <c r="JG23" s="23" t="s">
        <v>50</v>
      </c>
      <c r="JI23" s="15"/>
      <c r="JJ23" s="15"/>
      <c r="JL23" s="15"/>
      <c r="JM23" s="23" t="s">
        <v>50</v>
      </c>
      <c r="JN23" s="23" t="s">
        <v>50</v>
      </c>
      <c r="JO23" s="10" t="s">
        <v>53</v>
      </c>
      <c r="JP23" s="15"/>
      <c r="JQ23" s="15"/>
      <c r="JR23" s="15"/>
      <c r="JS23" s="15"/>
      <c r="JT23" s="23" t="s">
        <v>50</v>
      </c>
      <c r="JU23" s="23" t="s">
        <v>50</v>
      </c>
      <c r="JV23" s="15"/>
      <c r="JW23" s="15"/>
      <c r="JX23" s="15"/>
      <c r="JY23" s="15"/>
      <c r="JZ23" s="15"/>
      <c r="KA23" s="23" t="s">
        <v>50</v>
      </c>
      <c r="KB23" s="23" t="s">
        <v>50</v>
      </c>
      <c r="KC23" s="15"/>
      <c r="KD23" s="15"/>
      <c r="KE23" s="15"/>
      <c r="KF23" s="15"/>
      <c r="KG23" s="15"/>
      <c r="KH23" s="23" t="s">
        <v>50</v>
      </c>
      <c r="KI23" s="23" t="s">
        <v>50</v>
      </c>
      <c r="KJ23" s="15"/>
      <c r="KK23" s="15"/>
      <c r="KL23" s="15"/>
      <c r="KM23" s="15"/>
      <c r="KN23" s="15"/>
      <c r="KO23" s="23" t="s">
        <v>50</v>
      </c>
      <c r="KP23" s="23" t="s">
        <v>50</v>
      </c>
      <c r="KQ23" s="15"/>
      <c r="KR23" s="15"/>
      <c r="KS23" s="15"/>
      <c r="KT23" s="15"/>
      <c r="KU23" s="15"/>
      <c r="KV23" s="23" t="s">
        <v>50</v>
      </c>
      <c r="KW23" s="23" t="s">
        <v>50</v>
      </c>
      <c r="KX23" s="15"/>
      <c r="KY23" s="15"/>
      <c r="KZ23" s="15"/>
      <c r="LA23" s="15"/>
      <c r="LB23" s="15"/>
      <c r="LC23" s="23" t="s">
        <v>50</v>
      </c>
      <c r="LD23" s="23" t="s">
        <v>50</v>
      </c>
      <c r="LE23" s="15"/>
      <c r="LF23" s="15"/>
      <c r="LG23" s="15"/>
      <c r="LH23" s="15"/>
      <c r="LI23" s="15"/>
      <c r="LJ23" s="23" t="s">
        <v>50</v>
      </c>
      <c r="LK23" s="23" t="s">
        <v>50</v>
      </c>
      <c r="LL23" s="15"/>
      <c r="LM23" s="15"/>
      <c r="LN23" s="15"/>
      <c r="LO23" s="15"/>
      <c r="LP23" s="15"/>
      <c r="LQ23" s="23" t="s">
        <v>50</v>
      </c>
      <c r="LR23" s="23" t="s">
        <v>50</v>
      </c>
      <c r="LS23" s="15"/>
      <c r="LT23" s="15"/>
      <c r="LU23" s="15"/>
      <c r="LV23" s="15"/>
      <c r="LW23" s="15"/>
      <c r="LX23" s="23" t="s">
        <v>50</v>
      </c>
      <c r="LY23" s="23" t="s">
        <v>50</v>
      </c>
      <c r="LZ23" s="15"/>
      <c r="MA23" s="15"/>
      <c r="MB23" s="15"/>
      <c r="MC23" s="15"/>
      <c r="MD23" s="15"/>
      <c r="ME23" s="23" t="s">
        <v>50</v>
      </c>
      <c r="MF23" s="23" t="s">
        <v>50</v>
      </c>
      <c r="MG23" s="15"/>
      <c r="MH23" s="15"/>
      <c r="MI23" s="15"/>
      <c r="MJ23" s="15"/>
      <c r="MK23" s="15"/>
      <c r="ML23" s="23" t="s">
        <v>50</v>
      </c>
      <c r="MM23" s="23" t="s">
        <v>50</v>
      </c>
      <c r="MN23" s="15"/>
      <c r="MO23" s="15"/>
      <c r="MP23" s="15"/>
      <c r="MQ23" s="15"/>
      <c r="MR23" s="15"/>
      <c r="MS23" s="23" t="s">
        <v>50</v>
      </c>
      <c r="MT23" s="23" t="s">
        <v>50</v>
      </c>
      <c r="MU23" s="15"/>
      <c r="MV23" s="15"/>
      <c r="MW23" s="15"/>
      <c r="MX23" s="15"/>
      <c r="MY23" s="15"/>
      <c r="MZ23" s="23" t="s">
        <v>50</v>
      </c>
      <c r="NA23" s="23" t="s">
        <v>50</v>
      </c>
      <c r="NB23" s="15"/>
      <c r="NC23" s="15"/>
      <c r="ND23" s="15"/>
      <c r="NE23" s="15"/>
      <c r="NF23" s="15"/>
      <c r="NG23" s="23" t="s">
        <v>50</v>
      </c>
      <c r="NH23" s="23" t="s">
        <v>50</v>
      </c>
      <c r="NI23" s="15"/>
      <c r="NJ23" s="15"/>
      <c r="NK23" s="15"/>
      <c r="NL23" s="15"/>
      <c r="NM23" s="15"/>
      <c r="NN23" s="23" t="s">
        <v>50</v>
      </c>
      <c r="NO23" s="23" t="s">
        <v>50</v>
      </c>
      <c r="NP23" s="15"/>
      <c r="NQ23" s="15"/>
      <c r="NR23" s="15"/>
      <c r="NS23" s="15"/>
      <c r="NT23" s="15"/>
      <c r="NU23" s="23" t="s">
        <v>50</v>
      </c>
      <c r="NV23" s="23" t="s">
        <v>50</v>
      </c>
      <c r="NW23" s="30"/>
      <c r="OA23" s="9" t="s">
        <v>54</v>
      </c>
      <c r="OB23" s="23" t="s">
        <v>50</v>
      </c>
      <c r="OC23" s="23" t="s">
        <v>50</v>
      </c>
      <c r="OD23" s="9" t="s">
        <v>55</v>
      </c>
      <c r="OY23" s="118">
        <f t="shared" si="24"/>
        <v>0</v>
      </c>
    </row>
    <row r="24" spans="1:415" ht="18.75" customHeight="1" thickBot="1">
      <c r="A24" s="13" t="s">
        <v>79</v>
      </c>
      <c r="B24" s="12">
        <v>24</v>
      </c>
      <c r="C24" s="38">
        <f t="shared" si="6"/>
        <v>0</v>
      </c>
      <c r="D24" s="28">
        <f t="shared" si="7"/>
        <v>0</v>
      </c>
      <c r="E24" s="28">
        <f t="shared" si="8"/>
        <v>0</v>
      </c>
      <c r="F24" s="14">
        <f t="shared" si="9"/>
        <v>0</v>
      </c>
      <c r="G24" s="28">
        <f t="shared" si="10"/>
        <v>0</v>
      </c>
      <c r="H24" s="28">
        <f t="shared" si="11"/>
        <v>0</v>
      </c>
      <c r="I24" s="32">
        <f xml:space="preserve"> B24 - F24</f>
        <v>24</v>
      </c>
      <c r="J24" s="14">
        <f t="shared" si="12"/>
        <v>0</v>
      </c>
      <c r="K24" s="28">
        <f t="shared" si="0"/>
        <v>0</v>
      </c>
      <c r="L24" s="28">
        <f t="shared" si="1"/>
        <v>0</v>
      </c>
      <c r="M24" s="38">
        <f t="shared" si="29"/>
        <v>0</v>
      </c>
      <c r="N24" s="28">
        <f t="shared" si="14"/>
        <v>0</v>
      </c>
      <c r="O24" s="28">
        <f t="shared" si="15"/>
        <v>0</v>
      </c>
      <c r="P24" s="14">
        <f t="shared" si="16"/>
        <v>2</v>
      </c>
      <c r="Q24" s="28">
        <f t="shared" si="30"/>
        <v>2</v>
      </c>
      <c r="R24" s="28">
        <f t="shared" si="31"/>
        <v>0</v>
      </c>
      <c r="S24" s="52">
        <f t="shared" si="17"/>
        <v>0</v>
      </c>
      <c r="T24" s="38">
        <f t="shared" si="32"/>
        <v>1</v>
      </c>
      <c r="U24" s="28">
        <f t="shared" si="19"/>
        <v>1</v>
      </c>
      <c r="V24" s="28">
        <f>COUNTIF($AF24:$BF24,"1/2 sick leave")</f>
        <v>0</v>
      </c>
      <c r="W24" s="14">
        <v>0</v>
      </c>
      <c r="X24" s="38">
        <f t="shared" si="2"/>
        <v>0</v>
      </c>
      <c r="Y24" s="14">
        <f t="shared" si="3"/>
        <v>0</v>
      </c>
      <c r="Z24" s="38">
        <f t="shared" si="4"/>
        <v>0</v>
      </c>
      <c r="AA24" s="52">
        <f t="shared" si="20"/>
        <v>0.05</v>
      </c>
      <c r="AB24" s="38">
        <f t="shared" si="21"/>
        <v>0</v>
      </c>
      <c r="AC24" s="38">
        <f t="shared" si="5"/>
        <v>0</v>
      </c>
      <c r="AD24" s="52">
        <f t="shared" si="22"/>
        <v>0</v>
      </c>
      <c r="AE24" s="38">
        <f t="shared" si="23"/>
        <v>0</v>
      </c>
      <c r="AF24" s="24" t="s">
        <v>49</v>
      </c>
      <c r="AG24" s="15"/>
      <c r="AH24" s="15"/>
      <c r="AI24" s="23" t="s">
        <v>50</v>
      </c>
      <c r="AJ24" s="23" t="s">
        <v>50</v>
      </c>
      <c r="AK24" s="15" t="s">
        <v>39</v>
      </c>
      <c r="AL24" s="15"/>
      <c r="AM24" s="15"/>
      <c r="AN24" s="15"/>
      <c r="AO24" s="15"/>
      <c r="AP24" s="23"/>
      <c r="AQ24" s="23"/>
      <c r="AR24" s="15"/>
      <c r="AS24" s="15"/>
      <c r="AT24" s="15"/>
      <c r="AU24" s="15"/>
      <c r="AV24" s="15"/>
      <c r="AW24" s="23"/>
      <c r="AX24" s="23"/>
      <c r="AY24" s="15"/>
      <c r="AZ24" s="15"/>
      <c r="BA24" s="15"/>
      <c r="BB24" s="15"/>
      <c r="BC24" s="15"/>
      <c r="BD24" s="23"/>
      <c r="BE24" s="23"/>
      <c r="BF24" s="15"/>
      <c r="BG24" s="15"/>
      <c r="BH24" s="15"/>
      <c r="BI24" s="15"/>
      <c r="BJ24" s="15"/>
      <c r="BK24" s="23"/>
      <c r="BL24" s="23"/>
      <c r="BM24" s="15"/>
      <c r="BN24" s="15"/>
      <c r="BO24" s="15"/>
      <c r="BP24" s="15"/>
      <c r="BQ24" s="15"/>
      <c r="BR24" s="23"/>
      <c r="BS24" s="23"/>
      <c r="BT24" s="15"/>
      <c r="BU24" s="15"/>
      <c r="BV24" s="15"/>
      <c r="BW24" s="25"/>
      <c r="BX24" s="25" t="s">
        <v>39</v>
      </c>
      <c r="BY24" s="23"/>
      <c r="BZ24" s="23"/>
      <c r="CA24" s="25"/>
      <c r="CB24" s="25"/>
      <c r="CC24" s="25"/>
      <c r="CD24" s="25"/>
      <c r="CE24" s="25"/>
      <c r="CF24" s="23"/>
      <c r="CG24" s="23"/>
      <c r="CH24" s="25"/>
      <c r="CI24" s="25"/>
      <c r="CJ24" s="15"/>
      <c r="CK24" s="15"/>
      <c r="CL24" s="15"/>
      <c r="CM24" s="23"/>
      <c r="CN24" s="23"/>
      <c r="CO24" s="15"/>
      <c r="CP24" s="15"/>
      <c r="CQ24" s="15"/>
      <c r="CR24" s="15"/>
      <c r="CS24" s="15"/>
      <c r="CT24" s="23"/>
      <c r="CU24" s="23"/>
      <c r="CV24" s="15"/>
      <c r="CW24" s="15"/>
      <c r="CX24" s="15"/>
      <c r="CY24" s="15"/>
      <c r="CZ24" s="15"/>
      <c r="DA24" s="23"/>
      <c r="DB24" s="23"/>
      <c r="DC24" s="15"/>
      <c r="DD24" s="15"/>
      <c r="DE24" s="15"/>
      <c r="DF24" s="15"/>
      <c r="DG24" s="15"/>
      <c r="DH24" s="23"/>
      <c r="DI24" s="23"/>
      <c r="DJ24" s="15"/>
      <c r="DK24" s="15"/>
      <c r="DL24" s="15"/>
      <c r="DM24" s="15"/>
      <c r="DN24" s="30"/>
      <c r="DO24" s="23"/>
      <c r="DP24" s="23"/>
      <c r="DQ24" s="35"/>
      <c r="DR24" s="15"/>
      <c r="DS24" s="15"/>
      <c r="DT24" s="15"/>
      <c r="DU24" s="15"/>
      <c r="DV24" s="23"/>
      <c r="DW24" s="23"/>
      <c r="DX24" s="15"/>
      <c r="DY24" s="15"/>
      <c r="DZ24" s="15"/>
      <c r="EA24" s="15"/>
      <c r="EB24" s="9"/>
      <c r="EC24" s="23"/>
      <c r="ED24" s="23"/>
      <c r="EE24" s="10"/>
      <c r="EF24" s="15"/>
      <c r="EG24" s="15"/>
      <c r="EH24" s="15"/>
      <c r="EJ24" s="23"/>
      <c r="EK24" s="23"/>
      <c r="EM24" s="15"/>
      <c r="EN24" s="15"/>
      <c r="EO24" s="15"/>
      <c r="EP24" s="15"/>
      <c r="EQ24" s="23" t="s">
        <v>50</v>
      </c>
      <c r="ER24" s="23" t="s">
        <v>50</v>
      </c>
      <c r="ES24" s="15"/>
      <c r="ET24" s="15"/>
      <c r="EU24" s="15"/>
      <c r="EV24" s="15"/>
      <c r="EW24" s="15"/>
      <c r="EX24" s="23" t="s">
        <v>50</v>
      </c>
      <c r="EY24" s="23" t="s">
        <v>50</v>
      </c>
      <c r="EZ24" s="15"/>
      <c r="FA24" s="15"/>
      <c r="FB24" s="15"/>
      <c r="FC24" s="15"/>
      <c r="FD24" s="9" t="s">
        <v>51</v>
      </c>
      <c r="FE24" s="23" t="s">
        <v>50</v>
      </c>
      <c r="FF24" s="23" t="s">
        <v>50</v>
      </c>
      <c r="FG24" s="15"/>
      <c r="FH24" s="15"/>
      <c r="FI24" s="15"/>
      <c r="FJ24" s="15"/>
      <c r="FK24" s="15"/>
      <c r="FL24" s="23"/>
      <c r="FM24" s="23"/>
      <c r="FN24" s="15"/>
      <c r="FO24" s="15"/>
      <c r="FP24" s="15"/>
      <c r="FQ24" s="15"/>
      <c r="FR24" s="15"/>
      <c r="FS24" s="23"/>
      <c r="FT24" s="23"/>
      <c r="FU24" s="9"/>
      <c r="FV24" s="15"/>
      <c r="FW24" s="15"/>
      <c r="FX24" s="15"/>
      <c r="FY24" s="15"/>
      <c r="FZ24" s="23"/>
      <c r="GA24" s="23"/>
      <c r="GB24" s="15"/>
      <c r="GC24" s="15"/>
      <c r="GD24" s="15"/>
      <c r="GE24" s="15"/>
      <c r="GF24" s="15"/>
      <c r="GG24" s="23"/>
      <c r="GH24" s="23"/>
      <c r="GI24" s="15"/>
      <c r="GJ24" s="15"/>
      <c r="GK24" s="15"/>
      <c r="GL24" s="15"/>
      <c r="GM24" s="15"/>
      <c r="GN24" s="23"/>
      <c r="GO24" s="23"/>
      <c r="GP24" s="15"/>
      <c r="GQ24" s="15"/>
      <c r="GR24" s="15"/>
      <c r="GS24" s="15"/>
      <c r="GT24" s="15"/>
      <c r="GU24" s="23"/>
      <c r="GV24" s="23"/>
      <c r="GW24" s="15"/>
      <c r="GX24" s="15"/>
      <c r="GY24" s="15"/>
      <c r="GZ24" s="15"/>
      <c r="HA24" s="15"/>
      <c r="HB24" s="23"/>
      <c r="HC24" s="23"/>
      <c r="HD24" s="15"/>
      <c r="HE24" s="15"/>
      <c r="HF24" s="15"/>
      <c r="HG24" s="15"/>
      <c r="HH24" s="15"/>
      <c r="HI24" s="23"/>
      <c r="HJ24" s="23"/>
      <c r="HK24" s="15"/>
      <c r="HL24" s="15"/>
      <c r="HM24" s="15"/>
      <c r="HN24" s="15"/>
      <c r="HO24" s="15"/>
      <c r="HP24" s="23"/>
      <c r="HQ24" s="23"/>
      <c r="HR24" s="15"/>
      <c r="HS24" s="15"/>
      <c r="HT24" s="15"/>
      <c r="HU24" s="15"/>
      <c r="HV24" s="15"/>
      <c r="HW24" s="23"/>
      <c r="HX24" s="23"/>
      <c r="HY24" s="15"/>
      <c r="HZ24" s="15"/>
      <c r="IA24" s="15"/>
      <c r="IB24" s="15"/>
      <c r="IC24" s="15"/>
      <c r="ID24" s="23" t="s">
        <v>50</v>
      </c>
      <c r="IE24" s="23" t="s">
        <v>50</v>
      </c>
      <c r="IF24" s="15"/>
      <c r="IG24" s="15"/>
      <c r="IH24" s="15"/>
      <c r="II24" s="15"/>
      <c r="IJ24" s="15"/>
      <c r="IK24" s="23"/>
      <c r="IL24" s="23"/>
      <c r="IM24" s="15"/>
      <c r="IN24" s="15"/>
      <c r="IO24" s="15"/>
      <c r="IP24" s="15"/>
      <c r="IQ24" s="15"/>
      <c r="IR24" s="23"/>
      <c r="IS24" s="23"/>
      <c r="IT24" s="15"/>
      <c r="IU24" s="15"/>
      <c r="IV24" s="15"/>
      <c r="IW24" s="15"/>
      <c r="IX24" s="15"/>
      <c r="IY24" s="23"/>
      <c r="IZ24" s="23"/>
      <c r="JA24" s="15"/>
      <c r="JB24" s="15"/>
      <c r="JC24" s="15"/>
      <c r="JD24" s="15"/>
      <c r="JE24" s="15"/>
      <c r="JF24" s="23"/>
      <c r="JG24" s="23"/>
      <c r="JI24" s="15"/>
      <c r="JJ24" s="15"/>
      <c r="JK24" s="15"/>
      <c r="JL24" s="15"/>
      <c r="JM24" s="23"/>
      <c r="JN24" s="23"/>
      <c r="JO24" s="10"/>
      <c r="JP24" s="15"/>
      <c r="JQ24" s="15"/>
      <c r="JR24" s="15"/>
      <c r="JS24" s="15"/>
      <c r="JT24" s="23"/>
      <c r="JU24" s="23"/>
      <c r="JV24" s="15"/>
      <c r="JW24" s="15"/>
      <c r="JX24" s="15"/>
      <c r="JY24" s="15"/>
      <c r="JZ24" s="15"/>
      <c r="KA24" s="23"/>
      <c r="KB24" s="23"/>
      <c r="KC24" s="15"/>
      <c r="KD24" s="15"/>
      <c r="KE24" s="15"/>
      <c r="KF24" s="15"/>
      <c r="KG24" s="15"/>
      <c r="KH24" s="23"/>
      <c r="KI24" s="23"/>
      <c r="KJ24" s="15"/>
      <c r="KK24" s="15"/>
      <c r="KL24" s="15"/>
      <c r="KM24" s="15"/>
      <c r="KN24" s="15"/>
      <c r="KO24" s="23" t="s">
        <v>50</v>
      </c>
      <c r="KP24" s="23" t="s">
        <v>50</v>
      </c>
      <c r="KQ24" s="15"/>
      <c r="KR24" s="15"/>
      <c r="KS24" s="15"/>
      <c r="KT24" s="15"/>
      <c r="KU24" s="15"/>
      <c r="KV24" s="23" t="s">
        <v>50</v>
      </c>
      <c r="KW24" s="23" t="s">
        <v>50</v>
      </c>
      <c r="KX24" s="15"/>
      <c r="KY24" s="15"/>
      <c r="KZ24" s="15"/>
      <c r="LA24" s="15"/>
      <c r="LB24" s="15"/>
      <c r="LC24" s="23"/>
      <c r="LD24" s="23"/>
      <c r="LE24" s="15"/>
      <c r="LF24" s="15"/>
      <c r="LG24" s="15"/>
      <c r="LH24" s="15"/>
      <c r="LI24" s="15"/>
      <c r="LJ24" s="23"/>
      <c r="LK24" s="23"/>
      <c r="LL24" s="15"/>
      <c r="LM24" s="15"/>
      <c r="LN24" s="15"/>
      <c r="LO24" s="15"/>
      <c r="LP24" s="15"/>
      <c r="LQ24" s="23"/>
      <c r="LR24" s="23"/>
      <c r="LS24" s="15"/>
      <c r="LT24" s="15"/>
      <c r="LU24" s="15"/>
      <c r="LV24" s="15"/>
      <c r="LW24" s="15"/>
      <c r="LX24" s="23"/>
      <c r="LY24" s="23"/>
      <c r="LZ24" s="15"/>
      <c r="MA24" s="15"/>
      <c r="MB24" s="15"/>
      <c r="MC24" s="15"/>
      <c r="MD24" s="15"/>
      <c r="ME24" s="23"/>
      <c r="MF24" s="23"/>
      <c r="MG24" s="15"/>
      <c r="MH24" s="15"/>
      <c r="MI24" s="15"/>
      <c r="MJ24" s="15"/>
      <c r="MK24" s="15"/>
      <c r="ML24" s="23"/>
      <c r="MM24" s="23"/>
      <c r="MN24" s="15"/>
      <c r="MO24" s="15"/>
      <c r="MP24" s="15"/>
      <c r="MQ24" s="15"/>
      <c r="MR24" s="15"/>
      <c r="MS24" s="23"/>
      <c r="MT24" s="23"/>
      <c r="MU24" s="15"/>
      <c r="MV24" s="15"/>
      <c r="MW24" s="15"/>
      <c r="MX24" s="15"/>
      <c r="MY24" s="15"/>
      <c r="MZ24" s="23"/>
      <c r="NA24" s="23"/>
      <c r="NB24" s="15"/>
      <c r="NC24" s="15"/>
      <c r="ND24" s="15"/>
      <c r="NE24" s="15"/>
      <c r="NF24" s="15"/>
      <c r="NG24" s="23"/>
      <c r="NH24" s="23"/>
      <c r="NI24" s="15"/>
      <c r="NJ24" s="15"/>
      <c r="NK24" s="15"/>
      <c r="NL24" s="15"/>
      <c r="NM24" s="15"/>
      <c r="NN24" s="23"/>
      <c r="NO24" s="23"/>
      <c r="NP24" s="15"/>
      <c r="NQ24" s="15"/>
      <c r="NR24" s="15"/>
      <c r="NS24" s="15"/>
      <c r="NT24" s="15"/>
      <c r="NU24" s="23"/>
      <c r="NV24" s="23"/>
      <c r="NW24" s="30"/>
      <c r="OA24" s="9" t="s">
        <v>54</v>
      </c>
      <c r="OB24" s="23" t="s">
        <v>50</v>
      </c>
      <c r="OC24" s="23" t="s">
        <v>50</v>
      </c>
      <c r="OD24" s="9" t="s">
        <v>55</v>
      </c>
      <c r="OY24" s="118">
        <f t="shared" si="24"/>
        <v>0</v>
      </c>
    </row>
    <row r="25" spans="1:415" ht="18.75" customHeight="1" thickBot="1">
      <c r="A25" s="13" t="s">
        <v>80</v>
      </c>
      <c r="B25" s="12">
        <v>23</v>
      </c>
      <c r="C25" s="38">
        <f t="shared" si="6"/>
        <v>8</v>
      </c>
      <c r="D25" s="28">
        <f t="shared" si="7"/>
        <v>8</v>
      </c>
      <c r="E25" s="28">
        <f t="shared" si="8"/>
        <v>0</v>
      </c>
      <c r="F25" s="14">
        <f t="shared" si="9"/>
        <v>8</v>
      </c>
      <c r="G25" s="28">
        <f t="shared" si="10"/>
        <v>8</v>
      </c>
      <c r="H25" s="28">
        <f t="shared" si="11"/>
        <v>0</v>
      </c>
      <c r="I25" s="26">
        <f>B25-F25</f>
        <v>15</v>
      </c>
      <c r="J25" s="14">
        <f t="shared" si="12"/>
        <v>0</v>
      </c>
      <c r="K25" s="28">
        <f t="shared" si="0"/>
        <v>0</v>
      </c>
      <c r="L25" s="28">
        <f t="shared" si="1"/>
        <v>0</v>
      </c>
      <c r="M25" s="38">
        <f t="shared" si="29"/>
        <v>0</v>
      </c>
      <c r="N25" s="28">
        <f t="shared" si="14"/>
        <v>0</v>
      </c>
      <c r="O25" s="28">
        <f t="shared" si="15"/>
        <v>0</v>
      </c>
      <c r="P25" s="14">
        <f t="shared" si="16"/>
        <v>0</v>
      </c>
      <c r="Q25" s="28">
        <f t="shared" si="30"/>
        <v>0</v>
      </c>
      <c r="R25" s="28">
        <f t="shared" si="31"/>
        <v>0</v>
      </c>
      <c r="S25" s="52">
        <f t="shared" si="17"/>
        <v>0</v>
      </c>
      <c r="T25" s="38">
        <f t="shared" si="32"/>
        <v>0</v>
      </c>
      <c r="U25" s="28">
        <f t="shared" si="19"/>
        <v>0</v>
      </c>
      <c r="V25" s="28">
        <f>COUNTIF($AF25:$BF25,"1/2 sick leave")</f>
        <v>0</v>
      </c>
      <c r="W25" s="14">
        <f t="shared" ref="W25:W29" si="34">COUNTIF($AF25:$OD25,"Unpaid leave")</f>
        <v>0</v>
      </c>
      <c r="X25" s="38">
        <f t="shared" si="2"/>
        <v>0</v>
      </c>
      <c r="Y25" s="14">
        <f t="shared" si="3"/>
        <v>0</v>
      </c>
      <c r="Z25" s="38">
        <f t="shared" si="4"/>
        <v>0</v>
      </c>
      <c r="AA25" s="52">
        <f t="shared" si="20"/>
        <v>0</v>
      </c>
      <c r="AB25" s="38">
        <f t="shared" si="21"/>
        <v>0</v>
      </c>
      <c r="AC25" s="38">
        <f t="shared" si="5"/>
        <v>0</v>
      </c>
      <c r="AD25" s="52">
        <f t="shared" si="22"/>
        <v>0</v>
      </c>
      <c r="AE25" s="38">
        <f t="shared" si="23"/>
        <v>0</v>
      </c>
      <c r="AF25" s="24" t="s">
        <v>49</v>
      </c>
      <c r="AG25" s="15"/>
      <c r="AH25" s="15"/>
      <c r="AI25" s="23" t="s">
        <v>50</v>
      </c>
      <c r="AJ25" s="23" t="s">
        <v>50</v>
      </c>
      <c r="AK25" s="15"/>
      <c r="AL25" s="15"/>
      <c r="AM25" s="15"/>
      <c r="AN25" s="15"/>
      <c r="AO25" s="15"/>
      <c r="AP25" s="23"/>
      <c r="AQ25" s="23"/>
      <c r="AR25" s="15"/>
      <c r="AS25" s="15"/>
      <c r="AT25" s="15"/>
      <c r="AU25" s="15"/>
      <c r="AV25" s="15"/>
      <c r="AW25" s="23"/>
      <c r="AX25" s="23"/>
      <c r="AY25" s="15"/>
      <c r="AZ25" s="15"/>
      <c r="BA25" s="15"/>
      <c r="BB25" s="15"/>
      <c r="BC25" s="15"/>
      <c r="BD25" s="23"/>
      <c r="BE25" s="23"/>
      <c r="BF25" s="15"/>
      <c r="BG25" s="15"/>
      <c r="BH25" s="15"/>
      <c r="BI25" s="15"/>
      <c r="BJ25" s="15"/>
      <c r="BK25" s="23"/>
      <c r="BL25" s="23"/>
      <c r="BM25" s="15"/>
      <c r="BN25" s="15"/>
      <c r="BO25" s="15"/>
      <c r="BP25" s="15"/>
      <c r="BQ25" s="15"/>
      <c r="BR25" s="23"/>
      <c r="BS25" s="23"/>
      <c r="BT25" s="15"/>
      <c r="BU25" s="15"/>
      <c r="BV25" s="15"/>
      <c r="BW25" s="15" t="s">
        <v>12</v>
      </c>
      <c r="BX25" s="15" t="s">
        <v>12</v>
      </c>
      <c r="BY25" s="23"/>
      <c r="BZ25" s="23"/>
      <c r="CA25" s="25" t="s">
        <v>12</v>
      </c>
      <c r="CB25" s="25" t="s">
        <v>12</v>
      </c>
      <c r="CC25" s="25" t="s">
        <v>12</v>
      </c>
      <c r="CD25" s="25" t="s">
        <v>12</v>
      </c>
      <c r="CE25" s="25" t="s">
        <v>12</v>
      </c>
      <c r="CF25" s="23"/>
      <c r="CG25" s="23"/>
      <c r="CH25" s="15" t="s">
        <v>12</v>
      </c>
      <c r="CI25" s="15"/>
      <c r="CK25" s="15"/>
      <c r="CL25" s="15"/>
      <c r="CM25" s="23"/>
      <c r="CN25" s="23"/>
      <c r="CO25" s="15"/>
      <c r="CP25" s="15"/>
      <c r="CQ25" s="15"/>
      <c r="CR25" s="15"/>
      <c r="CS25" s="15"/>
      <c r="CT25" s="23"/>
      <c r="CU25" s="23"/>
      <c r="CV25" s="15"/>
      <c r="CW25" s="15"/>
      <c r="CX25" s="15"/>
      <c r="CY25" s="15"/>
      <c r="CZ25" s="15"/>
      <c r="DA25" s="23"/>
      <c r="DB25" s="23"/>
      <c r="DC25" s="15"/>
      <c r="DD25" s="15"/>
      <c r="DE25" s="15"/>
      <c r="DF25" s="15"/>
      <c r="DG25" s="15"/>
      <c r="DH25" s="23" t="s">
        <v>50</v>
      </c>
      <c r="DI25" s="23" t="s">
        <v>50</v>
      </c>
      <c r="DJ25" s="15"/>
      <c r="DK25" s="15"/>
      <c r="DL25" s="15"/>
      <c r="DM25" s="15"/>
      <c r="DN25" s="30"/>
      <c r="DO25" s="23" t="s">
        <v>50</v>
      </c>
      <c r="DP25" s="23" t="s">
        <v>50</v>
      </c>
      <c r="DQ25" s="35"/>
      <c r="DR25" s="15"/>
      <c r="DS25" s="15"/>
      <c r="DT25" s="15"/>
      <c r="DU25" s="15"/>
      <c r="DV25" s="23"/>
      <c r="DW25" s="23"/>
      <c r="DX25" s="15"/>
      <c r="DY25" s="15"/>
      <c r="DZ25" s="15"/>
      <c r="EA25" s="15"/>
      <c r="EB25" s="9" t="s">
        <v>29</v>
      </c>
      <c r="EC25" s="23"/>
      <c r="ED25" s="23"/>
      <c r="EE25" s="10" t="s">
        <v>30</v>
      </c>
      <c r="EF25" s="15"/>
      <c r="EG25" s="15"/>
      <c r="EH25" s="15"/>
      <c r="EJ25" s="23"/>
      <c r="EK25" s="23"/>
      <c r="EM25" s="15"/>
      <c r="EN25" s="15"/>
      <c r="EO25" s="15"/>
      <c r="EP25" s="15"/>
      <c r="EQ25" s="23" t="s">
        <v>50</v>
      </c>
      <c r="ER25" s="23" t="s">
        <v>50</v>
      </c>
      <c r="ES25" s="15"/>
      <c r="ET25" s="15"/>
      <c r="EU25" s="15"/>
      <c r="EV25" s="15"/>
      <c r="EW25" s="15"/>
      <c r="EX25" s="23" t="s">
        <v>50</v>
      </c>
      <c r="EY25" s="23" t="s">
        <v>50</v>
      </c>
      <c r="EZ25" s="15"/>
      <c r="FA25" s="15"/>
      <c r="FB25" s="15"/>
      <c r="FC25" s="15"/>
      <c r="FD25" s="9" t="s">
        <v>51</v>
      </c>
      <c r="FE25" s="23" t="s">
        <v>50</v>
      </c>
      <c r="FF25" s="23" t="s">
        <v>50</v>
      </c>
      <c r="FG25" s="15"/>
      <c r="FH25" s="15"/>
      <c r="FI25" s="15"/>
      <c r="FJ25" s="15"/>
      <c r="FK25" s="15"/>
      <c r="FL25" s="23"/>
      <c r="FM25" s="23"/>
      <c r="FN25" s="15"/>
      <c r="FO25" s="15"/>
      <c r="FP25" s="15"/>
      <c r="FQ25" s="15"/>
      <c r="FR25" s="15"/>
      <c r="FS25" s="23"/>
      <c r="FT25" s="23"/>
      <c r="FU25" s="9"/>
      <c r="FV25" s="15"/>
      <c r="FW25" s="15"/>
      <c r="FX25" s="15"/>
      <c r="FY25" s="15"/>
      <c r="FZ25" s="23"/>
      <c r="GA25" s="23"/>
      <c r="GB25" s="15" t="s">
        <v>12</v>
      </c>
      <c r="GC25" s="15" t="s">
        <v>12</v>
      </c>
      <c r="GD25" s="15" t="s">
        <v>12</v>
      </c>
      <c r="GE25" s="15" t="s">
        <v>12</v>
      </c>
      <c r="GF25" s="15" t="s">
        <v>12</v>
      </c>
      <c r="GG25" s="23"/>
      <c r="GH25" s="23"/>
      <c r="GI25" s="15"/>
      <c r="GJ25" s="15"/>
      <c r="GK25" s="15"/>
      <c r="GL25" s="15"/>
      <c r="GM25" s="15"/>
      <c r="GN25" s="23"/>
      <c r="GO25" s="23"/>
      <c r="GP25" s="15"/>
      <c r="GQ25" s="15"/>
      <c r="GR25" s="15"/>
      <c r="GS25" s="15"/>
      <c r="GT25" s="15"/>
      <c r="GU25" s="23"/>
      <c r="GV25" s="23"/>
      <c r="GW25" s="15"/>
      <c r="GX25" s="15"/>
      <c r="GY25" s="15"/>
      <c r="GZ25" s="15"/>
      <c r="HA25" s="15"/>
      <c r="HB25" s="23"/>
      <c r="HC25" s="23"/>
      <c r="HD25" s="15"/>
      <c r="HE25" s="15"/>
      <c r="HF25" s="15"/>
      <c r="HG25" s="15"/>
      <c r="HH25" s="15"/>
      <c r="HI25" s="23"/>
      <c r="HJ25" s="23"/>
      <c r="HK25" s="15"/>
      <c r="HL25" s="15"/>
      <c r="HM25" s="15"/>
      <c r="HN25" s="15"/>
      <c r="HO25" s="15"/>
      <c r="HP25" s="23"/>
      <c r="HQ25" s="23"/>
      <c r="HR25" s="15"/>
      <c r="HS25" s="15"/>
      <c r="HT25" s="15"/>
      <c r="HU25" s="15"/>
      <c r="HV25" s="15"/>
      <c r="HW25" s="23"/>
      <c r="HX25" s="23"/>
      <c r="HY25" s="15"/>
      <c r="HZ25" s="15"/>
      <c r="IA25" s="15"/>
      <c r="IB25" s="15"/>
      <c r="IC25" s="15"/>
      <c r="ID25" s="23" t="s">
        <v>50</v>
      </c>
      <c r="IE25" s="23" t="s">
        <v>50</v>
      </c>
      <c r="IF25" s="15"/>
      <c r="IG25" s="15"/>
      <c r="IH25" s="15"/>
      <c r="II25" s="15"/>
      <c r="IJ25" s="15"/>
      <c r="IK25" s="23"/>
      <c r="IL25" s="23"/>
      <c r="IM25" s="15"/>
      <c r="IN25" s="15"/>
      <c r="IO25" s="15"/>
      <c r="IP25" s="15"/>
      <c r="IQ25" s="15"/>
      <c r="IR25" s="23"/>
      <c r="IS25" s="23"/>
      <c r="IT25" s="15"/>
      <c r="IU25" s="15"/>
      <c r="IV25" s="15"/>
      <c r="IW25" s="15"/>
      <c r="IX25" s="15"/>
      <c r="IY25" s="23"/>
      <c r="IZ25" s="23"/>
      <c r="JA25" s="15"/>
      <c r="JB25" s="15"/>
      <c r="JC25" s="15"/>
      <c r="JD25" s="15"/>
      <c r="JE25" s="15"/>
      <c r="JF25" s="23"/>
      <c r="JG25" s="23"/>
      <c r="JI25" s="15"/>
      <c r="JJ25" s="15"/>
      <c r="JK25" s="15"/>
      <c r="JL25" s="15"/>
      <c r="JM25" s="23"/>
      <c r="JN25" s="23"/>
      <c r="JO25" s="10"/>
      <c r="JP25" s="15"/>
      <c r="JQ25" s="15"/>
      <c r="JR25" s="15"/>
      <c r="JS25" s="15"/>
      <c r="JT25" s="23"/>
      <c r="JU25" s="23"/>
      <c r="JV25" s="15"/>
      <c r="JW25" s="15"/>
      <c r="JX25" s="15"/>
      <c r="JY25" s="15"/>
      <c r="JZ25" s="15"/>
      <c r="KA25" s="23"/>
      <c r="KB25" s="23"/>
      <c r="KC25" s="15"/>
      <c r="KD25" s="15"/>
      <c r="KE25" s="15"/>
      <c r="KF25" s="15"/>
      <c r="KG25" s="15"/>
      <c r="KH25" s="23"/>
      <c r="KI25" s="23"/>
      <c r="KJ25" s="15"/>
      <c r="KK25" s="15"/>
      <c r="KL25" s="15"/>
      <c r="KM25" s="15"/>
      <c r="KN25" s="15"/>
      <c r="KO25" s="23" t="s">
        <v>50</v>
      </c>
      <c r="KP25" s="23" t="s">
        <v>50</v>
      </c>
      <c r="KQ25" s="15"/>
      <c r="KR25" s="15"/>
      <c r="KS25" s="15"/>
      <c r="KT25" s="15"/>
      <c r="KU25" s="15"/>
      <c r="KV25" s="23" t="s">
        <v>50</v>
      </c>
      <c r="KW25" s="23" t="s">
        <v>50</v>
      </c>
      <c r="KX25" s="15"/>
      <c r="KY25" s="15"/>
      <c r="KZ25" s="15"/>
      <c r="LA25" s="15"/>
      <c r="LB25" s="15"/>
      <c r="LC25" s="23"/>
      <c r="LD25" s="23"/>
      <c r="LE25" s="15"/>
      <c r="LF25" s="15"/>
      <c r="LG25" s="15"/>
      <c r="LH25" s="15"/>
      <c r="LI25" s="15"/>
      <c r="LJ25" s="23"/>
      <c r="LK25" s="23"/>
      <c r="LL25" s="15"/>
      <c r="LM25" s="15"/>
      <c r="LN25" s="15"/>
      <c r="LO25" s="15"/>
      <c r="LP25" s="15"/>
      <c r="LQ25" s="23"/>
      <c r="LR25" s="23"/>
      <c r="LS25" s="15"/>
      <c r="LT25" s="15"/>
      <c r="LU25" s="15"/>
      <c r="LV25" s="15"/>
      <c r="LW25" s="15"/>
      <c r="LX25" s="23"/>
      <c r="LY25" s="23"/>
      <c r="LZ25" s="15"/>
      <c r="MA25" s="15"/>
      <c r="MB25" s="15"/>
      <c r="MC25" s="15"/>
      <c r="MD25" s="15"/>
      <c r="ME25" s="23"/>
      <c r="MF25" s="23"/>
      <c r="MG25" s="15"/>
      <c r="MH25" s="15"/>
      <c r="MI25" s="15"/>
      <c r="MJ25" s="15"/>
      <c r="MK25" s="15"/>
      <c r="ML25" s="23"/>
      <c r="MM25" s="23"/>
      <c r="MN25" s="15"/>
      <c r="MO25" s="15"/>
      <c r="MP25" s="15"/>
      <c r="MQ25" s="15"/>
      <c r="MR25" s="15"/>
      <c r="MS25" s="23"/>
      <c r="MT25" s="23"/>
      <c r="MU25" s="15"/>
      <c r="MV25" s="15"/>
      <c r="MW25" s="15"/>
      <c r="MX25" s="15"/>
      <c r="MY25" s="15"/>
      <c r="MZ25" s="23"/>
      <c r="NA25" s="23"/>
      <c r="NB25" s="15"/>
      <c r="NC25" s="15"/>
      <c r="ND25" s="15"/>
      <c r="NE25" s="15"/>
      <c r="NF25" s="15"/>
      <c r="NG25" s="23"/>
      <c r="NH25" s="23"/>
      <c r="NI25" s="15"/>
      <c r="NJ25" s="15"/>
      <c r="NK25" s="15"/>
      <c r="NL25" s="15"/>
      <c r="NM25" s="15"/>
      <c r="NN25" s="23"/>
      <c r="NO25" s="23"/>
      <c r="NP25" s="15"/>
      <c r="NQ25" s="15"/>
      <c r="NR25" s="15"/>
      <c r="NS25" s="15"/>
      <c r="NT25" s="15"/>
      <c r="NU25" s="23"/>
      <c r="NV25" s="23"/>
      <c r="NW25" s="30"/>
      <c r="OA25" s="9" t="s">
        <v>54</v>
      </c>
      <c r="OB25" s="23" t="s">
        <v>50</v>
      </c>
      <c r="OC25" s="23" t="s">
        <v>50</v>
      </c>
      <c r="OD25" s="9" t="s">
        <v>55</v>
      </c>
      <c r="OY25" s="118">
        <f t="shared" si="24"/>
        <v>0</v>
      </c>
    </row>
    <row r="26" spans="1:415" ht="19.5" customHeight="1" thickBot="1">
      <c r="A26" s="13" t="s">
        <v>81</v>
      </c>
      <c r="B26" s="12">
        <v>26</v>
      </c>
      <c r="C26" s="38">
        <f t="shared" si="6"/>
        <v>13</v>
      </c>
      <c r="D26" s="28">
        <f t="shared" si="7"/>
        <v>13</v>
      </c>
      <c r="E26" s="28">
        <f t="shared" si="8"/>
        <v>0</v>
      </c>
      <c r="F26" s="14">
        <f t="shared" si="9"/>
        <v>0</v>
      </c>
      <c r="G26" s="28">
        <f t="shared" si="10"/>
        <v>0</v>
      </c>
      <c r="H26" s="28">
        <f t="shared" si="11"/>
        <v>0</v>
      </c>
      <c r="I26" s="26">
        <f>B26-F26</f>
        <v>26</v>
      </c>
      <c r="J26" s="14">
        <v>0</v>
      </c>
      <c r="K26" s="28">
        <f t="shared" si="0"/>
        <v>0</v>
      </c>
      <c r="L26" s="28">
        <f t="shared" si="1"/>
        <v>0</v>
      </c>
      <c r="M26" s="38">
        <v>0</v>
      </c>
      <c r="N26" s="28">
        <f t="shared" si="14"/>
        <v>0</v>
      </c>
      <c r="O26" s="28">
        <f t="shared" si="15"/>
        <v>0</v>
      </c>
      <c r="P26" s="14">
        <f t="shared" si="16"/>
        <v>0</v>
      </c>
      <c r="Q26" s="28">
        <f t="shared" si="30"/>
        <v>0</v>
      </c>
      <c r="R26" s="28">
        <f t="shared" si="31"/>
        <v>0</v>
      </c>
      <c r="S26" s="52">
        <f t="shared" si="17"/>
        <v>0</v>
      </c>
      <c r="T26" s="38">
        <f t="shared" si="32"/>
        <v>0</v>
      </c>
      <c r="U26" s="28">
        <f t="shared" si="19"/>
        <v>0</v>
      </c>
      <c r="V26" s="28">
        <f>COUNTIF($AF26:$BF26,"1/2 sick leave")</f>
        <v>0</v>
      </c>
      <c r="W26" s="14">
        <f t="shared" si="34"/>
        <v>0</v>
      </c>
      <c r="X26" s="38">
        <f t="shared" si="2"/>
        <v>0</v>
      </c>
      <c r="Y26" s="14">
        <f t="shared" si="3"/>
        <v>0</v>
      </c>
      <c r="Z26" s="38">
        <f t="shared" si="4"/>
        <v>0</v>
      </c>
      <c r="AA26" s="52">
        <f t="shared" si="20"/>
        <v>0</v>
      </c>
      <c r="AB26" s="38">
        <f t="shared" si="21"/>
        <v>0</v>
      </c>
      <c r="AC26" s="38">
        <f t="shared" si="5"/>
        <v>0</v>
      </c>
      <c r="AD26" s="52">
        <f t="shared" si="22"/>
        <v>0</v>
      </c>
      <c r="AE26" s="38">
        <f t="shared" si="23"/>
        <v>0</v>
      </c>
      <c r="AF26" s="24" t="s">
        <v>49</v>
      </c>
      <c r="AG26" s="15"/>
      <c r="AH26" s="15"/>
      <c r="AI26" s="23" t="s">
        <v>50</v>
      </c>
      <c r="AJ26" s="23" t="s">
        <v>50</v>
      </c>
      <c r="AL26" s="15" t="s">
        <v>12</v>
      </c>
      <c r="AM26" s="15" t="s">
        <v>12</v>
      </c>
      <c r="AN26" s="15" t="s">
        <v>12</v>
      </c>
      <c r="AO26" s="15" t="s">
        <v>12</v>
      </c>
      <c r="AP26" s="23"/>
      <c r="AQ26" s="23"/>
      <c r="AR26" s="15" t="s">
        <v>12</v>
      </c>
      <c r="AS26" s="15" t="s">
        <v>12</v>
      </c>
      <c r="AT26" s="15" t="s">
        <v>12</v>
      </c>
      <c r="AU26" s="15" t="s">
        <v>12</v>
      </c>
      <c r="AV26" s="15" t="s">
        <v>12</v>
      </c>
      <c r="AW26" s="23"/>
      <c r="AX26" s="23"/>
      <c r="AY26" s="15" t="s">
        <v>12</v>
      </c>
      <c r="AZ26" s="15" t="s">
        <v>12</v>
      </c>
      <c r="BA26" s="15" t="s">
        <v>12</v>
      </c>
      <c r="BB26" s="15" t="s">
        <v>12</v>
      </c>
      <c r="BC26" s="15"/>
      <c r="BD26" s="23"/>
      <c r="BE26" s="23"/>
      <c r="BF26" s="15"/>
      <c r="BG26" s="15"/>
      <c r="BH26" s="15"/>
      <c r="BI26" s="15"/>
      <c r="BJ26" s="15"/>
      <c r="BK26" s="23"/>
      <c r="BL26" s="23"/>
      <c r="BM26" s="15"/>
      <c r="BN26" s="15"/>
      <c r="BO26" s="15"/>
      <c r="BP26" s="15"/>
      <c r="BQ26" s="15"/>
      <c r="BR26" s="23"/>
      <c r="BS26" s="23"/>
      <c r="BT26" s="15"/>
      <c r="BU26" s="15"/>
      <c r="BV26" s="15"/>
      <c r="BW26" s="15"/>
      <c r="BX26" s="15"/>
      <c r="BY26" s="23"/>
      <c r="BZ26" s="23"/>
      <c r="CA26" s="25"/>
      <c r="CC26" s="25"/>
      <c r="CD26" s="25"/>
      <c r="CE26" s="25"/>
      <c r="CF26" s="23"/>
      <c r="CG26" s="23"/>
      <c r="CH26" s="15"/>
      <c r="CI26" s="15"/>
      <c r="CJ26" s="15"/>
      <c r="CK26" s="15"/>
      <c r="CL26" s="15"/>
      <c r="CM26" s="23"/>
      <c r="CN26" s="23"/>
      <c r="CO26" s="15"/>
      <c r="CP26" s="15"/>
      <c r="CQ26" s="15"/>
      <c r="CR26" s="15"/>
      <c r="CS26" s="15"/>
      <c r="CT26" s="23"/>
      <c r="CU26" s="23"/>
      <c r="CV26" s="15"/>
      <c r="CW26" s="15"/>
      <c r="CX26" s="15"/>
      <c r="CY26" s="15"/>
      <c r="CZ26" s="15"/>
      <c r="DA26" s="23"/>
      <c r="DB26" s="23"/>
      <c r="DC26" s="15"/>
      <c r="DD26" s="15"/>
      <c r="DE26" s="15"/>
      <c r="DF26" s="15"/>
      <c r="DG26" s="15"/>
      <c r="DH26" s="23"/>
      <c r="DI26" s="23"/>
      <c r="DJ26" s="15"/>
      <c r="DK26" s="15"/>
      <c r="DL26" s="15"/>
      <c r="DM26" s="15"/>
      <c r="DN26" s="30"/>
      <c r="DO26" s="23"/>
      <c r="DP26" s="23"/>
      <c r="DQ26" s="35"/>
      <c r="DR26" s="15"/>
      <c r="DS26" s="15"/>
      <c r="DT26" s="15"/>
      <c r="DU26" s="15"/>
      <c r="DV26" s="23"/>
      <c r="DW26" s="23"/>
      <c r="DX26" s="15"/>
      <c r="DY26" s="15"/>
      <c r="DZ26" s="15"/>
      <c r="EA26" s="15"/>
      <c r="EB26" s="9"/>
      <c r="EC26" s="23"/>
      <c r="ED26" s="23"/>
      <c r="EE26" s="10"/>
      <c r="EF26" s="15"/>
      <c r="EG26" s="15"/>
      <c r="EH26" s="15"/>
      <c r="EJ26" s="23"/>
      <c r="EK26" s="23"/>
      <c r="EM26" s="15"/>
      <c r="EN26" s="15"/>
      <c r="EO26" s="15"/>
      <c r="EP26" s="15"/>
      <c r="EQ26" s="23" t="s">
        <v>50</v>
      </c>
      <c r="ER26" s="23" t="s">
        <v>50</v>
      </c>
      <c r="ES26" s="15"/>
      <c r="ET26" s="15"/>
      <c r="EU26" s="15"/>
      <c r="EV26" s="15"/>
      <c r="EW26" s="15"/>
      <c r="EX26" s="23" t="s">
        <v>50</v>
      </c>
      <c r="EY26" s="23" t="s">
        <v>50</v>
      </c>
      <c r="EZ26" s="15"/>
      <c r="FA26" s="15"/>
      <c r="FB26" s="15"/>
      <c r="FC26" s="15"/>
      <c r="FD26" s="9" t="s">
        <v>51</v>
      </c>
      <c r="FE26" s="23" t="s">
        <v>50</v>
      </c>
      <c r="FF26" s="23" t="s">
        <v>50</v>
      </c>
      <c r="FG26" s="15"/>
      <c r="FH26" s="15"/>
      <c r="FI26" s="15"/>
      <c r="FJ26" s="15"/>
      <c r="FK26" s="15"/>
      <c r="FL26" s="23"/>
      <c r="FM26" s="23"/>
      <c r="FN26" s="15"/>
      <c r="FO26" s="15"/>
      <c r="FP26" s="15"/>
      <c r="FQ26" s="15"/>
      <c r="FR26" s="15"/>
      <c r="FS26" s="23"/>
      <c r="FT26" s="23"/>
      <c r="FU26" s="9"/>
      <c r="FV26" s="15"/>
      <c r="FW26" s="15"/>
      <c r="FX26" s="15"/>
      <c r="FY26" s="15"/>
      <c r="FZ26" s="23"/>
      <c r="GA26" s="23"/>
      <c r="GB26" s="15"/>
      <c r="GC26" s="15"/>
      <c r="GD26" s="15"/>
      <c r="GE26" s="15"/>
      <c r="GF26" s="15"/>
      <c r="GG26" s="23"/>
      <c r="GH26" s="23"/>
      <c r="GI26" s="15"/>
      <c r="GJ26" s="15"/>
      <c r="GK26" s="15"/>
      <c r="GL26" s="15"/>
      <c r="GM26" s="15"/>
      <c r="GN26" s="23"/>
      <c r="GO26" s="23"/>
      <c r="GP26" s="15"/>
      <c r="GQ26" s="15"/>
      <c r="GR26" s="15"/>
      <c r="GS26" s="15"/>
      <c r="GT26" s="15"/>
      <c r="GU26" s="23"/>
      <c r="GV26" s="23"/>
      <c r="GW26" s="15"/>
      <c r="GX26" s="15"/>
      <c r="GY26" s="15"/>
      <c r="GZ26" s="15"/>
      <c r="HA26" s="15"/>
      <c r="HB26" s="23"/>
      <c r="HC26" s="23"/>
      <c r="HD26" s="15"/>
      <c r="HE26" s="15"/>
      <c r="HF26" s="15"/>
      <c r="HG26" s="15"/>
      <c r="HH26" s="15"/>
      <c r="HI26" s="23"/>
      <c r="HJ26" s="23"/>
      <c r="HK26" s="15"/>
      <c r="HL26" s="15"/>
      <c r="HM26" s="15"/>
      <c r="HN26" s="15"/>
      <c r="HO26" s="15"/>
      <c r="HP26" s="23"/>
      <c r="HQ26" s="23"/>
      <c r="HR26" s="15"/>
      <c r="HS26" s="15"/>
      <c r="HT26" s="15"/>
      <c r="HU26" s="15"/>
      <c r="HV26" s="15"/>
      <c r="HW26" s="23"/>
      <c r="HX26" s="23"/>
      <c r="HY26" s="15"/>
      <c r="HZ26" s="15"/>
      <c r="IA26" s="15"/>
      <c r="IB26" s="15"/>
      <c r="IC26" s="15"/>
      <c r="ID26" s="23" t="s">
        <v>50</v>
      </c>
      <c r="IE26" s="23" t="s">
        <v>50</v>
      </c>
      <c r="IF26" s="15"/>
      <c r="IG26" s="15"/>
      <c r="IH26" s="15"/>
      <c r="II26" s="15"/>
      <c r="IJ26" s="15"/>
      <c r="IK26" s="23"/>
      <c r="IL26" s="23"/>
      <c r="IM26" s="15"/>
      <c r="IN26" s="15"/>
      <c r="IO26" s="15"/>
      <c r="IP26" s="15"/>
      <c r="IQ26" s="15"/>
      <c r="IR26" s="23"/>
      <c r="IS26" s="23"/>
      <c r="IT26" s="15"/>
      <c r="IU26" s="15"/>
      <c r="IV26" s="15"/>
      <c r="IW26" s="15"/>
      <c r="IX26" s="15"/>
      <c r="IY26" s="23"/>
      <c r="IZ26" s="23"/>
      <c r="JA26" s="15"/>
      <c r="JB26" s="15"/>
      <c r="JC26" s="15"/>
      <c r="JD26" s="15"/>
      <c r="JE26" s="15"/>
      <c r="JF26" s="23"/>
      <c r="JG26" s="23"/>
      <c r="JI26" s="15"/>
      <c r="JJ26" s="15"/>
      <c r="JK26" s="15"/>
      <c r="JL26" s="15"/>
      <c r="JM26" s="23"/>
      <c r="JN26" s="23"/>
      <c r="JO26" s="10"/>
      <c r="JP26" s="15"/>
      <c r="JQ26" s="15"/>
      <c r="JR26" s="15"/>
      <c r="JS26" s="15"/>
      <c r="JT26" s="23"/>
      <c r="JU26" s="23"/>
      <c r="JV26" s="15"/>
      <c r="JW26" s="15"/>
      <c r="JX26" s="15"/>
      <c r="JY26" s="15"/>
      <c r="JZ26" s="15"/>
      <c r="KA26" s="23"/>
      <c r="KB26" s="23"/>
      <c r="KC26" s="15"/>
      <c r="KD26" s="15"/>
      <c r="KE26" s="15"/>
      <c r="KF26" s="15"/>
      <c r="KG26" s="15"/>
      <c r="KH26" s="23"/>
      <c r="KI26" s="23"/>
      <c r="KJ26" s="15"/>
      <c r="KK26" s="15"/>
      <c r="KL26" s="15"/>
      <c r="KM26" s="15"/>
      <c r="KN26" s="15"/>
      <c r="KO26" s="23"/>
      <c r="KP26" s="23"/>
      <c r="KQ26" s="15"/>
      <c r="KR26" s="15"/>
      <c r="KS26" s="15"/>
      <c r="KT26" s="15"/>
      <c r="KU26" s="15"/>
      <c r="KV26" s="23"/>
      <c r="KW26" s="23"/>
      <c r="KX26" s="15"/>
      <c r="KY26" s="15"/>
      <c r="KZ26" s="15"/>
      <c r="LA26" s="15"/>
      <c r="LB26" s="15"/>
      <c r="LC26" s="23"/>
      <c r="LD26" s="23"/>
      <c r="LE26" s="15"/>
      <c r="LF26" s="15"/>
      <c r="LG26" s="15"/>
      <c r="LH26" s="15"/>
      <c r="LI26" s="15"/>
      <c r="LJ26" s="23"/>
      <c r="LK26" s="23"/>
      <c r="LL26" s="15"/>
      <c r="LM26" s="15"/>
      <c r="LN26" s="15"/>
      <c r="LO26" s="15"/>
      <c r="LP26" s="15"/>
      <c r="LQ26" s="23"/>
      <c r="LR26" s="23"/>
      <c r="LS26" s="15"/>
      <c r="LT26" s="15"/>
      <c r="LU26" s="15"/>
      <c r="LV26" s="15"/>
      <c r="LW26" s="15"/>
      <c r="LX26" s="23"/>
      <c r="LY26" s="23"/>
      <c r="LZ26" s="15"/>
      <c r="MA26" s="15"/>
      <c r="MB26" s="15"/>
      <c r="MC26" s="15"/>
      <c r="MD26" s="15"/>
      <c r="ME26" s="23"/>
      <c r="MF26" s="23"/>
      <c r="MG26" s="15"/>
      <c r="MH26" s="15"/>
      <c r="MI26" s="15"/>
      <c r="MJ26" s="15"/>
      <c r="MK26" s="15"/>
      <c r="ML26" s="23"/>
      <c r="MM26" s="23"/>
      <c r="MN26" s="15"/>
      <c r="MO26" s="15"/>
      <c r="MP26" s="15"/>
      <c r="MQ26" s="15"/>
      <c r="MR26" s="15"/>
      <c r="MS26" s="23"/>
      <c r="MT26" s="23"/>
      <c r="MU26" s="15"/>
      <c r="MV26" s="15"/>
      <c r="MW26" s="15"/>
      <c r="MX26" s="15"/>
      <c r="MY26" s="15"/>
      <c r="MZ26" s="23"/>
      <c r="NA26" s="23"/>
      <c r="NB26" s="15"/>
      <c r="NC26" s="15"/>
      <c r="ND26" s="15"/>
      <c r="NE26" s="15"/>
      <c r="NF26" s="15"/>
      <c r="NG26" s="23"/>
      <c r="NH26" s="23"/>
      <c r="NI26" s="15"/>
      <c r="NJ26" s="15"/>
      <c r="NK26" s="15"/>
      <c r="NL26" s="15"/>
      <c r="NM26" s="15"/>
      <c r="NN26" s="23"/>
      <c r="NO26" s="23"/>
      <c r="NP26" s="15"/>
      <c r="NQ26" s="15"/>
      <c r="NR26" s="15"/>
      <c r="NS26" s="15"/>
      <c r="NT26" s="15"/>
      <c r="NU26" s="23"/>
      <c r="NV26" s="23"/>
      <c r="NW26" s="15"/>
      <c r="OA26" s="9"/>
      <c r="OB26" s="23"/>
      <c r="OC26" s="23"/>
      <c r="OD26" s="9"/>
      <c r="OY26" s="118">
        <f t="shared" si="24"/>
        <v>0</v>
      </c>
    </row>
    <row r="27" spans="1:415" ht="18.75" customHeight="1" thickBot="1">
      <c r="A27" s="13" t="s">
        <v>82</v>
      </c>
      <c r="B27" s="12">
        <v>20</v>
      </c>
      <c r="C27" s="38">
        <f t="shared" si="6"/>
        <v>0</v>
      </c>
      <c r="D27" s="28">
        <f t="shared" si="7"/>
        <v>0</v>
      </c>
      <c r="E27" s="28">
        <f t="shared" si="8"/>
        <v>0</v>
      </c>
      <c r="F27" s="14">
        <f t="shared" si="9"/>
        <v>0</v>
      </c>
      <c r="G27" s="28">
        <f t="shared" si="10"/>
        <v>0</v>
      </c>
      <c r="H27" s="28">
        <f t="shared" si="11"/>
        <v>0</v>
      </c>
      <c r="I27" s="26">
        <f>B27-F27</f>
        <v>20</v>
      </c>
      <c r="J27" s="14">
        <v>0</v>
      </c>
      <c r="K27" s="28">
        <f t="shared" si="0"/>
        <v>0</v>
      </c>
      <c r="L27" s="28">
        <f t="shared" si="1"/>
        <v>0</v>
      </c>
      <c r="M27" s="38">
        <v>0</v>
      </c>
      <c r="N27" s="28">
        <f t="shared" si="14"/>
        <v>0</v>
      </c>
      <c r="O27" s="28">
        <f t="shared" si="15"/>
        <v>0</v>
      </c>
      <c r="P27" s="14">
        <f t="shared" si="16"/>
        <v>1</v>
      </c>
      <c r="Q27" s="28">
        <f t="shared" si="30"/>
        <v>1</v>
      </c>
      <c r="R27" s="28">
        <f t="shared" si="31"/>
        <v>0</v>
      </c>
      <c r="S27" s="52">
        <f t="shared" si="17"/>
        <v>0</v>
      </c>
      <c r="T27" s="38">
        <f t="shared" si="32"/>
        <v>0</v>
      </c>
      <c r="U27" s="28">
        <f t="shared" si="19"/>
        <v>0</v>
      </c>
      <c r="V27" s="28">
        <f>COUNTIF($AF27:$BF27,"1/2 sick leave")</f>
        <v>0</v>
      </c>
      <c r="W27" s="14">
        <f t="shared" si="34"/>
        <v>0</v>
      </c>
      <c r="X27" s="38">
        <f t="shared" si="2"/>
        <v>0</v>
      </c>
      <c r="Y27" s="14">
        <f t="shared" si="3"/>
        <v>0</v>
      </c>
      <c r="Z27" s="38">
        <f t="shared" si="4"/>
        <v>0</v>
      </c>
      <c r="AA27" s="52">
        <f t="shared" si="20"/>
        <v>0</v>
      </c>
      <c r="AB27" s="38">
        <f t="shared" si="21"/>
        <v>0</v>
      </c>
      <c r="AC27" s="38">
        <f t="shared" si="5"/>
        <v>0</v>
      </c>
      <c r="AD27" s="52">
        <f t="shared" si="22"/>
        <v>0</v>
      </c>
      <c r="AE27" s="38">
        <f t="shared" si="23"/>
        <v>0</v>
      </c>
      <c r="AF27" s="24" t="s">
        <v>49</v>
      </c>
      <c r="AG27" s="15"/>
      <c r="AH27" s="15"/>
      <c r="AI27" s="23" t="s">
        <v>50</v>
      </c>
      <c r="AJ27" s="23" t="s">
        <v>50</v>
      </c>
      <c r="AK27" s="15"/>
      <c r="AL27" s="15"/>
      <c r="AM27" s="15"/>
      <c r="AN27" s="15"/>
      <c r="AO27" s="15"/>
      <c r="AP27" s="23"/>
      <c r="AQ27" s="23"/>
      <c r="AR27" s="15"/>
      <c r="AS27" s="15"/>
      <c r="AT27" s="15"/>
      <c r="AU27" s="15" t="s">
        <v>39</v>
      </c>
      <c r="AV27" s="15"/>
      <c r="AW27" s="23"/>
      <c r="AX27" s="23"/>
      <c r="AY27" s="15"/>
      <c r="AZ27" s="15"/>
      <c r="BA27" s="15"/>
      <c r="BB27" s="15"/>
      <c r="BC27" s="15"/>
      <c r="BD27" s="23"/>
      <c r="BE27" s="23"/>
      <c r="BF27" s="15"/>
      <c r="BG27" s="15"/>
      <c r="BH27" s="15"/>
      <c r="BI27" s="15"/>
      <c r="BJ27" s="15"/>
      <c r="BK27" s="23"/>
      <c r="BL27" s="23"/>
      <c r="BM27" s="15"/>
      <c r="BN27" s="15"/>
      <c r="BO27" s="15"/>
      <c r="BP27" s="15"/>
      <c r="BQ27" s="15"/>
      <c r="BR27" s="23"/>
      <c r="BS27" s="23"/>
      <c r="BT27" s="15"/>
      <c r="BU27" s="15"/>
      <c r="BV27" s="15"/>
      <c r="BW27" s="15"/>
      <c r="BX27" s="15"/>
      <c r="BY27" s="23"/>
      <c r="BZ27" s="23"/>
      <c r="CA27" s="25"/>
      <c r="CB27" s="25"/>
      <c r="CC27" s="25"/>
      <c r="CD27" s="25"/>
      <c r="CE27" s="25"/>
      <c r="CF27" s="23"/>
      <c r="CG27" s="23"/>
      <c r="CH27" s="15"/>
      <c r="CI27" s="15"/>
      <c r="CJ27" s="15"/>
      <c r="CK27" s="15"/>
      <c r="CL27" s="15"/>
      <c r="CM27" s="23"/>
      <c r="CN27" s="23"/>
      <c r="CO27" s="15"/>
      <c r="CP27" s="15"/>
      <c r="CQ27" s="15"/>
      <c r="CR27" s="15"/>
      <c r="CS27" s="15"/>
      <c r="CT27" s="23"/>
      <c r="CU27" s="23"/>
      <c r="CV27" s="15"/>
      <c r="CW27" s="15"/>
      <c r="CX27" s="15"/>
      <c r="CY27" s="15"/>
      <c r="CZ27" s="15"/>
      <c r="DA27" s="23"/>
      <c r="DB27" s="23"/>
      <c r="DC27" s="15"/>
      <c r="DD27" s="15"/>
      <c r="DE27" s="15"/>
      <c r="DF27" s="15"/>
      <c r="DG27" s="15"/>
      <c r="DH27" s="23"/>
      <c r="DI27" s="23"/>
      <c r="DJ27" s="15"/>
      <c r="DK27" s="15"/>
      <c r="DL27" s="15"/>
      <c r="DM27" s="15"/>
      <c r="DN27" s="30"/>
      <c r="DO27" s="23"/>
      <c r="DP27" s="23"/>
      <c r="DQ27" s="35"/>
      <c r="DR27" s="15"/>
      <c r="DS27" s="15"/>
      <c r="DT27" s="15"/>
      <c r="DU27" s="15"/>
      <c r="DV27" s="23"/>
      <c r="DW27" s="23"/>
      <c r="DX27" s="15"/>
      <c r="DY27" s="15"/>
      <c r="DZ27" s="15"/>
      <c r="EA27" s="15"/>
      <c r="EB27" s="9"/>
      <c r="EC27" s="23"/>
      <c r="ED27" s="23"/>
      <c r="EE27" s="10"/>
      <c r="EF27" s="15"/>
      <c r="EG27" s="15"/>
      <c r="EH27" s="15"/>
      <c r="EJ27" s="23"/>
      <c r="EK27" s="23"/>
      <c r="EM27" s="15"/>
      <c r="EN27" s="15"/>
      <c r="EO27" s="15"/>
      <c r="EP27" s="15"/>
      <c r="EQ27" s="23" t="s">
        <v>50</v>
      </c>
      <c r="ER27" s="23" t="s">
        <v>50</v>
      </c>
      <c r="ES27" s="15"/>
      <c r="ET27" s="15"/>
      <c r="EU27" s="15"/>
      <c r="EV27" s="15"/>
      <c r="EW27" s="15"/>
      <c r="EX27" s="23" t="s">
        <v>50</v>
      </c>
      <c r="EY27" s="23" t="s">
        <v>50</v>
      </c>
      <c r="EZ27" s="15"/>
      <c r="FA27" s="15"/>
      <c r="FB27" s="15"/>
      <c r="FC27" s="15"/>
      <c r="FD27" s="9" t="s">
        <v>51</v>
      </c>
      <c r="FE27" s="23" t="s">
        <v>50</v>
      </c>
      <c r="FF27" s="23" t="s">
        <v>50</v>
      </c>
      <c r="FG27" s="15"/>
      <c r="FH27" s="15"/>
      <c r="FI27" s="15"/>
      <c r="FJ27" s="15"/>
      <c r="FK27" s="15"/>
      <c r="FL27" s="23"/>
      <c r="FM27" s="23"/>
      <c r="FN27" s="15"/>
      <c r="FO27" s="15"/>
      <c r="FP27" s="15"/>
      <c r="FQ27" s="15"/>
      <c r="FR27" s="15"/>
      <c r="FS27" s="23"/>
      <c r="FT27" s="23"/>
      <c r="FU27" s="9"/>
      <c r="FV27" s="15"/>
      <c r="FW27" s="15"/>
      <c r="FX27" s="15"/>
      <c r="FY27" s="15"/>
      <c r="FZ27" s="23"/>
      <c r="GA27" s="23"/>
      <c r="GB27" s="15"/>
      <c r="GC27" s="15"/>
      <c r="GD27" s="15"/>
      <c r="GE27" s="15"/>
      <c r="GF27" s="15"/>
      <c r="GG27" s="23"/>
      <c r="GH27" s="23"/>
      <c r="GI27" s="15"/>
      <c r="GJ27" s="15"/>
      <c r="GK27" s="15"/>
      <c r="GL27" s="15"/>
      <c r="GM27" s="15"/>
      <c r="GN27" s="23"/>
      <c r="GO27" s="23"/>
      <c r="GP27" s="15"/>
      <c r="GQ27" s="15"/>
      <c r="GR27" s="15"/>
      <c r="GS27" s="15"/>
      <c r="GT27" s="15"/>
      <c r="GU27" s="23"/>
      <c r="GV27" s="23"/>
      <c r="GW27" s="15"/>
      <c r="GX27" s="15"/>
      <c r="GY27" s="15"/>
      <c r="GZ27" s="15"/>
      <c r="HA27" s="15"/>
      <c r="HB27" s="23"/>
      <c r="HC27" s="23"/>
      <c r="HD27" s="15"/>
      <c r="HE27" s="15"/>
      <c r="HF27" s="15"/>
      <c r="HG27" s="15"/>
      <c r="HH27" s="15"/>
      <c r="HI27" s="23"/>
      <c r="HJ27" s="23"/>
      <c r="HK27" s="15"/>
      <c r="HL27" s="15"/>
      <c r="HM27" s="15"/>
      <c r="HN27" s="15"/>
      <c r="HO27" s="15"/>
      <c r="HP27" s="23"/>
      <c r="HQ27" s="23"/>
      <c r="HR27" s="15"/>
      <c r="HS27" s="15"/>
      <c r="HT27" s="15"/>
      <c r="HU27" s="15"/>
      <c r="HV27" s="15"/>
      <c r="HW27" s="23"/>
      <c r="HX27" s="23"/>
      <c r="HY27" s="15"/>
      <c r="HZ27" s="15"/>
      <c r="IA27" s="15"/>
      <c r="IB27" s="15"/>
      <c r="IC27" s="15"/>
      <c r="ID27" s="23" t="s">
        <v>50</v>
      </c>
      <c r="IE27" s="23" t="s">
        <v>50</v>
      </c>
      <c r="IF27" s="15"/>
      <c r="IG27" s="15"/>
      <c r="IH27" s="15"/>
      <c r="II27" s="15"/>
      <c r="IJ27" s="15"/>
      <c r="IK27" s="23"/>
      <c r="IL27" s="23"/>
      <c r="IM27" s="15"/>
      <c r="IN27" s="15"/>
      <c r="IO27" s="15"/>
      <c r="IP27" s="15"/>
      <c r="IQ27" s="15"/>
      <c r="IR27" s="23"/>
      <c r="IS27" s="23"/>
      <c r="IT27" s="15"/>
      <c r="IU27" s="15"/>
      <c r="IV27" s="15"/>
      <c r="IW27" s="15"/>
      <c r="IX27" s="15"/>
      <c r="IY27" s="23"/>
      <c r="IZ27" s="23"/>
      <c r="JA27" s="15"/>
      <c r="JB27" s="15"/>
      <c r="JC27" s="15"/>
      <c r="JD27" s="15"/>
      <c r="JE27" s="15"/>
      <c r="JF27" s="23"/>
      <c r="JG27" s="23"/>
      <c r="JI27" s="15"/>
      <c r="JJ27" s="15"/>
      <c r="JK27" s="15"/>
      <c r="JL27" s="15"/>
      <c r="JM27" s="23"/>
      <c r="JN27" s="23"/>
      <c r="JO27" s="10"/>
      <c r="JP27" s="15"/>
      <c r="JQ27" s="15"/>
      <c r="JR27" s="15"/>
      <c r="JS27" s="15"/>
      <c r="JT27" s="23"/>
      <c r="JU27" s="23"/>
      <c r="JV27" s="15"/>
      <c r="JW27" s="15"/>
      <c r="JX27" s="15"/>
      <c r="JY27" s="15"/>
      <c r="JZ27" s="15"/>
      <c r="KA27" s="23"/>
      <c r="KB27" s="23"/>
      <c r="KC27" s="15"/>
      <c r="KD27" s="15"/>
      <c r="KE27" s="15"/>
      <c r="KF27" s="15"/>
      <c r="KG27" s="15"/>
      <c r="KH27" s="23"/>
      <c r="KI27" s="23"/>
      <c r="KJ27" s="15"/>
      <c r="KK27" s="15"/>
      <c r="KL27" s="15"/>
      <c r="KM27" s="15"/>
      <c r="KN27" s="15"/>
      <c r="KO27" s="23"/>
      <c r="KP27" s="23"/>
      <c r="KQ27" s="15"/>
      <c r="KR27" s="15"/>
      <c r="KS27" s="15"/>
      <c r="KT27" s="15"/>
      <c r="KU27" s="15"/>
      <c r="KV27" s="23"/>
      <c r="KW27" s="23"/>
      <c r="KX27" s="15"/>
      <c r="KY27" s="15"/>
      <c r="KZ27" s="15"/>
      <c r="LA27" s="15"/>
      <c r="LB27" s="15"/>
      <c r="LC27" s="23"/>
      <c r="LD27" s="23"/>
      <c r="LE27" s="15"/>
      <c r="LF27" s="15"/>
      <c r="LG27" s="15"/>
      <c r="LH27" s="15"/>
      <c r="LI27" s="15"/>
      <c r="LJ27" s="23"/>
      <c r="LK27" s="23"/>
      <c r="LL27" s="15"/>
      <c r="LM27" s="15"/>
      <c r="LN27" s="15"/>
      <c r="LO27" s="15"/>
      <c r="LP27" s="15"/>
      <c r="LQ27" s="23"/>
      <c r="LR27" s="23"/>
      <c r="LS27" s="15"/>
      <c r="LT27" s="15"/>
      <c r="LU27" s="15"/>
      <c r="LV27" s="15"/>
      <c r="LW27" s="15"/>
      <c r="LX27" s="23"/>
      <c r="LY27" s="23"/>
      <c r="LZ27" s="15"/>
      <c r="MA27" s="15"/>
      <c r="MB27" s="15"/>
      <c r="MC27" s="15"/>
      <c r="MD27" s="15"/>
      <c r="ME27" s="23"/>
      <c r="MF27" s="23"/>
      <c r="MG27" s="15"/>
      <c r="MH27" s="15"/>
      <c r="MI27" s="15"/>
      <c r="MJ27" s="15"/>
      <c r="MK27" s="15"/>
      <c r="ML27" s="23"/>
      <c r="MM27" s="23"/>
      <c r="MN27" s="15"/>
      <c r="MO27" s="15"/>
      <c r="MP27" s="15"/>
      <c r="MQ27" s="15"/>
      <c r="MR27" s="15"/>
      <c r="MS27" s="23"/>
      <c r="MT27" s="23"/>
      <c r="MU27" s="15"/>
      <c r="MV27" s="15"/>
      <c r="MW27" s="15"/>
      <c r="MX27" s="15"/>
      <c r="MY27" s="15"/>
      <c r="MZ27" s="23"/>
      <c r="NA27" s="23"/>
      <c r="NB27" s="15"/>
      <c r="NC27" s="15"/>
      <c r="ND27" s="15"/>
      <c r="NE27" s="15"/>
      <c r="NF27" s="15"/>
      <c r="NG27" s="23"/>
      <c r="NH27" s="23"/>
      <c r="NI27" s="15"/>
      <c r="NJ27" s="15"/>
      <c r="NK27" s="15"/>
      <c r="NL27" s="15"/>
      <c r="NM27" s="15"/>
      <c r="NN27" s="23"/>
      <c r="NO27" s="23"/>
      <c r="NP27" s="15"/>
      <c r="NQ27" s="15"/>
      <c r="NR27" s="15"/>
      <c r="NS27" s="15"/>
      <c r="NT27" s="15"/>
      <c r="NU27" s="23"/>
      <c r="NV27" s="23"/>
      <c r="NW27" s="15"/>
      <c r="OA27" s="9"/>
      <c r="OB27" s="23"/>
      <c r="OC27" s="23"/>
      <c r="OD27" s="9"/>
      <c r="OY27" s="118">
        <f t="shared" si="24"/>
        <v>0</v>
      </c>
    </row>
    <row r="28" spans="1:415" ht="18.75" customHeight="1" thickBot="1">
      <c r="A28" s="13" t="s">
        <v>83</v>
      </c>
      <c r="B28" s="12">
        <v>26</v>
      </c>
      <c r="C28" s="38">
        <f t="shared" si="6"/>
        <v>11</v>
      </c>
      <c r="D28" s="28">
        <f t="shared" si="7"/>
        <v>11</v>
      </c>
      <c r="E28" s="28">
        <f t="shared" si="8"/>
        <v>0</v>
      </c>
      <c r="F28" s="14">
        <f t="shared" si="9"/>
        <v>0</v>
      </c>
      <c r="G28" s="28">
        <f t="shared" si="10"/>
        <v>0</v>
      </c>
      <c r="H28" s="28">
        <f t="shared" si="11"/>
        <v>0</v>
      </c>
      <c r="I28" s="26">
        <f>B28-F28</f>
        <v>26</v>
      </c>
      <c r="J28" s="14">
        <v>0</v>
      </c>
      <c r="K28" s="28">
        <f t="shared" si="0"/>
        <v>0</v>
      </c>
      <c r="L28" s="28">
        <f t="shared" si="1"/>
        <v>0</v>
      </c>
      <c r="M28" s="38">
        <v>0</v>
      </c>
      <c r="N28" s="28">
        <f t="shared" si="14"/>
        <v>0</v>
      </c>
      <c r="O28" s="28">
        <f t="shared" si="15"/>
        <v>0</v>
      </c>
      <c r="P28" s="14">
        <f t="shared" si="16"/>
        <v>0</v>
      </c>
      <c r="Q28" s="28">
        <f t="shared" si="30"/>
        <v>0</v>
      </c>
      <c r="R28" s="28">
        <f t="shared" si="31"/>
        <v>0</v>
      </c>
      <c r="S28" s="52">
        <f t="shared" si="17"/>
        <v>0</v>
      </c>
      <c r="T28" s="38">
        <f t="shared" si="32"/>
        <v>0</v>
      </c>
      <c r="U28" s="28">
        <f t="shared" si="19"/>
        <v>0</v>
      </c>
      <c r="V28" s="28">
        <f>COUNTIF($AF28:$BF28,"1/2 sick leave")</f>
        <v>0</v>
      </c>
      <c r="W28" s="14">
        <f t="shared" si="34"/>
        <v>0</v>
      </c>
      <c r="X28" s="38">
        <f t="shared" si="2"/>
        <v>0</v>
      </c>
      <c r="Y28" s="14">
        <f t="shared" si="3"/>
        <v>0</v>
      </c>
      <c r="Z28" s="38">
        <f t="shared" si="4"/>
        <v>0</v>
      </c>
      <c r="AA28" s="52">
        <f t="shared" si="20"/>
        <v>0</v>
      </c>
      <c r="AB28" s="38">
        <f t="shared" si="21"/>
        <v>0</v>
      </c>
      <c r="AC28" s="38">
        <f t="shared" si="5"/>
        <v>0</v>
      </c>
      <c r="AD28" s="52">
        <f t="shared" si="22"/>
        <v>0</v>
      </c>
      <c r="AE28" s="38">
        <f t="shared" si="23"/>
        <v>0</v>
      </c>
      <c r="AF28" s="24" t="s">
        <v>49</v>
      </c>
      <c r="AG28" s="15"/>
      <c r="AH28" s="15"/>
      <c r="AI28" s="23" t="s">
        <v>50</v>
      </c>
      <c r="AJ28" s="23" t="s">
        <v>50</v>
      </c>
      <c r="AK28" s="15"/>
      <c r="AL28" s="15"/>
      <c r="AM28" s="15"/>
      <c r="AN28" s="15"/>
      <c r="AO28" s="15"/>
      <c r="AP28" s="23"/>
      <c r="AQ28" s="23"/>
      <c r="AR28" s="15"/>
      <c r="AS28" s="15"/>
      <c r="AT28" s="15"/>
      <c r="AU28" s="15"/>
      <c r="AV28" s="15" t="s">
        <v>12</v>
      </c>
      <c r="AW28" s="23"/>
      <c r="AX28" s="23"/>
      <c r="AY28" s="15" t="s">
        <v>12</v>
      </c>
      <c r="AZ28" s="15" t="s">
        <v>12</v>
      </c>
      <c r="BA28" s="15" t="s">
        <v>12</v>
      </c>
      <c r="BB28" s="15" t="s">
        <v>12</v>
      </c>
      <c r="BC28" s="15" t="s">
        <v>12</v>
      </c>
      <c r="BD28" s="23"/>
      <c r="BE28" s="23"/>
      <c r="BF28" s="15" t="s">
        <v>12</v>
      </c>
      <c r="BG28" s="15" t="s">
        <v>12</v>
      </c>
      <c r="BH28" s="15" t="s">
        <v>12</v>
      </c>
      <c r="BI28" s="15" t="s">
        <v>12</v>
      </c>
      <c r="BJ28" s="15" t="s">
        <v>12</v>
      </c>
      <c r="BK28" s="23"/>
      <c r="BL28" s="23"/>
      <c r="BM28" s="15"/>
      <c r="BN28" s="15"/>
      <c r="BO28" s="15"/>
      <c r="BP28" s="15"/>
      <c r="BQ28" s="15"/>
      <c r="BR28" s="23"/>
      <c r="BS28" s="23"/>
      <c r="BT28" s="15"/>
      <c r="BU28" s="15"/>
      <c r="BV28" s="15"/>
      <c r="BW28" s="15"/>
      <c r="BX28" s="15"/>
      <c r="BY28" s="23"/>
      <c r="BZ28" s="23"/>
      <c r="CA28" s="25"/>
      <c r="CB28" s="25"/>
      <c r="CC28" s="25"/>
      <c r="CD28" s="25"/>
      <c r="CE28" s="25"/>
      <c r="CF28" s="23"/>
      <c r="CG28" s="23"/>
      <c r="CH28" s="15"/>
      <c r="CI28" s="15"/>
      <c r="CJ28" s="15"/>
      <c r="CK28" s="15"/>
      <c r="CL28" s="15"/>
      <c r="CM28" s="23"/>
      <c r="CN28" s="23"/>
      <c r="CO28" s="15"/>
      <c r="CP28" s="15"/>
      <c r="CQ28" s="15"/>
      <c r="CR28" s="15"/>
      <c r="CS28" s="15"/>
      <c r="CT28" s="23"/>
      <c r="CU28" s="23"/>
      <c r="CV28" s="15"/>
      <c r="CW28" s="15"/>
      <c r="CX28" s="15"/>
      <c r="CY28" s="15"/>
      <c r="CZ28" s="15"/>
      <c r="DA28" s="23"/>
      <c r="DB28" s="23"/>
      <c r="DC28" s="15"/>
      <c r="DD28" s="15"/>
      <c r="DE28" s="15"/>
      <c r="DF28" s="15"/>
      <c r="DG28" s="15"/>
      <c r="DH28" s="23"/>
      <c r="DI28" s="23"/>
      <c r="DJ28" s="15"/>
      <c r="DK28" s="15"/>
      <c r="DL28" s="15"/>
      <c r="DM28" s="15"/>
      <c r="DN28" s="30"/>
      <c r="DO28" s="23"/>
      <c r="DP28" s="23"/>
      <c r="DQ28" s="35"/>
      <c r="DR28" s="15"/>
      <c r="DS28" s="15"/>
      <c r="DT28" s="15"/>
      <c r="DU28" s="15"/>
      <c r="DV28" s="23"/>
      <c r="DW28" s="23"/>
      <c r="DX28" s="15"/>
      <c r="DY28" s="15"/>
      <c r="DZ28" s="15"/>
      <c r="EA28" s="15"/>
      <c r="EB28" s="9"/>
      <c r="EC28" s="23"/>
      <c r="ED28" s="23"/>
      <c r="EE28" s="10"/>
      <c r="EF28" s="15"/>
      <c r="EG28" s="15"/>
      <c r="EH28" s="15"/>
      <c r="EJ28" s="23"/>
      <c r="EK28" s="23"/>
      <c r="EM28" s="15"/>
      <c r="EN28" s="15"/>
      <c r="EO28" s="15"/>
      <c r="EP28" s="15"/>
      <c r="EQ28" s="23" t="s">
        <v>50</v>
      </c>
      <c r="ER28" s="23" t="s">
        <v>50</v>
      </c>
      <c r="ES28" s="15"/>
      <c r="ET28" s="15"/>
      <c r="EU28" s="15"/>
      <c r="EV28" s="15"/>
      <c r="EW28" s="15"/>
      <c r="EX28" s="23" t="s">
        <v>50</v>
      </c>
      <c r="EY28" s="23" t="s">
        <v>50</v>
      </c>
      <c r="EZ28" s="15"/>
      <c r="FA28" s="15"/>
      <c r="FB28" s="15"/>
      <c r="FC28" s="15"/>
      <c r="FD28" s="9" t="s">
        <v>51</v>
      </c>
      <c r="FE28" s="23" t="s">
        <v>50</v>
      </c>
      <c r="FF28" s="23" t="s">
        <v>50</v>
      </c>
      <c r="FG28" s="15"/>
      <c r="FH28" s="15"/>
      <c r="FI28" s="15"/>
      <c r="FJ28" s="15"/>
      <c r="FK28" s="15"/>
      <c r="FL28" s="23"/>
      <c r="FM28" s="23"/>
      <c r="FN28" s="15"/>
      <c r="FO28" s="15"/>
      <c r="FP28" s="15"/>
      <c r="FQ28" s="15"/>
      <c r="FR28" s="15"/>
      <c r="FS28" s="23"/>
      <c r="FT28" s="23"/>
      <c r="FU28" s="9"/>
      <c r="FV28" s="15"/>
      <c r="FW28" s="15"/>
      <c r="FX28" s="15"/>
      <c r="FY28" s="15"/>
      <c r="FZ28" s="23"/>
      <c r="GA28" s="23"/>
      <c r="GB28" s="15"/>
      <c r="GC28" s="15"/>
      <c r="GD28" s="15"/>
      <c r="GE28" s="15"/>
      <c r="GF28" s="15"/>
      <c r="GG28" s="23"/>
      <c r="GH28" s="23"/>
      <c r="GI28" s="15"/>
      <c r="GJ28" s="15"/>
      <c r="GK28" s="15"/>
      <c r="GL28" s="15"/>
      <c r="GM28" s="15"/>
      <c r="GN28" s="23"/>
      <c r="GO28" s="23"/>
      <c r="GP28" s="15"/>
      <c r="GQ28" s="15"/>
      <c r="GR28" s="15"/>
      <c r="GS28" s="15"/>
      <c r="GT28" s="15"/>
      <c r="GU28" s="23"/>
      <c r="GV28" s="23"/>
      <c r="GW28" s="15"/>
      <c r="GX28" s="15"/>
      <c r="GY28" s="15"/>
      <c r="GZ28" s="15"/>
      <c r="HA28" s="15"/>
      <c r="HB28" s="23"/>
      <c r="HC28" s="23"/>
      <c r="HD28" s="15"/>
      <c r="HE28" s="15"/>
      <c r="HF28" s="15"/>
      <c r="HG28" s="15"/>
      <c r="HH28" s="15"/>
      <c r="HI28" s="23"/>
      <c r="HJ28" s="23"/>
      <c r="HK28" s="15"/>
      <c r="HL28" s="15"/>
      <c r="HM28" s="15"/>
      <c r="HN28" s="15"/>
      <c r="HO28" s="15"/>
      <c r="HP28" s="23"/>
      <c r="HQ28" s="23"/>
      <c r="HR28" s="15"/>
      <c r="HS28" s="15"/>
      <c r="HT28" s="15"/>
      <c r="HU28" s="15"/>
      <c r="HV28" s="15"/>
      <c r="HW28" s="23"/>
      <c r="HX28" s="23"/>
      <c r="HY28" s="15"/>
      <c r="HZ28" s="15"/>
      <c r="IA28" s="15"/>
      <c r="IB28" s="15"/>
      <c r="IC28" s="15"/>
      <c r="ID28" s="23" t="s">
        <v>50</v>
      </c>
      <c r="IE28" s="23" t="s">
        <v>50</v>
      </c>
      <c r="IF28" s="15"/>
      <c r="IG28" s="15"/>
      <c r="IH28" s="15"/>
      <c r="II28" s="15"/>
      <c r="IJ28" s="15"/>
      <c r="IK28" s="23"/>
      <c r="IL28" s="23"/>
      <c r="IM28" s="15"/>
      <c r="IN28" s="15"/>
      <c r="IO28" s="15"/>
      <c r="IP28" s="15"/>
      <c r="IQ28" s="15"/>
      <c r="IR28" s="23"/>
      <c r="IS28" s="23"/>
      <c r="IT28" s="15"/>
      <c r="IU28" s="15"/>
      <c r="IV28" s="15"/>
      <c r="IW28" s="15"/>
      <c r="IX28" s="15"/>
      <c r="IY28" s="23"/>
      <c r="IZ28" s="23"/>
      <c r="JA28" s="15"/>
      <c r="JB28" s="15"/>
      <c r="JC28" s="15"/>
      <c r="JD28" s="15"/>
      <c r="JE28" s="15"/>
      <c r="JF28" s="23"/>
      <c r="JG28" s="23"/>
      <c r="JI28" s="15"/>
      <c r="JJ28" s="15"/>
      <c r="JK28" s="15"/>
      <c r="JL28" s="15"/>
      <c r="JM28" s="23"/>
      <c r="JN28" s="23"/>
      <c r="JO28" s="10"/>
      <c r="JP28" s="15"/>
      <c r="JQ28" s="15"/>
      <c r="JR28" s="15"/>
      <c r="JS28" s="15"/>
      <c r="JT28" s="23"/>
      <c r="JU28" s="23"/>
      <c r="JV28" s="15"/>
      <c r="JW28" s="15"/>
      <c r="JX28" s="15"/>
      <c r="JY28" s="15"/>
      <c r="JZ28" s="15"/>
      <c r="KA28" s="23"/>
      <c r="KB28" s="23"/>
      <c r="KC28" s="15"/>
      <c r="KD28" s="15"/>
      <c r="KE28" s="15"/>
      <c r="KF28" s="15"/>
      <c r="KG28" s="15"/>
      <c r="KH28" s="23"/>
      <c r="KI28" s="23"/>
      <c r="KJ28" s="15"/>
      <c r="KK28" s="15"/>
      <c r="KL28" s="15"/>
      <c r="KM28" s="15"/>
      <c r="KN28" s="15"/>
      <c r="KO28" s="23"/>
      <c r="KP28" s="23"/>
      <c r="KQ28" s="15"/>
      <c r="KR28" s="15"/>
      <c r="KS28" s="15"/>
      <c r="KT28" s="15"/>
      <c r="KU28" s="15"/>
      <c r="KV28" s="23"/>
      <c r="KW28" s="23"/>
      <c r="KX28" s="15"/>
      <c r="KY28" s="15"/>
      <c r="KZ28" s="15"/>
      <c r="LA28" s="15"/>
      <c r="LB28" s="15"/>
      <c r="LC28" s="23"/>
      <c r="LD28" s="23"/>
      <c r="LE28" s="15"/>
      <c r="LF28" s="15"/>
      <c r="LG28" s="15"/>
      <c r="LH28" s="15"/>
      <c r="LI28" s="15"/>
      <c r="LJ28" s="23"/>
      <c r="LK28" s="23"/>
      <c r="LL28" s="15"/>
      <c r="LM28" s="15"/>
      <c r="LN28" s="15"/>
      <c r="LO28" s="15"/>
      <c r="LP28" s="15"/>
      <c r="LQ28" s="23"/>
      <c r="LR28" s="23"/>
      <c r="LS28" s="15"/>
      <c r="LT28" s="15"/>
      <c r="LU28" s="15"/>
      <c r="LV28" s="15"/>
      <c r="LW28" s="15"/>
      <c r="LX28" s="23"/>
      <c r="LY28" s="23"/>
      <c r="LZ28" s="15"/>
      <c r="MA28" s="15"/>
      <c r="MB28" s="15"/>
      <c r="MC28" s="15"/>
      <c r="MD28" s="15"/>
      <c r="ME28" s="23"/>
      <c r="MF28" s="23"/>
      <c r="MG28" s="15"/>
      <c r="MH28" s="15"/>
      <c r="MI28" s="15"/>
      <c r="MJ28" s="15"/>
      <c r="MK28" s="15"/>
      <c r="ML28" s="23"/>
      <c r="MM28" s="23"/>
      <c r="MN28" s="15"/>
      <c r="MO28" s="15"/>
      <c r="MP28" s="15"/>
      <c r="MQ28" s="15"/>
      <c r="MR28" s="15"/>
      <c r="MS28" s="23"/>
      <c r="MT28" s="23"/>
      <c r="MU28" s="15"/>
      <c r="MV28" s="15"/>
      <c r="MW28" s="15"/>
      <c r="MX28" s="15"/>
      <c r="MY28" s="15"/>
      <c r="MZ28" s="23"/>
      <c r="NA28" s="23"/>
      <c r="NB28" s="15"/>
      <c r="NC28" s="15"/>
      <c r="ND28" s="15"/>
      <c r="NE28" s="15"/>
      <c r="NF28" s="15"/>
      <c r="NG28" s="23"/>
      <c r="NH28" s="23"/>
      <c r="NI28" s="15"/>
      <c r="NJ28" s="15"/>
      <c r="NK28" s="15"/>
      <c r="NL28" s="15"/>
      <c r="NM28" s="15"/>
      <c r="NN28" s="23"/>
      <c r="NO28" s="23"/>
      <c r="NP28" s="15"/>
      <c r="NQ28" s="15"/>
      <c r="NR28" s="15"/>
      <c r="NS28" s="15"/>
      <c r="NT28" s="15"/>
      <c r="NU28" s="23"/>
      <c r="NV28" s="23"/>
      <c r="NW28" s="15"/>
      <c r="OA28" s="9"/>
      <c r="OB28" s="23"/>
      <c r="OC28" s="23"/>
      <c r="OD28" s="9"/>
      <c r="OY28" s="118">
        <f t="shared" si="24"/>
        <v>0</v>
      </c>
    </row>
    <row r="29" spans="1:415" ht="18.75" customHeight="1" thickBot="1">
      <c r="A29" s="13" t="s">
        <v>84</v>
      </c>
      <c r="B29" s="12">
        <v>20</v>
      </c>
      <c r="C29" s="38">
        <f t="shared" si="6"/>
        <v>10</v>
      </c>
      <c r="D29" s="28">
        <f t="shared" si="7"/>
        <v>10</v>
      </c>
      <c r="E29" s="28">
        <f t="shared" si="8"/>
        <v>0</v>
      </c>
      <c r="F29" s="14">
        <f t="shared" si="9"/>
        <v>0</v>
      </c>
      <c r="G29" s="28">
        <f t="shared" si="10"/>
        <v>0</v>
      </c>
      <c r="H29" s="28">
        <f t="shared" si="11"/>
        <v>0</v>
      </c>
      <c r="I29" s="26">
        <f>B29-F29</f>
        <v>20</v>
      </c>
      <c r="J29" s="14">
        <v>0</v>
      </c>
      <c r="K29" s="28">
        <f t="shared" si="0"/>
        <v>0</v>
      </c>
      <c r="L29" s="28">
        <f t="shared" si="1"/>
        <v>0</v>
      </c>
      <c r="M29" s="38">
        <v>0</v>
      </c>
      <c r="N29" s="28">
        <f t="shared" si="14"/>
        <v>0</v>
      </c>
      <c r="O29" s="28">
        <f t="shared" si="15"/>
        <v>0</v>
      </c>
      <c r="P29" s="14">
        <f t="shared" si="16"/>
        <v>0</v>
      </c>
      <c r="Q29" s="28">
        <f t="shared" si="30"/>
        <v>0</v>
      </c>
      <c r="R29" s="28">
        <f t="shared" si="31"/>
        <v>0</v>
      </c>
      <c r="S29" s="52">
        <f t="shared" si="17"/>
        <v>0</v>
      </c>
      <c r="T29" s="38">
        <f t="shared" si="32"/>
        <v>0</v>
      </c>
      <c r="U29" s="28">
        <f t="shared" si="19"/>
        <v>0</v>
      </c>
      <c r="V29" s="28">
        <f>COUNTIF($AF29:$BF29,"1/2 sick leave")</f>
        <v>0</v>
      </c>
      <c r="W29" s="14">
        <f t="shared" si="34"/>
        <v>0</v>
      </c>
      <c r="X29" s="38">
        <f t="shared" si="2"/>
        <v>0</v>
      </c>
      <c r="Y29" s="14">
        <f t="shared" si="3"/>
        <v>0</v>
      </c>
      <c r="Z29" s="38">
        <f t="shared" si="4"/>
        <v>0</v>
      </c>
      <c r="AA29" s="52">
        <f t="shared" si="20"/>
        <v>0</v>
      </c>
      <c r="AB29" s="38">
        <f t="shared" si="21"/>
        <v>0</v>
      </c>
      <c r="AC29" s="38">
        <f t="shared" si="5"/>
        <v>0</v>
      </c>
      <c r="AD29" s="52">
        <f t="shared" si="22"/>
        <v>0</v>
      </c>
      <c r="AE29" s="38">
        <f t="shared" si="23"/>
        <v>0</v>
      </c>
      <c r="AF29" s="24" t="s">
        <v>49</v>
      </c>
      <c r="AG29" s="15"/>
      <c r="AH29" s="15"/>
      <c r="AI29" s="23" t="s">
        <v>50</v>
      </c>
      <c r="AJ29" s="23" t="s">
        <v>50</v>
      </c>
      <c r="AK29" s="15"/>
      <c r="AL29" s="15"/>
      <c r="AM29" s="15"/>
      <c r="AN29" s="15"/>
      <c r="AO29" s="15"/>
      <c r="AP29" s="23"/>
      <c r="AQ29" s="23"/>
      <c r="AR29" s="15"/>
      <c r="AS29" s="15"/>
      <c r="AT29" s="15"/>
      <c r="AU29" s="15"/>
      <c r="AV29" s="15"/>
      <c r="AW29" s="23"/>
      <c r="AX29" s="23"/>
      <c r="AY29" s="15" t="s">
        <v>12</v>
      </c>
      <c r="AZ29" s="15" t="s">
        <v>12</v>
      </c>
      <c r="BA29" s="15" t="s">
        <v>12</v>
      </c>
      <c r="BB29" s="15" t="s">
        <v>12</v>
      </c>
      <c r="BC29" s="15" t="s">
        <v>12</v>
      </c>
      <c r="BD29" s="23"/>
      <c r="BE29" s="23"/>
      <c r="BF29" s="15" t="s">
        <v>12</v>
      </c>
      <c r="BG29" s="15" t="s">
        <v>12</v>
      </c>
      <c r="BH29" s="15" t="s">
        <v>12</v>
      </c>
      <c r="BI29" s="15" t="s">
        <v>12</v>
      </c>
      <c r="BJ29" s="15" t="s">
        <v>12</v>
      </c>
      <c r="BK29" s="23"/>
      <c r="BL29" s="23"/>
      <c r="BM29" s="15"/>
      <c r="BN29" s="15"/>
      <c r="BO29" s="15"/>
      <c r="BP29" s="15"/>
      <c r="BQ29" s="15"/>
      <c r="BR29" s="23"/>
      <c r="BS29" s="23"/>
      <c r="BT29" s="15"/>
      <c r="BU29" s="15"/>
      <c r="BV29" s="15"/>
      <c r="BW29" s="15"/>
      <c r="BX29" s="15"/>
      <c r="BY29" s="23"/>
      <c r="BZ29" s="23"/>
      <c r="CA29" s="25"/>
      <c r="CB29" s="25"/>
      <c r="CC29" s="25"/>
      <c r="CD29" s="25"/>
      <c r="CE29" s="25"/>
      <c r="CF29" s="23"/>
      <c r="CG29" s="23"/>
      <c r="CH29" s="15"/>
      <c r="CI29" s="15"/>
      <c r="CJ29" s="15"/>
      <c r="CK29" s="15"/>
      <c r="CL29" s="15"/>
      <c r="CM29" s="23"/>
      <c r="CN29" s="23"/>
      <c r="CO29" s="15"/>
      <c r="CP29" s="15"/>
      <c r="CQ29" s="15"/>
      <c r="CR29" s="15"/>
      <c r="CS29" s="15"/>
      <c r="CT29" s="23"/>
      <c r="CU29" s="23"/>
      <c r="CV29" s="15"/>
      <c r="CW29" s="15"/>
      <c r="CX29" s="15"/>
      <c r="CY29" s="15"/>
      <c r="CZ29" s="15"/>
      <c r="DA29" s="23"/>
      <c r="DB29" s="23"/>
      <c r="DC29" s="15"/>
      <c r="DD29" s="15"/>
      <c r="DE29" s="15"/>
      <c r="DF29" s="15"/>
      <c r="DG29" s="15"/>
      <c r="DH29" s="23"/>
      <c r="DI29" s="23"/>
      <c r="DJ29" s="15"/>
      <c r="DK29" s="15"/>
      <c r="DL29" s="15"/>
      <c r="DM29" s="15"/>
      <c r="DN29" s="30"/>
      <c r="DO29" s="23"/>
      <c r="DP29" s="23"/>
      <c r="DQ29" s="35"/>
      <c r="DR29" s="15"/>
      <c r="DS29" s="15"/>
      <c r="DT29" s="15"/>
      <c r="DU29" s="15"/>
      <c r="DV29" s="23"/>
      <c r="DW29" s="23"/>
      <c r="DX29" s="15"/>
      <c r="DY29" s="15"/>
      <c r="DZ29" s="15"/>
      <c r="EA29" s="15"/>
      <c r="EB29" s="9"/>
      <c r="EC29" s="23"/>
      <c r="ED29" s="23"/>
      <c r="EE29" s="10"/>
      <c r="EF29" s="15"/>
      <c r="EG29" s="15"/>
      <c r="EH29" s="15"/>
      <c r="EJ29" s="23"/>
      <c r="EK29" s="23"/>
      <c r="EM29" s="15"/>
      <c r="EN29" s="15"/>
      <c r="EO29" s="15"/>
      <c r="EP29" s="15"/>
      <c r="EQ29" s="23" t="s">
        <v>50</v>
      </c>
      <c r="ER29" s="23" t="s">
        <v>50</v>
      </c>
      <c r="ES29" s="15"/>
      <c r="ET29" s="15"/>
      <c r="EU29" s="15"/>
      <c r="EV29" s="15"/>
      <c r="EW29" s="15"/>
      <c r="EX29" s="23" t="s">
        <v>50</v>
      </c>
      <c r="EY29" s="23" t="s">
        <v>50</v>
      </c>
      <c r="EZ29" s="15"/>
      <c r="FA29" s="15"/>
      <c r="FB29" s="15"/>
      <c r="FC29" s="15"/>
      <c r="FD29" s="9" t="s">
        <v>51</v>
      </c>
      <c r="FE29" s="23" t="s">
        <v>50</v>
      </c>
      <c r="FF29" s="23" t="s">
        <v>50</v>
      </c>
      <c r="FG29" s="15"/>
      <c r="FH29" s="15"/>
      <c r="FI29" s="15"/>
      <c r="FJ29" s="15"/>
      <c r="FK29" s="15"/>
      <c r="FL29" s="23"/>
      <c r="FM29" s="23"/>
      <c r="FN29" s="15"/>
      <c r="FO29" s="15"/>
      <c r="FP29" s="15"/>
      <c r="FQ29" s="15"/>
      <c r="FR29" s="15"/>
      <c r="FS29" s="23"/>
      <c r="FT29" s="23"/>
      <c r="FU29" s="9"/>
      <c r="FV29" s="15"/>
      <c r="FW29" s="15"/>
      <c r="FX29" s="15"/>
      <c r="FY29" s="15"/>
      <c r="FZ29" s="23"/>
      <c r="GA29" s="23"/>
      <c r="GB29" s="15"/>
      <c r="GC29" s="15"/>
      <c r="GD29" s="15"/>
      <c r="GE29" s="15"/>
      <c r="GF29" s="15"/>
      <c r="GG29" s="23"/>
      <c r="GH29" s="23"/>
      <c r="GI29" s="15"/>
      <c r="GJ29" s="15"/>
      <c r="GK29" s="15"/>
      <c r="GL29" s="15"/>
      <c r="GM29" s="15"/>
      <c r="GN29" s="23"/>
      <c r="GO29" s="23"/>
      <c r="GP29" s="15"/>
      <c r="GQ29" s="15"/>
      <c r="GR29" s="15"/>
      <c r="GS29" s="15"/>
      <c r="GT29" s="15"/>
      <c r="GU29" s="23"/>
      <c r="GV29" s="23"/>
      <c r="GW29" s="15"/>
      <c r="GX29" s="15"/>
      <c r="GY29" s="15"/>
      <c r="GZ29" s="15"/>
      <c r="HA29" s="15"/>
      <c r="HB29" s="23"/>
      <c r="HC29" s="23"/>
      <c r="HD29" s="15"/>
      <c r="HE29" s="15"/>
      <c r="HF29" s="15"/>
      <c r="HG29" s="15"/>
      <c r="HH29" s="15"/>
      <c r="HI29" s="23"/>
      <c r="HJ29" s="23"/>
      <c r="HK29" s="15"/>
      <c r="HL29" s="15"/>
      <c r="HM29" s="15"/>
      <c r="HN29" s="15"/>
      <c r="HO29" s="15"/>
      <c r="HP29" s="23"/>
      <c r="HQ29" s="23"/>
      <c r="HR29" s="15"/>
      <c r="HS29" s="15"/>
      <c r="HT29" s="15"/>
      <c r="HU29" s="15"/>
      <c r="HV29" s="15"/>
      <c r="HW29" s="23"/>
      <c r="HX29" s="23"/>
      <c r="HY29" s="15"/>
      <c r="HZ29" s="15"/>
      <c r="IA29" s="15"/>
      <c r="IB29" s="15"/>
      <c r="IC29" s="15"/>
      <c r="ID29" s="23" t="s">
        <v>50</v>
      </c>
      <c r="IE29" s="23" t="s">
        <v>50</v>
      </c>
      <c r="IF29" s="15"/>
      <c r="IG29" s="15"/>
      <c r="IH29" s="15"/>
      <c r="II29" s="15"/>
      <c r="IJ29" s="15"/>
      <c r="IK29" s="23"/>
      <c r="IL29" s="23"/>
      <c r="IM29" s="15"/>
      <c r="IN29" s="15"/>
      <c r="IO29" s="15"/>
      <c r="IP29" s="15"/>
      <c r="IQ29" s="15"/>
      <c r="IR29" s="23"/>
      <c r="IS29" s="23"/>
      <c r="IT29" s="15"/>
      <c r="IU29" s="15"/>
      <c r="IV29" s="15"/>
      <c r="IW29" s="15"/>
      <c r="IX29" s="15"/>
      <c r="IY29" s="23"/>
      <c r="IZ29" s="23"/>
      <c r="JA29" s="15"/>
      <c r="JB29" s="15"/>
      <c r="JC29" s="15"/>
      <c r="JD29" s="15"/>
      <c r="JE29" s="15"/>
      <c r="JF29" s="23"/>
      <c r="JG29" s="23"/>
      <c r="JI29" s="15"/>
      <c r="JJ29" s="15"/>
      <c r="JK29" s="15"/>
      <c r="JL29" s="15"/>
      <c r="JM29" s="23"/>
      <c r="JN29" s="23"/>
      <c r="JO29" s="10"/>
      <c r="JP29" s="15"/>
      <c r="JQ29" s="15"/>
      <c r="JR29" s="15"/>
      <c r="JS29" s="15"/>
      <c r="JT29" s="23"/>
      <c r="JU29" s="23"/>
      <c r="JV29" s="15"/>
      <c r="JW29" s="15"/>
      <c r="JX29" s="15"/>
      <c r="JY29" s="15"/>
      <c r="JZ29" s="15"/>
      <c r="KA29" s="23"/>
      <c r="KB29" s="23"/>
      <c r="KC29" s="15"/>
      <c r="KD29" s="15"/>
      <c r="KE29" s="15"/>
      <c r="KF29" s="15"/>
      <c r="KG29" s="15"/>
      <c r="KH29" s="23"/>
      <c r="KI29" s="23"/>
      <c r="KJ29" s="15"/>
      <c r="KK29" s="15"/>
      <c r="KL29" s="15"/>
      <c r="KM29" s="15"/>
      <c r="KN29" s="15"/>
      <c r="KO29" s="23"/>
      <c r="KP29" s="23"/>
      <c r="KQ29" s="15"/>
      <c r="KR29" s="15"/>
      <c r="KS29" s="15"/>
      <c r="KT29" s="15"/>
      <c r="KU29" s="15"/>
      <c r="KV29" s="23"/>
      <c r="KW29" s="23"/>
      <c r="KX29" s="15"/>
      <c r="KY29" s="15"/>
      <c r="KZ29" s="15"/>
      <c r="LA29" s="15"/>
      <c r="LB29" s="15"/>
      <c r="LC29" s="23"/>
      <c r="LD29" s="23"/>
      <c r="LE29" s="15"/>
      <c r="LF29" s="15"/>
      <c r="LG29" s="15"/>
      <c r="LH29" s="15"/>
      <c r="LI29" s="15"/>
      <c r="LJ29" s="23"/>
      <c r="LK29" s="23"/>
      <c r="LL29" s="15"/>
      <c r="LM29" s="15"/>
      <c r="LN29" s="15"/>
      <c r="LO29" s="15"/>
      <c r="LP29" s="15"/>
      <c r="LQ29" s="23"/>
      <c r="LR29" s="23"/>
      <c r="LS29" s="15"/>
      <c r="LT29" s="15"/>
      <c r="LU29" s="15"/>
      <c r="LV29" s="15"/>
      <c r="LW29" s="15"/>
      <c r="LX29" s="23"/>
      <c r="LY29" s="23"/>
      <c r="LZ29" s="15"/>
      <c r="MA29" s="15"/>
      <c r="MB29" s="15"/>
      <c r="MC29" s="15"/>
      <c r="MD29" s="15"/>
      <c r="ME29" s="23"/>
      <c r="MF29" s="23"/>
      <c r="MG29" s="15"/>
      <c r="MH29" s="15"/>
      <c r="MI29" s="15"/>
      <c r="MJ29" s="15"/>
      <c r="MK29" s="15"/>
      <c r="ML29" s="23"/>
      <c r="MM29" s="23"/>
      <c r="MN29" s="15"/>
      <c r="MO29" s="15"/>
      <c r="MP29" s="15"/>
      <c r="MQ29" s="15"/>
      <c r="MR29" s="15"/>
      <c r="MS29" s="23"/>
      <c r="MT29" s="23"/>
      <c r="MU29" s="15"/>
      <c r="MV29" s="15"/>
      <c r="MW29" s="15"/>
      <c r="MX29" s="15"/>
      <c r="MY29" s="15"/>
      <c r="MZ29" s="23"/>
      <c r="NA29" s="23"/>
      <c r="NB29" s="15"/>
      <c r="NC29" s="15"/>
      <c r="ND29" s="15"/>
      <c r="NE29" s="15"/>
      <c r="NF29" s="15"/>
      <c r="NG29" s="23"/>
      <c r="NH29" s="23"/>
      <c r="NI29" s="15"/>
      <c r="NJ29" s="15"/>
      <c r="NK29" s="15"/>
      <c r="NL29" s="15"/>
      <c r="NM29" s="15"/>
      <c r="NN29" s="23"/>
      <c r="NO29" s="23"/>
      <c r="NP29" s="15"/>
      <c r="NQ29" s="15"/>
      <c r="NR29" s="15"/>
      <c r="NS29" s="15"/>
      <c r="NT29" s="15"/>
      <c r="NU29" s="23"/>
      <c r="NV29" s="23"/>
      <c r="NW29" s="15"/>
      <c r="OA29" s="9"/>
      <c r="OB29" s="23"/>
      <c r="OC29" s="23"/>
      <c r="OD29" s="9"/>
      <c r="OY29" s="118">
        <f t="shared" si="24"/>
        <v>0</v>
      </c>
    </row>
    <row r="30" spans="1:415" ht="18.75" hidden="1" customHeight="1">
      <c r="A30" s="13" t="s">
        <v>85</v>
      </c>
      <c r="B30" s="12">
        <v>20</v>
      </c>
      <c r="D30" s="28">
        <f t="shared" si="7"/>
        <v>0</v>
      </c>
      <c r="E30" s="28">
        <f t="shared" si="8"/>
        <v>0</v>
      </c>
      <c r="G30" s="28">
        <f t="shared" si="10"/>
        <v>0</v>
      </c>
      <c r="H30" s="28">
        <f t="shared" si="11"/>
        <v>0</v>
      </c>
      <c r="I30" s="14"/>
      <c r="K30" s="28"/>
      <c r="L30" s="28"/>
      <c r="N30" s="28">
        <f t="shared" si="14"/>
        <v>0</v>
      </c>
      <c r="O30" s="28">
        <f t="shared" si="15"/>
        <v>0</v>
      </c>
      <c r="Q30" s="28"/>
      <c r="R30" s="28"/>
      <c r="S30" s="52">
        <f t="shared" si="17"/>
        <v>0</v>
      </c>
      <c r="U30" s="28">
        <f t="shared" si="19"/>
        <v>0</v>
      </c>
      <c r="V30" s="28">
        <f>COUNTIF($AF30:$BF30,"1/2 sick leave")</f>
        <v>0</v>
      </c>
      <c r="AA30" s="52">
        <f t="shared" si="20"/>
        <v>0</v>
      </c>
      <c r="AB30" s="38">
        <f t="shared" si="21"/>
        <v>0</v>
      </c>
      <c r="AD30" s="52">
        <f t="shared" si="22"/>
        <v>0</v>
      </c>
      <c r="AE30" s="38">
        <f t="shared" si="23"/>
        <v>0</v>
      </c>
      <c r="AF30" s="24" t="s">
        <v>49</v>
      </c>
      <c r="AG30" s="15"/>
      <c r="AH30" s="15"/>
      <c r="AI30" s="23" t="s">
        <v>50</v>
      </c>
      <c r="AJ30" s="23" t="s">
        <v>50</v>
      </c>
      <c r="AK30" s="15"/>
      <c r="AL30" s="15"/>
      <c r="AM30" s="15"/>
      <c r="AN30" s="15"/>
      <c r="AO30" s="15"/>
      <c r="AP30" s="23"/>
      <c r="AQ30" s="23"/>
      <c r="AR30" s="15"/>
      <c r="AS30" s="15"/>
      <c r="AT30" s="15"/>
      <c r="AU30" s="15"/>
      <c r="AV30" s="15"/>
      <c r="AW30" s="23"/>
      <c r="AX30" s="23"/>
      <c r="AY30" s="15"/>
      <c r="AZ30" s="15"/>
      <c r="BA30" s="15"/>
      <c r="BB30" s="15"/>
      <c r="BC30" s="15"/>
      <c r="BD30" s="23"/>
      <c r="BE30" s="23"/>
      <c r="BF30" s="15"/>
      <c r="BG30" s="15"/>
      <c r="BH30" s="15"/>
      <c r="BI30" s="15"/>
      <c r="BJ30" s="15"/>
      <c r="BK30" s="23"/>
      <c r="BL30" s="23"/>
      <c r="BM30" s="15"/>
      <c r="BN30" s="15"/>
      <c r="BO30" s="15"/>
      <c r="BP30" s="15"/>
      <c r="BQ30" s="15"/>
      <c r="BR30" s="23"/>
      <c r="BS30" s="23"/>
      <c r="BT30" s="15"/>
      <c r="BU30" s="15"/>
      <c r="BV30" s="15"/>
      <c r="BW30" s="15"/>
      <c r="BX30" s="15"/>
      <c r="BY30" s="23"/>
      <c r="BZ30" s="23"/>
      <c r="CA30" s="25"/>
      <c r="CB30" s="25"/>
      <c r="CC30" s="25"/>
      <c r="CD30" s="25"/>
      <c r="CE30" s="25"/>
      <c r="CF30" s="23"/>
      <c r="CG30" s="23"/>
      <c r="CH30" s="15"/>
      <c r="CI30" s="15"/>
      <c r="CJ30" s="15"/>
      <c r="CK30" s="15"/>
      <c r="CL30" s="15"/>
      <c r="CM30" s="23"/>
      <c r="CN30" s="23"/>
      <c r="CO30" s="15"/>
      <c r="CP30" s="15"/>
      <c r="CQ30" s="15"/>
      <c r="CR30" s="15"/>
      <c r="CS30" s="15"/>
      <c r="CT30" s="23"/>
      <c r="CU30" s="23"/>
      <c r="CV30" s="15"/>
      <c r="CW30" s="15"/>
      <c r="CX30" s="15"/>
      <c r="CY30" s="15"/>
      <c r="CZ30" s="15"/>
      <c r="DA30" s="23"/>
      <c r="DB30" s="23"/>
      <c r="DC30" s="15"/>
      <c r="DD30" s="15"/>
      <c r="DE30" s="15"/>
      <c r="DF30" s="15"/>
      <c r="DG30" s="15"/>
      <c r="DH30" s="23"/>
      <c r="DI30" s="23"/>
      <c r="DJ30" s="15"/>
      <c r="DK30" s="15"/>
      <c r="DL30" s="15"/>
      <c r="DM30" s="15"/>
      <c r="DN30" s="30"/>
      <c r="DO30" s="23"/>
      <c r="DP30" s="23"/>
      <c r="DQ30" s="35"/>
      <c r="DR30" s="15"/>
      <c r="DS30" s="15"/>
      <c r="DT30" s="15"/>
      <c r="DU30" s="15"/>
      <c r="DV30" s="23"/>
      <c r="DW30" s="23"/>
      <c r="DX30" s="15"/>
      <c r="DY30" s="15"/>
      <c r="DZ30" s="15"/>
      <c r="EA30" s="15"/>
      <c r="EB30" s="9"/>
      <c r="EC30" s="23"/>
      <c r="ED30" s="23"/>
      <c r="EE30" s="10"/>
      <c r="EF30" s="15"/>
      <c r="EG30" s="15"/>
      <c r="EH30" s="15"/>
      <c r="EJ30" s="23"/>
      <c r="EK30" s="23"/>
      <c r="EM30" s="15"/>
      <c r="EN30" s="15"/>
      <c r="EO30" s="15"/>
      <c r="EP30" s="15"/>
      <c r="EQ30" s="23" t="s">
        <v>50</v>
      </c>
      <c r="ER30" s="23" t="s">
        <v>50</v>
      </c>
      <c r="ES30" s="15"/>
      <c r="ET30" s="15"/>
      <c r="EU30" s="15"/>
      <c r="EV30" s="15"/>
      <c r="EW30" s="15"/>
      <c r="EX30" s="23" t="s">
        <v>50</v>
      </c>
      <c r="EY30" s="23" t="s">
        <v>50</v>
      </c>
      <c r="EZ30" s="15"/>
      <c r="FA30" s="15"/>
      <c r="FB30" s="15"/>
      <c r="FC30" s="15"/>
      <c r="FD30" s="9" t="s">
        <v>51</v>
      </c>
      <c r="FE30" s="23" t="s">
        <v>50</v>
      </c>
      <c r="FF30" s="23" t="s">
        <v>50</v>
      </c>
      <c r="FG30" s="15"/>
      <c r="FH30" s="15"/>
      <c r="FI30" s="15"/>
      <c r="FJ30" s="15"/>
      <c r="FK30" s="15"/>
      <c r="FL30" s="23"/>
      <c r="FM30" s="23"/>
      <c r="FN30" s="15"/>
      <c r="FO30" s="15"/>
      <c r="FP30" s="15"/>
      <c r="FQ30" s="15"/>
      <c r="FR30" s="15"/>
      <c r="FS30" s="23"/>
      <c r="FT30" s="23"/>
      <c r="FU30" s="9"/>
      <c r="FV30" s="15"/>
      <c r="FW30" s="15"/>
      <c r="FX30" s="15"/>
      <c r="FY30" s="15"/>
      <c r="FZ30" s="23"/>
      <c r="GA30" s="23"/>
      <c r="GB30" s="15"/>
      <c r="GC30" s="15"/>
      <c r="GD30" s="15"/>
      <c r="GE30" s="15"/>
      <c r="GF30" s="15"/>
      <c r="GG30" s="23"/>
      <c r="GH30" s="23"/>
      <c r="GI30" s="15"/>
      <c r="GJ30" s="15"/>
      <c r="GK30" s="15"/>
      <c r="GL30" s="15"/>
      <c r="GM30" s="15"/>
      <c r="GN30" s="23"/>
      <c r="GO30" s="23"/>
      <c r="GP30" s="15"/>
      <c r="GQ30" s="15"/>
      <c r="GR30" s="15"/>
      <c r="GS30" s="15"/>
      <c r="GT30" s="15"/>
      <c r="GU30" s="23"/>
      <c r="GV30" s="23"/>
      <c r="GW30" s="15"/>
      <c r="GX30" s="15"/>
      <c r="GY30" s="15"/>
      <c r="GZ30" s="15"/>
      <c r="HA30" s="15"/>
      <c r="HB30" s="23"/>
      <c r="HC30" s="23"/>
      <c r="HD30" s="15"/>
      <c r="HE30" s="15"/>
      <c r="HF30" s="15"/>
      <c r="HG30" s="15"/>
      <c r="HH30" s="15"/>
      <c r="HI30" s="23"/>
      <c r="HJ30" s="23"/>
      <c r="HK30" s="15"/>
      <c r="HL30" s="15"/>
      <c r="HM30" s="15"/>
      <c r="HN30" s="15"/>
      <c r="HO30" s="15"/>
      <c r="HP30" s="23"/>
      <c r="HQ30" s="23"/>
      <c r="HR30" s="15"/>
      <c r="HS30" s="15"/>
      <c r="HT30" s="15"/>
      <c r="HU30" s="15"/>
      <c r="HV30" s="15"/>
      <c r="HW30" s="23"/>
      <c r="HX30" s="23"/>
      <c r="HY30" s="15"/>
      <c r="HZ30" s="15"/>
      <c r="IA30" s="15"/>
      <c r="IB30" s="15"/>
      <c r="IC30" s="15"/>
      <c r="ID30" s="23" t="s">
        <v>50</v>
      </c>
      <c r="IE30" s="23" t="s">
        <v>50</v>
      </c>
      <c r="IF30" s="15"/>
      <c r="IG30" s="15"/>
      <c r="IH30" s="15"/>
      <c r="II30" s="15"/>
      <c r="IJ30" s="15"/>
      <c r="IK30" s="23"/>
      <c r="IL30" s="23"/>
      <c r="IM30" s="15"/>
      <c r="IN30" s="15"/>
      <c r="IO30" s="15"/>
      <c r="IP30" s="15"/>
      <c r="IQ30" s="15"/>
      <c r="IR30" s="23"/>
      <c r="IS30" s="23"/>
      <c r="IT30" s="15"/>
      <c r="IU30" s="15"/>
      <c r="IV30" s="15"/>
      <c r="IW30" s="15"/>
      <c r="IX30" s="15"/>
      <c r="IY30" s="23"/>
      <c r="IZ30" s="23"/>
      <c r="JA30" s="15"/>
      <c r="JB30" s="15"/>
      <c r="JC30" s="15"/>
      <c r="JD30" s="15"/>
      <c r="JE30" s="15"/>
      <c r="JF30" s="23"/>
      <c r="JG30" s="23"/>
      <c r="JI30" s="15"/>
      <c r="JJ30" s="15"/>
      <c r="JK30" s="15"/>
      <c r="JL30" s="15"/>
      <c r="JM30" s="23"/>
      <c r="JN30" s="23"/>
      <c r="JO30" s="10"/>
      <c r="JP30" s="15"/>
      <c r="JQ30" s="15"/>
      <c r="JR30" s="15"/>
      <c r="JS30" s="15"/>
      <c r="JT30" s="23"/>
      <c r="JU30" s="23"/>
      <c r="JV30" s="15"/>
      <c r="JW30" s="15"/>
      <c r="JX30" s="15"/>
      <c r="JY30" s="15"/>
      <c r="JZ30" s="15"/>
      <c r="KA30" s="23"/>
      <c r="KB30" s="23"/>
      <c r="KC30" s="15"/>
      <c r="KD30" s="15"/>
      <c r="KE30" s="15"/>
      <c r="KF30" s="15"/>
      <c r="KG30" s="15"/>
      <c r="KH30" s="23"/>
      <c r="KI30" s="23"/>
      <c r="KJ30" s="15"/>
      <c r="KK30" s="15"/>
      <c r="KL30" s="15"/>
      <c r="KM30" s="15"/>
      <c r="KN30" s="15"/>
      <c r="KO30" s="23"/>
      <c r="KP30" s="23"/>
      <c r="KQ30" s="15"/>
      <c r="KR30" s="15"/>
      <c r="KS30" s="15"/>
      <c r="KT30" s="15"/>
      <c r="KU30" s="15"/>
      <c r="KV30" s="23"/>
      <c r="KW30" s="23"/>
      <c r="KX30" s="15"/>
      <c r="KY30" s="15"/>
      <c r="KZ30" s="15"/>
      <c r="LA30" s="15"/>
      <c r="LB30" s="15"/>
      <c r="LC30" s="23"/>
      <c r="LD30" s="23"/>
      <c r="LE30" s="15"/>
      <c r="LF30" s="15"/>
      <c r="LG30" s="15"/>
      <c r="LH30" s="15"/>
      <c r="LI30" s="15"/>
      <c r="LJ30" s="23"/>
      <c r="LK30" s="23"/>
      <c r="LL30" s="15"/>
      <c r="LM30" s="15"/>
      <c r="LN30" s="15"/>
      <c r="LO30" s="15"/>
      <c r="LP30" s="15"/>
      <c r="LQ30" s="23"/>
      <c r="LR30" s="23"/>
      <c r="LS30" s="15"/>
      <c r="LT30" s="15"/>
      <c r="LU30" s="15"/>
      <c r="LV30" s="15"/>
      <c r="LW30" s="15"/>
      <c r="LX30" s="23"/>
      <c r="LY30" s="23"/>
      <c r="LZ30" s="15"/>
      <c r="MA30" s="15"/>
      <c r="MB30" s="15"/>
      <c r="MC30" s="15"/>
      <c r="MD30" s="15"/>
      <c r="ME30" s="23"/>
      <c r="MF30" s="23"/>
      <c r="MG30" s="15"/>
      <c r="MH30" s="15"/>
      <c r="MI30" s="15"/>
      <c r="MJ30" s="15"/>
      <c r="MK30" s="15"/>
      <c r="ML30" s="23"/>
      <c r="MM30" s="23"/>
      <c r="MN30" s="15"/>
      <c r="MO30" s="15"/>
      <c r="MP30" s="15"/>
      <c r="MQ30" s="15"/>
      <c r="MR30" s="15"/>
      <c r="MS30" s="23"/>
      <c r="MT30" s="23"/>
      <c r="MU30" s="15"/>
      <c r="MV30" s="15"/>
      <c r="MW30" s="15"/>
      <c r="MX30" s="15"/>
      <c r="MY30" s="15"/>
      <c r="MZ30" s="23"/>
      <c r="NA30" s="23"/>
      <c r="NB30" s="15"/>
      <c r="NC30" s="15"/>
      <c r="ND30" s="15"/>
      <c r="NE30" s="15"/>
      <c r="NF30" s="15"/>
      <c r="NG30" s="23"/>
      <c r="NH30" s="23"/>
      <c r="NI30" s="15"/>
      <c r="NJ30" s="15"/>
      <c r="NK30" s="15"/>
      <c r="NL30" s="15"/>
      <c r="NM30" s="15"/>
      <c r="NN30" s="23"/>
      <c r="NO30" s="23"/>
      <c r="NP30" s="15"/>
      <c r="NQ30" s="15"/>
      <c r="NR30" s="15"/>
      <c r="NS30" s="15"/>
      <c r="NT30" s="15"/>
      <c r="NU30" s="23"/>
      <c r="NV30" s="23"/>
      <c r="NW30" s="15"/>
      <c r="OA30" s="9"/>
      <c r="OB30" s="23"/>
      <c r="OC30" s="23"/>
      <c r="OD30" s="9"/>
      <c r="OY30" s="118">
        <f t="shared" si="24"/>
        <v>0</v>
      </c>
    </row>
    <row r="31" spans="1:415" ht="18.75" customHeight="1" thickBot="1">
      <c r="A31" s="13" t="s">
        <v>86</v>
      </c>
      <c r="B31" s="12">
        <v>20</v>
      </c>
      <c r="D31" s="28">
        <f t="shared" si="7"/>
        <v>0</v>
      </c>
      <c r="E31" s="28">
        <f t="shared" si="8"/>
        <v>0</v>
      </c>
      <c r="G31" s="28">
        <f t="shared" si="10"/>
        <v>0</v>
      </c>
      <c r="H31" s="28">
        <f t="shared" si="11"/>
        <v>0</v>
      </c>
      <c r="I31" s="14"/>
      <c r="K31" s="28"/>
      <c r="L31" s="28"/>
      <c r="N31" s="28">
        <f t="shared" si="14"/>
        <v>0</v>
      </c>
      <c r="O31" s="28">
        <f t="shared" si="15"/>
        <v>0</v>
      </c>
      <c r="Q31" s="28"/>
      <c r="R31" s="28"/>
      <c r="S31" s="52">
        <f t="shared" si="17"/>
        <v>0</v>
      </c>
      <c r="U31" s="28">
        <f t="shared" si="19"/>
        <v>0</v>
      </c>
      <c r="V31" s="28">
        <f>COUNTIF($AF31:$BF31,"1/2 sick leave")</f>
        <v>0</v>
      </c>
      <c r="AA31" s="52">
        <f t="shared" si="20"/>
        <v>0</v>
      </c>
      <c r="AB31" s="38">
        <f t="shared" si="21"/>
        <v>0</v>
      </c>
      <c r="AD31" s="52">
        <f t="shared" si="22"/>
        <v>0</v>
      </c>
      <c r="AE31" s="38">
        <f t="shared" si="23"/>
        <v>0</v>
      </c>
      <c r="AF31" s="24" t="s">
        <v>49</v>
      </c>
      <c r="AG31" s="15"/>
      <c r="AH31" s="15"/>
      <c r="AI31" s="23" t="s">
        <v>50</v>
      </c>
      <c r="AJ31" s="23" t="s">
        <v>50</v>
      </c>
      <c r="AK31" s="15"/>
      <c r="AL31" s="15"/>
      <c r="AM31" s="15"/>
      <c r="AN31" s="15"/>
      <c r="AO31" s="15"/>
      <c r="AP31" s="23"/>
      <c r="AQ31" s="23"/>
      <c r="AR31" s="15"/>
      <c r="AS31" s="15"/>
      <c r="AT31" s="15"/>
      <c r="AU31" s="15"/>
      <c r="AV31" s="15"/>
      <c r="AW31" s="23"/>
      <c r="AX31" s="23"/>
      <c r="AY31" s="15"/>
      <c r="AZ31" s="15"/>
      <c r="BA31" s="15"/>
      <c r="BB31" s="15"/>
      <c r="BC31" s="15"/>
      <c r="BD31" s="23"/>
      <c r="BE31" s="23"/>
      <c r="BF31" s="15"/>
      <c r="BG31" s="15"/>
      <c r="BH31" s="15"/>
      <c r="BI31" s="15"/>
      <c r="BJ31" s="15"/>
      <c r="BK31" s="23"/>
      <c r="BL31" s="23"/>
      <c r="BM31" s="15"/>
      <c r="BN31" s="15"/>
      <c r="BO31" s="15"/>
      <c r="BP31" s="15"/>
      <c r="BQ31" s="15"/>
      <c r="BR31" s="23"/>
      <c r="BS31" s="23"/>
      <c r="BT31" s="15"/>
      <c r="BU31" s="15"/>
      <c r="BV31" s="15"/>
      <c r="BW31" s="15"/>
      <c r="BX31" s="15"/>
      <c r="BY31" s="23"/>
      <c r="BZ31" s="23"/>
      <c r="CA31" s="25"/>
      <c r="CB31" s="25"/>
      <c r="CC31" s="25"/>
      <c r="CD31" s="25"/>
      <c r="CE31" s="25"/>
      <c r="CF31" s="23"/>
      <c r="CG31" s="23"/>
      <c r="CH31" s="15"/>
      <c r="CI31" s="15"/>
      <c r="CJ31" s="15"/>
      <c r="CK31" s="15"/>
      <c r="CL31" s="15"/>
      <c r="CM31" s="23"/>
      <c r="CN31" s="23"/>
      <c r="CO31" s="15"/>
      <c r="CP31" s="15"/>
      <c r="CQ31" s="15"/>
      <c r="CR31" s="15"/>
      <c r="CS31" s="15"/>
      <c r="CT31" s="23"/>
      <c r="CU31" s="23"/>
      <c r="CV31" s="15"/>
      <c r="CW31" s="15"/>
      <c r="CX31" s="15"/>
      <c r="CY31" s="15"/>
      <c r="CZ31" s="15"/>
      <c r="DA31" s="23"/>
      <c r="DB31" s="23"/>
      <c r="DC31" s="15"/>
      <c r="DD31" s="15"/>
      <c r="DE31" s="15"/>
      <c r="DF31" s="15"/>
      <c r="DG31" s="15"/>
      <c r="DH31" s="23"/>
      <c r="DI31" s="23"/>
      <c r="DJ31" s="15"/>
      <c r="DK31" s="15"/>
      <c r="DL31" s="15"/>
      <c r="DM31" s="15"/>
      <c r="DN31" s="30"/>
      <c r="DO31" s="23"/>
      <c r="DP31" s="23"/>
      <c r="DQ31" s="35"/>
      <c r="DR31" s="15"/>
      <c r="DS31" s="15"/>
      <c r="DT31" s="15"/>
      <c r="DU31" s="15"/>
      <c r="DV31" s="23"/>
      <c r="DW31" s="23"/>
      <c r="DX31" s="15"/>
      <c r="DY31" s="15"/>
      <c r="DZ31" s="15"/>
      <c r="EA31" s="15"/>
      <c r="EB31" s="9"/>
      <c r="EC31" s="23"/>
      <c r="ED31" s="23"/>
      <c r="EE31" s="10"/>
      <c r="EF31" s="15"/>
      <c r="EG31" s="15"/>
      <c r="EH31" s="15"/>
      <c r="EJ31" s="23"/>
      <c r="EK31" s="23"/>
      <c r="EM31" s="15"/>
      <c r="EN31" s="15"/>
      <c r="EO31" s="15"/>
      <c r="EP31" s="15"/>
      <c r="EQ31" s="23"/>
      <c r="ER31" s="23"/>
      <c r="ES31" s="15"/>
      <c r="ET31" s="15"/>
      <c r="EU31" s="15"/>
      <c r="EV31" s="15"/>
      <c r="EW31" s="15"/>
      <c r="EX31" s="23"/>
      <c r="EY31" s="23"/>
      <c r="EZ31" s="15"/>
      <c r="FA31" s="15"/>
      <c r="FB31" s="15"/>
      <c r="FC31" s="15"/>
      <c r="FD31" s="9"/>
      <c r="FE31" s="23"/>
      <c r="FF31" s="23"/>
      <c r="FG31" s="15"/>
      <c r="FH31" s="15"/>
      <c r="FI31" s="15"/>
      <c r="FJ31" s="15"/>
      <c r="FK31" s="15"/>
      <c r="FL31" s="23"/>
      <c r="FM31" s="23"/>
      <c r="FN31" s="15"/>
      <c r="FO31" s="15"/>
      <c r="FP31" s="15"/>
      <c r="FQ31" s="15"/>
      <c r="FR31" s="15"/>
      <c r="FS31" s="23"/>
      <c r="FT31" s="23"/>
      <c r="FU31" s="9"/>
      <c r="FV31" s="15"/>
      <c r="FW31" s="15"/>
      <c r="FX31" s="15"/>
      <c r="FY31" s="15"/>
      <c r="FZ31" s="23"/>
      <c r="GA31" s="23"/>
      <c r="GB31" s="15"/>
      <c r="GC31" s="15"/>
      <c r="GD31" s="15"/>
      <c r="GE31" s="15"/>
      <c r="GF31" s="15"/>
      <c r="GG31" s="23"/>
      <c r="GH31" s="23"/>
      <c r="GI31" s="15"/>
      <c r="GJ31" s="15"/>
      <c r="GK31" s="15"/>
      <c r="GL31" s="15"/>
      <c r="GM31" s="15"/>
      <c r="GN31" s="23"/>
      <c r="GO31" s="23"/>
      <c r="GP31" s="15"/>
      <c r="GQ31" s="15"/>
      <c r="GR31" s="15"/>
      <c r="GS31" s="15"/>
      <c r="GT31" s="15"/>
      <c r="GU31" s="23"/>
      <c r="GV31" s="23"/>
      <c r="GW31" s="15"/>
      <c r="GX31" s="15"/>
      <c r="GY31" s="15"/>
      <c r="GZ31" s="15"/>
      <c r="HA31" s="15"/>
      <c r="HB31" s="23"/>
      <c r="HC31" s="23"/>
      <c r="HD31" s="15"/>
      <c r="HE31" s="15"/>
      <c r="HF31" s="15"/>
      <c r="HG31" s="15"/>
      <c r="HH31" s="15"/>
      <c r="HI31" s="23"/>
      <c r="HJ31" s="23"/>
      <c r="HK31" s="15"/>
      <c r="HL31" s="15"/>
      <c r="HM31" s="15"/>
      <c r="HN31" s="15"/>
      <c r="HO31" s="15"/>
      <c r="HP31" s="23"/>
      <c r="HQ31" s="23"/>
      <c r="HR31" s="15"/>
      <c r="HS31" s="15"/>
      <c r="HT31" s="15"/>
      <c r="HU31" s="15"/>
      <c r="HV31" s="15"/>
      <c r="HW31" s="23"/>
      <c r="HX31" s="23"/>
      <c r="HY31" s="15"/>
      <c r="HZ31" s="15"/>
      <c r="IA31" s="15"/>
      <c r="IB31" s="15"/>
      <c r="IC31" s="15"/>
      <c r="ID31" s="23" t="s">
        <v>50</v>
      </c>
      <c r="IE31" s="23" t="s">
        <v>50</v>
      </c>
      <c r="IF31" s="15"/>
      <c r="IG31" s="15"/>
      <c r="IH31" s="15"/>
      <c r="II31" s="15"/>
      <c r="IJ31" s="15"/>
      <c r="IK31" s="23"/>
      <c r="IL31" s="23"/>
      <c r="IM31" s="15"/>
      <c r="IN31" s="15"/>
      <c r="IO31" s="15"/>
      <c r="IP31" s="15"/>
      <c r="IQ31" s="15"/>
      <c r="IR31" s="23"/>
      <c r="IS31" s="23"/>
      <c r="IT31" s="15"/>
      <c r="IU31" s="15"/>
      <c r="IV31" s="15"/>
      <c r="IW31" s="15"/>
      <c r="IX31" s="15"/>
      <c r="IY31" s="23"/>
      <c r="IZ31" s="23"/>
      <c r="JA31" s="15"/>
      <c r="JB31" s="15"/>
      <c r="JC31" s="15"/>
      <c r="JD31" s="15"/>
      <c r="JE31" s="15"/>
      <c r="JF31" s="23"/>
      <c r="JG31" s="23"/>
      <c r="JI31" s="15"/>
      <c r="JJ31" s="15"/>
      <c r="JK31" s="15"/>
      <c r="JL31" s="15"/>
      <c r="JM31" s="23"/>
      <c r="JN31" s="23"/>
      <c r="JO31" s="10"/>
      <c r="JP31" s="15"/>
      <c r="JQ31" s="15"/>
      <c r="JR31" s="15"/>
      <c r="JS31" s="15"/>
      <c r="JT31" s="23"/>
      <c r="JU31" s="23"/>
      <c r="JV31" s="15"/>
      <c r="JW31" s="15"/>
      <c r="JX31" s="15"/>
      <c r="JY31" s="15"/>
      <c r="JZ31" s="15"/>
      <c r="KA31" s="23"/>
      <c r="KB31" s="23"/>
      <c r="KC31" s="15"/>
      <c r="KD31" s="15"/>
      <c r="KE31" s="15"/>
      <c r="KF31" s="15"/>
      <c r="KG31" s="15"/>
      <c r="KH31" s="23"/>
      <c r="KI31" s="23"/>
      <c r="KJ31" s="15"/>
      <c r="KK31" s="15"/>
      <c r="KL31" s="15"/>
      <c r="KM31" s="15"/>
      <c r="KN31" s="15"/>
      <c r="KO31" s="23"/>
      <c r="KP31" s="23"/>
      <c r="KQ31" s="15"/>
      <c r="KR31" s="15"/>
      <c r="KS31" s="15"/>
      <c r="KT31" s="15"/>
      <c r="KU31" s="15"/>
      <c r="KV31" s="23"/>
      <c r="KW31" s="23"/>
      <c r="KX31" s="15"/>
      <c r="KY31" s="15"/>
      <c r="KZ31" s="15"/>
      <c r="LA31" s="15"/>
      <c r="LB31" s="15"/>
      <c r="LC31" s="23"/>
      <c r="LD31" s="23"/>
      <c r="LE31" s="15"/>
      <c r="LF31" s="15"/>
      <c r="LG31" s="15"/>
      <c r="LH31" s="15"/>
      <c r="LI31" s="15"/>
      <c r="LJ31" s="23"/>
      <c r="LK31" s="23"/>
      <c r="LL31" s="15"/>
      <c r="LM31" s="15"/>
      <c r="LN31" s="15"/>
      <c r="LO31" s="15"/>
      <c r="LP31" s="15"/>
      <c r="LQ31" s="23"/>
      <c r="LR31" s="23"/>
      <c r="LS31" s="15"/>
      <c r="LT31" s="15"/>
      <c r="LU31" s="15"/>
      <c r="LV31" s="15"/>
      <c r="LW31" s="15"/>
      <c r="LX31" s="23"/>
      <c r="LY31" s="23"/>
      <c r="LZ31" s="15"/>
      <c r="MA31" s="15"/>
      <c r="MB31" s="15"/>
      <c r="MC31" s="15"/>
      <c r="MD31" s="15"/>
      <c r="ME31" s="23"/>
      <c r="MF31" s="23"/>
      <c r="MG31" s="15"/>
      <c r="MH31" s="15"/>
      <c r="MI31" s="15"/>
      <c r="MJ31" s="15"/>
      <c r="MK31" s="15"/>
      <c r="ML31" s="23"/>
      <c r="MM31" s="23"/>
      <c r="MN31" s="15"/>
      <c r="MO31" s="15"/>
      <c r="MP31" s="15"/>
      <c r="MQ31" s="15"/>
      <c r="MR31" s="15"/>
      <c r="MS31" s="23"/>
      <c r="MT31" s="23"/>
      <c r="MU31" s="15"/>
      <c r="MV31" s="15"/>
      <c r="MW31" s="15"/>
      <c r="MX31" s="15"/>
      <c r="MY31" s="15"/>
      <c r="MZ31" s="23"/>
      <c r="NA31" s="23"/>
      <c r="NB31" s="15"/>
      <c r="NC31" s="15"/>
      <c r="ND31" s="15"/>
      <c r="NE31" s="15"/>
      <c r="NF31" s="15"/>
      <c r="NG31" s="23"/>
      <c r="NH31" s="23"/>
      <c r="NI31" s="15"/>
      <c r="NJ31" s="15"/>
      <c r="NK31" s="15"/>
      <c r="NL31" s="15"/>
      <c r="NM31" s="15"/>
      <c r="NN31" s="23"/>
      <c r="NO31" s="23"/>
      <c r="NP31" s="15"/>
      <c r="NQ31" s="15"/>
      <c r="NR31" s="15"/>
      <c r="NS31" s="15"/>
      <c r="NT31" s="15"/>
      <c r="NU31" s="23"/>
      <c r="NV31" s="23"/>
      <c r="NW31" s="15"/>
      <c r="OA31" s="9"/>
      <c r="OB31" s="23"/>
      <c r="OC31" s="23"/>
      <c r="OD31" s="9"/>
      <c r="OY31" s="118">
        <f t="shared" si="24"/>
        <v>0</v>
      </c>
    </row>
    <row r="32" spans="1:415" s="22" customFormat="1" ht="18.75" customHeight="1" thickBot="1">
      <c r="A32" s="82" t="s">
        <v>87</v>
      </c>
      <c r="D32" s="78">
        <f t="shared" si="7"/>
        <v>0</v>
      </c>
      <c r="E32" s="78">
        <f t="shared" si="8"/>
        <v>0</v>
      </c>
      <c r="G32" s="78">
        <f t="shared" si="10"/>
        <v>0</v>
      </c>
      <c r="H32" s="78">
        <f t="shared" si="11"/>
        <v>0</v>
      </c>
      <c r="J32" s="78"/>
      <c r="K32" s="78"/>
      <c r="L32" s="78"/>
      <c r="M32" s="78"/>
      <c r="N32" s="78">
        <f t="shared" si="14"/>
        <v>0</v>
      </c>
      <c r="O32" s="78">
        <f t="shared" si="15"/>
        <v>0</v>
      </c>
      <c r="P32" s="78"/>
      <c r="Q32" s="78"/>
      <c r="R32" s="78"/>
      <c r="S32" s="79">
        <f t="shared" si="17"/>
        <v>0</v>
      </c>
      <c r="T32" s="78"/>
      <c r="U32" s="78">
        <f t="shared" si="19"/>
        <v>0</v>
      </c>
      <c r="V32" s="78">
        <f>COUNTIF($AF32:$BF32,"1/2 sick leave")</f>
        <v>0</v>
      </c>
      <c r="X32" s="78">
        <f t="shared" ref="X32:X45" si="35">COUNTIF($AF32:$BA32,"Unpaid leave")</f>
        <v>0</v>
      </c>
      <c r="Y32" s="78">
        <f t="shared" ref="Y32:Y45" si="36">COUNTIF($AF32:$OD32,"Personal reason")</f>
        <v>0</v>
      </c>
      <c r="Z32" s="78">
        <f t="shared" ref="Z32:Z45" si="37">COUNTIF($AF32:$BB32,"Personal reason")</f>
        <v>0</v>
      </c>
      <c r="AA32" s="79">
        <f t="shared" si="20"/>
        <v>0</v>
      </c>
      <c r="AB32" s="78">
        <f t="shared" si="21"/>
        <v>0</v>
      </c>
      <c r="AC32" s="78">
        <f t="shared" ref="AC32:AC45" si="38">COUNTIF($AF32:$BI32,"Late")</f>
        <v>0</v>
      </c>
      <c r="AD32" s="79">
        <f t="shared" si="22"/>
        <v>0</v>
      </c>
      <c r="AE32" s="78">
        <f t="shared" si="23"/>
        <v>0</v>
      </c>
      <c r="AF32" s="81"/>
      <c r="AI32" s="81"/>
      <c r="AJ32" s="81"/>
      <c r="AK32" s="81"/>
      <c r="AL32" s="81"/>
      <c r="AP32" s="81"/>
      <c r="AQ32" s="81"/>
      <c r="AR32" s="81"/>
      <c r="AS32" s="81"/>
      <c r="AW32" s="81"/>
      <c r="AX32" s="81"/>
      <c r="AY32" s="81"/>
      <c r="AZ32" s="81"/>
      <c r="BD32" s="81"/>
      <c r="BE32" s="81"/>
      <c r="BF32" s="81"/>
      <c r="BG32" s="81"/>
      <c r="BK32" s="81"/>
      <c r="BL32" s="81"/>
      <c r="BM32" s="81"/>
      <c r="BN32" s="81"/>
      <c r="BR32" s="81"/>
      <c r="BS32" s="81"/>
      <c r="BT32" s="81"/>
      <c r="BU32" s="81"/>
      <c r="BV32" s="78"/>
      <c r="BW32" s="78"/>
      <c r="BX32" s="78"/>
      <c r="BY32" s="81"/>
      <c r="BZ32" s="81"/>
      <c r="CA32" s="81"/>
      <c r="CB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78"/>
      <c r="CQ32" s="78"/>
      <c r="CR32" s="78"/>
      <c r="CS32" s="78"/>
      <c r="CT32" s="81"/>
      <c r="CU32" s="81"/>
      <c r="CV32" s="81"/>
      <c r="DA32" s="81"/>
      <c r="DB32" s="81"/>
      <c r="DC32" s="81"/>
      <c r="DH32" s="81"/>
      <c r="DI32" s="81"/>
      <c r="DJ32" s="81"/>
      <c r="DK32" s="81"/>
      <c r="DL32" s="81"/>
      <c r="DM32" s="81"/>
      <c r="DN32" s="83"/>
      <c r="DO32" s="81"/>
      <c r="DP32" s="81"/>
      <c r="DQ32" s="84"/>
      <c r="DV32" s="81"/>
      <c r="DW32" s="81"/>
      <c r="DX32" s="81"/>
      <c r="EB32" s="83"/>
      <c r="EC32" s="81"/>
      <c r="ED32" s="81"/>
      <c r="EE32" s="84"/>
      <c r="EJ32" s="81"/>
      <c r="EK32" s="81"/>
      <c r="EQ32" s="81"/>
      <c r="ER32" s="81"/>
      <c r="ET32" s="81"/>
      <c r="EX32" s="81"/>
      <c r="EY32" s="81"/>
      <c r="FD32" s="83"/>
      <c r="FE32" s="81"/>
      <c r="FF32" s="81"/>
      <c r="FG32" s="81"/>
      <c r="FL32" s="81"/>
      <c r="FM32" s="81"/>
      <c r="FN32" s="81"/>
      <c r="FS32" s="81"/>
      <c r="FT32" s="81"/>
      <c r="FU32" s="83"/>
      <c r="FV32" s="81"/>
      <c r="FZ32" s="81"/>
      <c r="GA32" s="81"/>
      <c r="GB32" s="81"/>
      <c r="GG32" s="81"/>
      <c r="GH32" s="81"/>
      <c r="GI32" s="81"/>
      <c r="GN32" s="81"/>
      <c r="GO32" s="81"/>
      <c r="GP32" s="81"/>
      <c r="GU32" s="81"/>
      <c r="GV32" s="81"/>
      <c r="GW32" s="81"/>
      <c r="HB32" s="81"/>
      <c r="HC32" s="81"/>
      <c r="HD32" s="81"/>
      <c r="HI32" s="81"/>
      <c r="HJ32" s="81"/>
      <c r="HK32" s="81"/>
      <c r="HP32" s="81"/>
      <c r="HQ32" s="81"/>
      <c r="HR32" s="81"/>
      <c r="HW32" s="81"/>
      <c r="HX32" s="81"/>
      <c r="HY32" s="81"/>
      <c r="ID32" s="81"/>
      <c r="IE32" s="81"/>
      <c r="IF32" s="81"/>
      <c r="IK32" s="81"/>
      <c r="IL32" s="81"/>
      <c r="IM32" s="81"/>
      <c r="IR32" s="81"/>
      <c r="IS32" s="81"/>
      <c r="IT32" s="81"/>
      <c r="IY32" s="81"/>
      <c r="IZ32" s="81"/>
      <c r="JA32" s="81"/>
      <c r="JF32" s="81"/>
      <c r="JG32" s="81"/>
      <c r="JI32" s="81"/>
      <c r="JM32" s="81"/>
      <c r="JN32" s="81"/>
      <c r="JO32" s="84"/>
      <c r="JT32" s="81"/>
      <c r="JU32" s="81"/>
      <c r="JV32" s="81"/>
      <c r="KA32" s="81"/>
      <c r="KB32" s="81"/>
      <c r="KC32" s="81"/>
      <c r="KH32" s="81"/>
      <c r="KI32" s="81"/>
      <c r="KJ32" s="81"/>
      <c r="KO32" s="81"/>
      <c r="KP32" s="81"/>
      <c r="KQ32" s="81"/>
      <c r="KV32" s="81"/>
      <c r="KW32" s="81"/>
      <c r="KX32" s="81"/>
      <c r="LC32" s="81"/>
      <c r="LD32" s="81"/>
      <c r="LE32" s="81"/>
      <c r="LJ32" s="81"/>
      <c r="LK32" s="81"/>
      <c r="LL32" s="81"/>
      <c r="LQ32" s="81"/>
      <c r="LR32" s="81"/>
      <c r="LS32" s="81"/>
      <c r="LX32" s="81"/>
      <c r="LY32" s="81"/>
      <c r="LZ32" s="81"/>
      <c r="ME32" s="81"/>
      <c r="MF32" s="81"/>
      <c r="MG32" s="81"/>
      <c r="ML32" s="81"/>
      <c r="MM32" s="81"/>
      <c r="MN32" s="81"/>
      <c r="MS32" s="81"/>
      <c r="MT32" s="81"/>
      <c r="MU32" s="81"/>
      <c r="NA32" s="81"/>
      <c r="NB32" s="81"/>
      <c r="NH32" s="81"/>
      <c r="NI32" s="81"/>
      <c r="NO32" s="81"/>
      <c r="NP32" s="81"/>
      <c r="NV32" s="81"/>
      <c r="NW32" s="83"/>
      <c r="OA32" s="83"/>
      <c r="OB32" s="81"/>
      <c r="OC32" s="81"/>
      <c r="OD32" s="85"/>
      <c r="OY32" s="79">
        <f t="shared" si="24"/>
        <v>0</v>
      </c>
    </row>
    <row r="33" spans="1:415" ht="18.75" customHeight="1" thickBot="1">
      <c r="A33" s="13" t="s">
        <v>88</v>
      </c>
      <c r="B33" s="12">
        <v>20</v>
      </c>
      <c r="C33" s="38">
        <f t="shared" si="6"/>
        <v>0</v>
      </c>
      <c r="D33" s="28">
        <f t="shared" si="7"/>
        <v>0</v>
      </c>
      <c r="E33" s="28">
        <f t="shared" si="8"/>
        <v>0</v>
      </c>
      <c r="F33" s="14">
        <f t="shared" si="9"/>
        <v>0</v>
      </c>
      <c r="G33" s="28">
        <f t="shared" si="10"/>
        <v>0</v>
      </c>
      <c r="H33" s="28">
        <f t="shared" si="11"/>
        <v>0</v>
      </c>
      <c r="I33" s="26">
        <f>B33-F33</f>
        <v>20</v>
      </c>
      <c r="J33" s="14">
        <f t="shared" si="12"/>
        <v>0</v>
      </c>
      <c r="K33" s="28">
        <f t="shared" ref="K33:K45" si="39">COUNTIF($AF33:$OD33,"Working from home")</f>
        <v>0</v>
      </c>
      <c r="L33" s="28">
        <f t="shared" ref="L33:L45" si="40">COUNTIF($AF33:$OD33,"1/2 working from home")</f>
        <v>0</v>
      </c>
      <c r="M33" s="38">
        <f t="shared" ref="M33:M36" si="41">N33+O33/2</f>
        <v>0</v>
      </c>
      <c r="N33" s="28">
        <f t="shared" si="14"/>
        <v>0</v>
      </c>
      <c r="O33" s="28">
        <f t="shared" si="15"/>
        <v>0</v>
      </c>
      <c r="P33" s="14">
        <f t="shared" si="16"/>
        <v>0</v>
      </c>
      <c r="Q33" s="28">
        <f t="shared" ref="Q33:Q45" si="42">COUNTIF($AF33:$OD33,"Sick leave")</f>
        <v>0</v>
      </c>
      <c r="R33" s="28">
        <f t="shared" ref="R33:R45" si="43">COUNTIF($AF33:$OD33,"1/2 sick leave")</f>
        <v>0</v>
      </c>
      <c r="S33" s="52">
        <f t="shared" si="17"/>
        <v>0</v>
      </c>
      <c r="T33" s="38">
        <f t="shared" ref="T33:T52" si="44">U33+V33/2</f>
        <v>0</v>
      </c>
      <c r="U33" s="28">
        <f t="shared" si="19"/>
        <v>0</v>
      </c>
      <c r="V33" s="28">
        <f>COUNTIF($AF33:$BF33,"1/2 sick leave")</f>
        <v>0</v>
      </c>
      <c r="W33" s="14">
        <f>COUNTIF($AF33:$OD33,"Unpaid leave")</f>
        <v>0</v>
      </c>
      <c r="X33" s="38">
        <f t="shared" si="35"/>
        <v>0</v>
      </c>
      <c r="Y33" s="14">
        <f t="shared" si="36"/>
        <v>0</v>
      </c>
      <c r="Z33" s="38">
        <f t="shared" si="37"/>
        <v>0</v>
      </c>
      <c r="AA33" s="52">
        <f t="shared" si="20"/>
        <v>0</v>
      </c>
      <c r="AB33" s="38">
        <f t="shared" si="21"/>
        <v>0</v>
      </c>
      <c r="AC33" s="38">
        <f t="shared" si="38"/>
        <v>0</v>
      </c>
      <c r="AD33" s="52">
        <f t="shared" si="22"/>
        <v>0</v>
      </c>
      <c r="AE33" s="38">
        <f t="shared" si="23"/>
        <v>0</v>
      </c>
      <c r="AF33" s="24" t="s">
        <v>49</v>
      </c>
      <c r="AG33" s="15"/>
      <c r="AH33" s="15"/>
      <c r="AI33" s="23" t="s">
        <v>50</v>
      </c>
      <c r="AJ33" s="23" t="s">
        <v>50</v>
      </c>
      <c r="AK33" s="15"/>
      <c r="AL33" s="15"/>
      <c r="AM33" s="15"/>
      <c r="AN33" s="15"/>
      <c r="AO33" s="15"/>
      <c r="AP33" s="23" t="s">
        <v>50</v>
      </c>
      <c r="AQ33" s="23" t="s">
        <v>50</v>
      </c>
      <c r="AR33" s="15"/>
      <c r="AS33" s="15"/>
      <c r="AT33" s="15"/>
      <c r="AU33" s="15"/>
      <c r="AV33" s="15"/>
      <c r="AW33" s="23" t="s">
        <v>50</v>
      </c>
      <c r="AX33" s="23" t="s">
        <v>50</v>
      </c>
      <c r="AY33" s="15"/>
      <c r="AZ33" s="15"/>
      <c r="BA33" s="15"/>
      <c r="BB33" s="15"/>
      <c r="BC33" s="15"/>
      <c r="BD33" s="23" t="s">
        <v>50</v>
      </c>
      <c r="BE33" s="23" t="s">
        <v>50</v>
      </c>
      <c r="BF33" s="15"/>
      <c r="BG33" s="15"/>
      <c r="BH33" s="15"/>
      <c r="BI33" s="15"/>
      <c r="BJ33" s="15"/>
      <c r="BK33" s="23" t="s">
        <v>50</v>
      </c>
      <c r="BL33" s="23" t="s">
        <v>50</v>
      </c>
      <c r="BM33" s="15"/>
      <c r="BN33" s="15"/>
      <c r="BO33" s="15"/>
      <c r="BP33" s="15"/>
      <c r="BQ33" s="15"/>
      <c r="BR33" s="23" t="s">
        <v>50</v>
      </c>
      <c r="BS33" s="23" t="s">
        <v>50</v>
      </c>
      <c r="BT33" s="15"/>
      <c r="BU33" s="15"/>
      <c r="BV33" s="15"/>
      <c r="BW33" s="15"/>
      <c r="BX33" s="15"/>
      <c r="BY33" s="23" t="s">
        <v>50</v>
      </c>
      <c r="BZ33" s="23" t="s">
        <v>50</v>
      </c>
      <c r="CA33" s="15"/>
      <c r="CB33" s="15"/>
      <c r="CC33" s="15"/>
      <c r="CD33" s="15"/>
      <c r="CE33" s="15"/>
      <c r="CF33" s="23" t="s">
        <v>50</v>
      </c>
      <c r="CG33" s="23" t="s">
        <v>50</v>
      </c>
      <c r="CH33" s="15"/>
      <c r="CI33" s="15"/>
      <c r="CJ33" s="15"/>
      <c r="CK33" s="15"/>
      <c r="CL33" s="15"/>
      <c r="CM33" s="23" t="s">
        <v>50</v>
      </c>
      <c r="CN33" s="23" t="s">
        <v>50</v>
      </c>
      <c r="CO33" s="15"/>
      <c r="CP33" s="15"/>
      <c r="CQ33" s="15"/>
      <c r="CR33" s="15"/>
      <c r="CS33" s="15"/>
      <c r="CT33" s="23" t="s">
        <v>50</v>
      </c>
      <c r="CU33" s="23" t="s">
        <v>50</v>
      </c>
      <c r="CV33" s="15"/>
      <c r="CW33" s="15"/>
      <c r="CX33" s="15"/>
      <c r="CY33" s="15"/>
      <c r="CZ33" s="15"/>
      <c r="DA33" s="23" t="s">
        <v>50</v>
      </c>
      <c r="DB33" s="23" t="s">
        <v>50</v>
      </c>
      <c r="DC33" s="15"/>
      <c r="DD33" s="15"/>
      <c r="DE33" s="15"/>
      <c r="DF33" s="15"/>
      <c r="DG33" s="15"/>
      <c r="DH33" s="23" t="s">
        <v>50</v>
      </c>
      <c r="DI33" s="23" t="s">
        <v>50</v>
      </c>
      <c r="DJ33" s="15"/>
      <c r="DK33" s="15"/>
      <c r="DL33" s="15"/>
      <c r="DM33" s="15"/>
      <c r="DN33" s="15"/>
      <c r="DO33" s="23" t="s">
        <v>50</v>
      </c>
      <c r="DP33" s="23" t="s">
        <v>50</v>
      </c>
      <c r="DQ33" s="15" t="s">
        <v>12</v>
      </c>
      <c r="DR33" s="15" t="s">
        <v>12</v>
      </c>
      <c r="DS33" s="15" t="s">
        <v>12</v>
      </c>
      <c r="DT33" s="15" t="s">
        <v>12</v>
      </c>
      <c r="DU33" s="15" t="s">
        <v>12</v>
      </c>
      <c r="DV33" s="23" t="s">
        <v>50</v>
      </c>
      <c r="DW33" s="23" t="s">
        <v>50</v>
      </c>
      <c r="DX33" s="15" t="s">
        <v>12</v>
      </c>
      <c r="DY33" s="15" t="s">
        <v>12</v>
      </c>
      <c r="DZ33" s="15" t="s">
        <v>12</v>
      </c>
      <c r="EA33" s="15" t="s">
        <v>12</v>
      </c>
      <c r="EB33" s="9" t="s">
        <v>29</v>
      </c>
      <c r="EC33" s="23" t="s">
        <v>50</v>
      </c>
      <c r="ED33" s="23" t="s">
        <v>50</v>
      </c>
      <c r="EE33" s="10" t="s">
        <v>30</v>
      </c>
      <c r="EF33" s="15"/>
      <c r="EG33" s="15"/>
      <c r="EH33" s="15"/>
      <c r="EJ33" s="23" t="s">
        <v>50</v>
      </c>
      <c r="EK33" s="23" t="s">
        <v>50</v>
      </c>
      <c r="EM33" s="15"/>
      <c r="EN33" s="15"/>
      <c r="EO33" s="15"/>
      <c r="EP33" s="15"/>
      <c r="EQ33" s="23" t="s">
        <v>50</v>
      </c>
      <c r="ER33" s="23" t="s">
        <v>50</v>
      </c>
      <c r="ES33" s="15"/>
      <c r="ET33" s="15"/>
      <c r="EU33" s="15"/>
      <c r="EV33" s="15"/>
      <c r="EW33" s="15"/>
      <c r="EX33" s="23" t="s">
        <v>50</v>
      </c>
      <c r="EY33" s="23" t="s">
        <v>50</v>
      </c>
      <c r="EZ33" s="15"/>
      <c r="FA33" s="15"/>
      <c r="FB33" s="15"/>
      <c r="FC33" s="15"/>
      <c r="FD33" s="9" t="s">
        <v>51</v>
      </c>
      <c r="FE33" s="23" t="s">
        <v>50</v>
      </c>
      <c r="FF33" s="23" t="s">
        <v>50</v>
      </c>
      <c r="FG33" s="15"/>
      <c r="FH33" s="15"/>
      <c r="FI33" s="15"/>
      <c r="FJ33" s="15"/>
      <c r="FK33" s="15"/>
      <c r="FL33" s="23" t="s">
        <v>50</v>
      </c>
      <c r="FM33" s="23" t="s">
        <v>50</v>
      </c>
      <c r="FN33" s="15"/>
      <c r="FO33" s="15"/>
      <c r="FP33" s="15"/>
      <c r="FQ33" s="15"/>
      <c r="FR33" s="15"/>
      <c r="FS33" s="23" t="s">
        <v>50</v>
      </c>
      <c r="FT33" s="23" t="s">
        <v>50</v>
      </c>
      <c r="FU33" s="9" t="s">
        <v>52</v>
      </c>
      <c r="FV33" s="15"/>
      <c r="FW33" s="15"/>
      <c r="FX33" s="15"/>
      <c r="FY33" s="15"/>
      <c r="FZ33" s="23" t="s">
        <v>50</v>
      </c>
      <c r="GA33" s="23" t="s">
        <v>50</v>
      </c>
      <c r="GB33" s="15"/>
      <c r="GC33" s="15"/>
      <c r="GD33" s="15"/>
      <c r="GE33" s="15"/>
      <c r="GF33" s="15"/>
      <c r="GG33" s="23" t="s">
        <v>50</v>
      </c>
      <c r="GH33" s="23" t="s">
        <v>50</v>
      </c>
      <c r="GI33" s="15"/>
      <c r="GJ33" s="15"/>
      <c r="GK33" s="15"/>
      <c r="GL33" s="15"/>
      <c r="GM33" s="15"/>
      <c r="GN33" s="23" t="s">
        <v>50</v>
      </c>
      <c r="GO33" s="23" t="s">
        <v>50</v>
      </c>
      <c r="GP33" s="15"/>
      <c r="GQ33" s="15"/>
      <c r="GR33" s="15"/>
      <c r="GS33" s="15"/>
      <c r="GT33" s="15"/>
      <c r="GU33" s="23" t="s">
        <v>50</v>
      </c>
      <c r="GV33" s="23" t="s">
        <v>50</v>
      </c>
      <c r="GW33" s="15"/>
      <c r="GX33" s="15"/>
      <c r="GY33" s="15"/>
      <c r="GZ33" s="15"/>
      <c r="HA33" s="15"/>
      <c r="HB33" s="23" t="s">
        <v>50</v>
      </c>
      <c r="HC33" s="23" t="s">
        <v>50</v>
      </c>
      <c r="HD33" s="15"/>
      <c r="HE33" s="15"/>
      <c r="HF33" s="15"/>
      <c r="HG33" s="15"/>
      <c r="HH33" s="15"/>
      <c r="HI33" s="23" t="s">
        <v>50</v>
      </c>
      <c r="HJ33" s="23" t="s">
        <v>50</v>
      </c>
      <c r="HK33" s="15"/>
      <c r="HL33" s="15"/>
      <c r="HM33" s="15"/>
      <c r="HN33" s="15"/>
      <c r="HO33" s="15"/>
      <c r="HP33" s="23" t="s">
        <v>50</v>
      </c>
      <c r="HQ33" s="23" t="s">
        <v>50</v>
      </c>
      <c r="HR33" s="15"/>
      <c r="HS33" s="15"/>
      <c r="HT33" s="15"/>
      <c r="HU33" s="15"/>
      <c r="HV33" s="15"/>
      <c r="HW33" s="23" t="s">
        <v>50</v>
      </c>
      <c r="HX33" s="23" t="s">
        <v>50</v>
      </c>
      <c r="HY33" s="15"/>
      <c r="HZ33" s="15"/>
      <c r="IA33" s="15"/>
      <c r="IB33" s="15"/>
      <c r="IC33" s="15"/>
      <c r="ID33" s="23" t="s">
        <v>50</v>
      </c>
      <c r="IE33" s="23" t="s">
        <v>50</v>
      </c>
      <c r="IF33" s="15"/>
      <c r="IG33" s="15"/>
      <c r="IH33" s="15"/>
      <c r="II33" s="15"/>
      <c r="IJ33" s="15"/>
      <c r="IK33" s="23" t="s">
        <v>50</v>
      </c>
      <c r="IL33" s="23" t="s">
        <v>50</v>
      </c>
      <c r="IM33" s="15"/>
      <c r="IN33" s="15"/>
      <c r="IO33" s="15"/>
      <c r="IP33" s="15"/>
      <c r="IQ33" s="15"/>
      <c r="IR33" s="23" t="s">
        <v>50</v>
      </c>
      <c r="IS33" s="23" t="s">
        <v>50</v>
      </c>
      <c r="IT33" s="15"/>
      <c r="IU33" s="15"/>
      <c r="IV33" s="15"/>
      <c r="IW33" s="15"/>
      <c r="IX33" s="15"/>
      <c r="IY33" s="23" t="s">
        <v>50</v>
      </c>
      <c r="IZ33" s="23" t="s">
        <v>50</v>
      </c>
      <c r="JA33" s="15"/>
      <c r="JB33" s="15"/>
      <c r="JC33" s="15"/>
      <c r="JD33" s="15"/>
      <c r="JE33" s="15"/>
      <c r="JF33" s="23" t="s">
        <v>50</v>
      </c>
      <c r="JG33" s="23" t="s">
        <v>50</v>
      </c>
      <c r="JI33" s="15"/>
      <c r="JJ33" s="15"/>
      <c r="JK33" s="15"/>
      <c r="JL33" s="15"/>
      <c r="JM33" s="23" t="s">
        <v>50</v>
      </c>
      <c r="JN33" s="23" t="s">
        <v>50</v>
      </c>
      <c r="JO33" s="10" t="s">
        <v>53</v>
      </c>
      <c r="JP33" s="15"/>
      <c r="JQ33" s="15"/>
      <c r="JR33" s="15"/>
      <c r="JS33" s="15"/>
      <c r="JT33" s="23" t="s">
        <v>50</v>
      </c>
      <c r="JU33" s="23" t="s">
        <v>50</v>
      </c>
      <c r="JV33" s="15"/>
      <c r="JW33" s="15"/>
      <c r="JX33" s="15"/>
      <c r="JY33" s="15"/>
      <c r="JZ33" s="15"/>
      <c r="KA33" s="23" t="s">
        <v>50</v>
      </c>
      <c r="KB33" s="23" t="s">
        <v>50</v>
      </c>
      <c r="KC33" s="15"/>
      <c r="KD33" s="15"/>
      <c r="KE33" s="15"/>
      <c r="KF33" s="15"/>
      <c r="KG33" s="15"/>
      <c r="KH33" s="23" t="s">
        <v>50</v>
      </c>
      <c r="KI33" s="23" t="s">
        <v>50</v>
      </c>
      <c r="KJ33" s="15"/>
      <c r="KK33" s="15"/>
      <c r="KL33" s="15"/>
      <c r="KM33" s="15"/>
      <c r="KN33" s="15"/>
      <c r="KO33" s="23" t="s">
        <v>50</v>
      </c>
      <c r="KP33" s="23" t="s">
        <v>50</v>
      </c>
      <c r="KQ33" s="15"/>
      <c r="KR33" s="15"/>
      <c r="KS33" s="15"/>
      <c r="KT33" s="15"/>
      <c r="KU33" s="15"/>
      <c r="KV33" s="23" t="s">
        <v>50</v>
      </c>
      <c r="KW33" s="23" t="s">
        <v>50</v>
      </c>
      <c r="KX33" s="15"/>
      <c r="KY33" s="15"/>
      <c r="KZ33" s="15"/>
      <c r="LA33" s="15"/>
      <c r="LB33" s="15"/>
      <c r="LC33" s="23" t="s">
        <v>50</v>
      </c>
      <c r="LD33" s="23" t="s">
        <v>50</v>
      </c>
      <c r="LE33" s="15"/>
      <c r="LF33" s="15"/>
      <c r="LG33" s="15"/>
      <c r="LH33" s="15"/>
      <c r="LI33" s="15"/>
      <c r="LJ33" s="23" t="s">
        <v>50</v>
      </c>
      <c r="LK33" s="23" t="s">
        <v>50</v>
      </c>
      <c r="LL33" s="15"/>
      <c r="LM33" s="15"/>
      <c r="LN33" s="15"/>
      <c r="LO33" s="15"/>
      <c r="LP33" s="15"/>
      <c r="LQ33" s="23" t="s">
        <v>50</v>
      </c>
      <c r="LR33" s="23" t="s">
        <v>50</v>
      </c>
      <c r="LS33" s="15"/>
      <c r="LT33" s="15"/>
      <c r="LU33" s="15"/>
      <c r="LV33" s="15"/>
      <c r="LW33" s="15"/>
      <c r="LX33" s="23" t="s">
        <v>50</v>
      </c>
      <c r="LY33" s="23" t="s">
        <v>50</v>
      </c>
      <c r="LZ33" s="15"/>
      <c r="MA33" s="15"/>
      <c r="MB33" s="15"/>
      <c r="MC33" s="15"/>
      <c r="MD33" s="15"/>
      <c r="ME33" s="23" t="s">
        <v>50</v>
      </c>
      <c r="MF33" s="23" t="s">
        <v>50</v>
      </c>
      <c r="MG33" s="15"/>
      <c r="MH33" s="15"/>
      <c r="MI33" s="15"/>
      <c r="MJ33" s="15"/>
      <c r="MK33" s="15"/>
      <c r="ML33" s="23" t="s">
        <v>50</v>
      </c>
      <c r="MM33" s="23" t="s">
        <v>50</v>
      </c>
      <c r="MN33" s="15"/>
      <c r="MO33" s="15"/>
      <c r="MP33" s="15"/>
      <c r="MQ33" s="15"/>
      <c r="MR33" s="15"/>
      <c r="MS33" s="23" t="s">
        <v>50</v>
      </c>
      <c r="MT33" s="23" t="s">
        <v>50</v>
      </c>
      <c r="MU33" s="15"/>
      <c r="MV33" s="15"/>
      <c r="MW33" s="15"/>
      <c r="MX33" s="15"/>
      <c r="MY33" s="15"/>
      <c r="MZ33" s="23" t="s">
        <v>50</v>
      </c>
      <c r="NA33" s="23" t="s">
        <v>50</v>
      </c>
      <c r="NB33" s="15"/>
      <c r="NC33" s="15"/>
      <c r="ND33" s="15"/>
      <c r="NE33" s="15"/>
      <c r="NF33" s="15"/>
      <c r="NG33" s="23" t="s">
        <v>50</v>
      </c>
      <c r="NH33" s="23" t="s">
        <v>50</v>
      </c>
      <c r="NI33" s="15"/>
      <c r="NJ33" s="15"/>
      <c r="NK33" s="15"/>
      <c r="NL33" s="15"/>
      <c r="NM33" s="15"/>
      <c r="NN33" s="23" t="s">
        <v>50</v>
      </c>
      <c r="NO33" s="23" t="s">
        <v>50</v>
      </c>
      <c r="NP33" s="15"/>
      <c r="NQ33" s="15"/>
      <c r="NR33" s="15"/>
      <c r="NS33" s="15"/>
      <c r="NT33" s="15"/>
      <c r="NU33" s="23" t="s">
        <v>50</v>
      </c>
      <c r="NV33" s="23" t="s">
        <v>50</v>
      </c>
      <c r="NW33" s="30"/>
      <c r="OA33" s="9" t="s">
        <v>54</v>
      </c>
      <c r="OB33" s="23" t="s">
        <v>50</v>
      </c>
      <c r="OC33" s="23" t="s">
        <v>50</v>
      </c>
      <c r="OD33" s="9" t="s">
        <v>55</v>
      </c>
      <c r="OY33" s="118">
        <f t="shared" si="24"/>
        <v>0</v>
      </c>
    </row>
    <row r="34" spans="1:415" ht="18.75" customHeight="1" thickBot="1">
      <c r="A34" s="13" t="s">
        <v>89</v>
      </c>
      <c r="B34" s="12">
        <v>20</v>
      </c>
      <c r="C34" s="38">
        <f t="shared" si="6"/>
        <v>0</v>
      </c>
      <c r="D34" s="28">
        <f t="shared" si="7"/>
        <v>0</v>
      </c>
      <c r="E34" s="28">
        <f t="shared" si="8"/>
        <v>0</v>
      </c>
      <c r="F34" s="14">
        <f t="shared" si="9"/>
        <v>0</v>
      </c>
      <c r="G34" s="28">
        <f t="shared" si="10"/>
        <v>0</v>
      </c>
      <c r="H34" s="28">
        <f t="shared" si="11"/>
        <v>0</v>
      </c>
      <c r="I34" s="26">
        <f>B34-F34</f>
        <v>20</v>
      </c>
      <c r="J34" s="14">
        <f t="shared" si="12"/>
        <v>0</v>
      </c>
      <c r="K34" s="28">
        <f t="shared" si="39"/>
        <v>0</v>
      </c>
      <c r="L34" s="28">
        <f t="shared" si="40"/>
        <v>0</v>
      </c>
      <c r="M34" s="38">
        <f t="shared" si="41"/>
        <v>0</v>
      </c>
      <c r="N34" s="28">
        <f t="shared" si="14"/>
        <v>0</v>
      </c>
      <c r="O34" s="28">
        <f t="shared" si="15"/>
        <v>0</v>
      </c>
      <c r="P34" s="14">
        <f t="shared" si="16"/>
        <v>1.5</v>
      </c>
      <c r="Q34" s="28">
        <f t="shared" si="42"/>
        <v>1</v>
      </c>
      <c r="R34" s="28">
        <f t="shared" si="43"/>
        <v>1</v>
      </c>
      <c r="S34" s="52">
        <f t="shared" si="17"/>
        <v>0</v>
      </c>
      <c r="T34" s="38">
        <f t="shared" si="44"/>
        <v>0.5</v>
      </c>
      <c r="U34" s="28">
        <f t="shared" si="19"/>
        <v>0</v>
      </c>
      <c r="V34" s="28">
        <f>COUNTIF($AF34:$BF34,"1/2 sick leave")</f>
        <v>1</v>
      </c>
      <c r="W34" s="14">
        <f>COUNTIF($AF34:$OD34,"Unpaid leave")</f>
        <v>0</v>
      </c>
      <c r="X34" s="38">
        <f t="shared" si="35"/>
        <v>0</v>
      </c>
      <c r="Y34" s="14">
        <f t="shared" si="36"/>
        <v>0</v>
      </c>
      <c r="Z34" s="38">
        <f t="shared" si="37"/>
        <v>0</v>
      </c>
      <c r="AA34" s="52">
        <f t="shared" si="20"/>
        <v>2.5000000000000001E-2</v>
      </c>
      <c r="AB34" s="38">
        <f t="shared" si="21"/>
        <v>0</v>
      </c>
      <c r="AC34" s="38">
        <f t="shared" si="38"/>
        <v>0</v>
      </c>
      <c r="AD34" s="52">
        <f t="shared" si="22"/>
        <v>0</v>
      </c>
      <c r="AE34" s="38">
        <f t="shared" si="23"/>
        <v>0</v>
      </c>
      <c r="AF34" s="24" t="s">
        <v>49</v>
      </c>
      <c r="AG34" s="15"/>
      <c r="AH34" s="15"/>
      <c r="AI34" s="23" t="s">
        <v>50</v>
      </c>
      <c r="AJ34" s="23" t="s">
        <v>50</v>
      </c>
      <c r="AK34" s="15"/>
      <c r="AL34" s="15"/>
      <c r="AM34" s="15"/>
      <c r="AN34" s="15"/>
      <c r="AO34" s="15" t="s">
        <v>70</v>
      </c>
      <c r="AP34" s="23" t="s">
        <v>50</v>
      </c>
      <c r="AQ34" s="23" t="s">
        <v>50</v>
      </c>
      <c r="AR34" s="15"/>
      <c r="AS34" s="15"/>
      <c r="AT34" s="15"/>
      <c r="AU34" s="15"/>
      <c r="AV34" s="15"/>
      <c r="AW34" s="23" t="s">
        <v>50</v>
      </c>
      <c r="AX34" s="23" t="s">
        <v>50</v>
      </c>
      <c r="AY34" s="15"/>
      <c r="AZ34" s="15"/>
      <c r="BA34" s="15"/>
      <c r="BB34" s="15"/>
      <c r="BC34" s="15"/>
      <c r="BD34" s="23" t="s">
        <v>50</v>
      </c>
      <c r="BE34" s="23" t="s">
        <v>50</v>
      </c>
      <c r="BF34" s="15"/>
      <c r="BG34" s="15" t="s">
        <v>39</v>
      </c>
      <c r="BH34" s="15"/>
      <c r="BI34" s="15"/>
      <c r="BJ34" s="15"/>
      <c r="BK34" s="23" t="s">
        <v>50</v>
      </c>
      <c r="BL34" s="23" t="s">
        <v>50</v>
      </c>
      <c r="BM34" s="15"/>
      <c r="BN34" s="15"/>
      <c r="BO34" s="15"/>
      <c r="BP34" s="15"/>
      <c r="BQ34" s="15"/>
      <c r="BR34" s="23" t="s">
        <v>50</v>
      </c>
      <c r="BS34" s="23" t="s">
        <v>50</v>
      </c>
      <c r="BY34" s="23" t="s">
        <v>50</v>
      </c>
      <c r="BZ34" s="23" t="s">
        <v>50</v>
      </c>
      <c r="CF34" s="23" t="s">
        <v>50</v>
      </c>
      <c r="CG34" s="23" t="s">
        <v>50</v>
      </c>
      <c r="CH34" s="15"/>
      <c r="CI34" s="15"/>
      <c r="CJ34" s="15"/>
      <c r="CK34" s="15"/>
      <c r="CL34" s="15"/>
      <c r="CM34" s="23" t="s">
        <v>50</v>
      </c>
      <c r="CN34" s="23" t="s">
        <v>50</v>
      </c>
      <c r="CO34" s="15"/>
      <c r="CP34" s="15"/>
      <c r="CQ34" s="15"/>
      <c r="CR34" s="15"/>
      <c r="CS34" s="15"/>
      <c r="CT34" s="23" t="s">
        <v>50</v>
      </c>
      <c r="CU34" s="23" t="s">
        <v>50</v>
      </c>
      <c r="CV34" s="15"/>
      <c r="CW34" s="15"/>
      <c r="CX34" s="15"/>
      <c r="CY34" s="15"/>
      <c r="CZ34" s="15"/>
      <c r="DA34" s="23" t="s">
        <v>50</v>
      </c>
      <c r="DB34" s="23" t="s">
        <v>50</v>
      </c>
      <c r="DC34" s="15"/>
      <c r="DD34" s="15"/>
      <c r="DE34" s="15"/>
      <c r="DF34" s="15"/>
      <c r="DG34" s="15"/>
      <c r="DH34" s="23" t="s">
        <v>50</v>
      </c>
      <c r="DI34" s="23" t="s">
        <v>50</v>
      </c>
      <c r="DJ34" s="15"/>
      <c r="DK34" s="15"/>
      <c r="DL34" s="15"/>
      <c r="DM34" s="15"/>
      <c r="DN34" s="30"/>
      <c r="DO34" s="23" t="s">
        <v>50</v>
      </c>
      <c r="DP34" s="23" t="s">
        <v>50</v>
      </c>
      <c r="DQ34" s="35"/>
      <c r="DR34" s="15"/>
      <c r="DS34" s="15"/>
      <c r="DT34" s="15"/>
      <c r="DU34" s="15"/>
      <c r="DV34" s="23" t="s">
        <v>50</v>
      </c>
      <c r="DW34" s="23" t="s">
        <v>50</v>
      </c>
      <c r="DX34" s="15"/>
      <c r="DY34" s="15"/>
      <c r="DZ34" s="15"/>
      <c r="EA34" s="15"/>
      <c r="EB34" s="9" t="s">
        <v>29</v>
      </c>
      <c r="EC34" s="23" t="s">
        <v>50</v>
      </c>
      <c r="ED34" s="23" t="s">
        <v>50</v>
      </c>
      <c r="EE34" s="10" t="s">
        <v>30</v>
      </c>
      <c r="EF34" s="15"/>
      <c r="EG34" s="15"/>
      <c r="EH34" s="15"/>
      <c r="EJ34" s="23" t="s">
        <v>50</v>
      </c>
      <c r="EK34" s="23" t="s">
        <v>50</v>
      </c>
      <c r="EM34" s="15"/>
      <c r="EN34" s="15"/>
      <c r="EO34" s="15"/>
      <c r="EP34" s="15"/>
      <c r="EQ34" s="23" t="s">
        <v>50</v>
      </c>
      <c r="ER34" s="23" t="s">
        <v>50</v>
      </c>
      <c r="ES34" s="15"/>
      <c r="ET34" s="15"/>
      <c r="EU34" s="15"/>
      <c r="EV34" s="15"/>
      <c r="EW34" s="15"/>
      <c r="EX34" s="23" t="s">
        <v>50</v>
      </c>
      <c r="EY34" s="23" t="s">
        <v>50</v>
      </c>
      <c r="EZ34" s="15"/>
      <c r="FA34" s="15"/>
      <c r="FB34" s="15"/>
      <c r="FC34" s="15"/>
      <c r="FD34" s="9" t="s">
        <v>51</v>
      </c>
      <c r="FE34" s="23" t="s">
        <v>50</v>
      </c>
      <c r="FF34" s="23" t="s">
        <v>50</v>
      </c>
      <c r="FG34" s="15"/>
      <c r="FH34" s="15"/>
      <c r="FI34" s="15"/>
      <c r="FJ34" s="15"/>
      <c r="FK34" s="15"/>
      <c r="FL34" s="23" t="s">
        <v>50</v>
      </c>
      <c r="FM34" s="23" t="s">
        <v>50</v>
      </c>
      <c r="FN34" s="15"/>
      <c r="FO34" s="15"/>
      <c r="FP34" s="15"/>
      <c r="FQ34" s="15"/>
      <c r="FR34" s="15"/>
      <c r="FS34" s="23" t="s">
        <v>50</v>
      </c>
      <c r="FT34" s="23" t="s">
        <v>50</v>
      </c>
      <c r="FU34" s="9" t="s">
        <v>52</v>
      </c>
      <c r="FV34" s="15"/>
      <c r="FW34" s="15"/>
      <c r="FX34" s="15"/>
      <c r="FY34" s="15"/>
      <c r="FZ34" s="23" t="s">
        <v>50</v>
      </c>
      <c r="GA34" s="23" t="s">
        <v>50</v>
      </c>
      <c r="GB34" s="15"/>
      <c r="GC34" s="15"/>
      <c r="GD34" s="15"/>
      <c r="GE34" s="15"/>
      <c r="GF34" s="15"/>
      <c r="GG34" s="23" t="s">
        <v>50</v>
      </c>
      <c r="GH34" s="23" t="s">
        <v>50</v>
      </c>
      <c r="GI34" s="15"/>
      <c r="GJ34" s="15"/>
      <c r="GK34" s="15"/>
      <c r="GL34" s="15"/>
      <c r="GM34" s="15"/>
      <c r="GN34" s="23" t="s">
        <v>50</v>
      </c>
      <c r="GO34" s="23" t="s">
        <v>50</v>
      </c>
      <c r="GP34" s="15"/>
      <c r="GQ34" s="15"/>
      <c r="GR34" s="15"/>
      <c r="GS34" s="15"/>
      <c r="GT34" s="15"/>
      <c r="GU34" s="23" t="s">
        <v>50</v>
      </c>
      <c r="GV34" s="23" t="s">
        <v>50</v>
      </c>
      <c r="GW34" s="15"/>
      <c r="GX34" s="15"/>
      <c r="GY34" s="15"/>
      <c r="GZ34" s="15"/>
      <c r="HA34" s="15"/>
      <c r="HB34" s="23" t="s">
        <v>50</v>
      </c>
      <c r="HC34" s="23" t="s">
        <v>50</v>
      </c>
      <c r="HD34" s="15"/>
      <c r="HE34" s="15"/>
      <c r="HF34" s="15"/>
      <c r="HG34" s="15"/>
      <c r="HH34" s="15"/>
      <c r="HI34" s="23" t="s">
        <v>50</v>
      </c>
      <c r="HJ34" s="23" t="s">
        <v>50</v>
      </c>
      <c r="HK34" s="15"/>
      <c r="HL34" s="15"/>
      <c r="HM34" s="15"/>
      <c r="HN34" s="15"/>
      <c r="HO34" s="15"/>
      <c r="HP34" s="23" t="s">
        <v>50</v>
      </c>
      <c r="HQ34" s="23" t="s">
        <v>50</v>
      </c>
      <c r="HR34" s="15"/>
      <c r="HS34" s="15"/>
      <c r="HT34" s="15"/>
      <c r="HU34" s="15"/>
      <c r="HV34" s="15"/>
      <c r="HW34" s="23" t="s">
        <v>50</v>
      </c>
      <c r="HX34" s="23" t="s">
        <v>50</v>
      </c>
      <c r="HY34" s="15"/>
      <c r="HZ34" s="15"/>
      <c r="IA34" s="15"/>
      <c r="IB34" s="15"/>
      <c r="IC34" s="15"/>
      <c r="ID34" s="23" t="s">
        <v>50</v>
      </c>
      <c r="IE34" s="23" t="s">
        <v>50</v>
      </c>
      <c r="IF34" s="15"/>
      <c r="IG34" s="15"/>
      <c r="IH34" s="15"/>
      <c r="II34" s="15"/>
      <c r="IJ34" s="15"/>
      <c r="IK34" s="23" t="s">
        <v>50</v>
      </c>
      <c r="IL34" s="23" t="s">
        <v>50</v>
      </c>
      <c r="IM34" s="15"/>
      <c r="IN34" s="15"/>
      <c r="IO34" s="15"/>
      <c r="IP34" s="15"/>
      <c r="IQ34" s="15"/>
      <c r="IR34" s="23" t="s">
        <v>50</v>
      </c>
      <c r="IS34" s="23" t="s">
        <v>50</v>
      </c>
      <c r="IT34" s="15"/>
      <c r="IU34" s="15"/>
      <c r="IV34" s="15"/>
      <c r="IW34" s="15"/>
      <c r="IX34" s="15"/>
      <c r="IY34" s="23" t="s">
        <v>50</v>
      </c>
      <c r="IZ34" s="23" t="s">
        <v>50</v>
      </c>
      <c r="JA34" s="15"/>
      <c r="JB34" s="15"/>
      <c r="JC34" s="15"/>
      <c r="JD34" s="15"/>
      <c r="JE34" s="15"/>
      <c r="JF34" s="23" t="s">
        <v>50</v>
      </c>
      <c r="JG34" s="23" t="s">
        <v>50</v>
      </c>
      <c r="JI34" s="15"/>
      <c r="JJ34" s="15"/>
      <c r="JK34" s="15"/>
      <c r="JL34" s="15"/>
      <c r="JM34" s="23" t="s">
        <v>50</v>
      </c>
      <c r="JN34" s="23" t="s">
        <v>50</v>
      </c>
      <c r="JO34" s="10" t="s">
        <v>53</v>
      </c>
      <c r="JP34" s="15"/>
      <c r="JQ34" s="15"/>
      <c r="JR34" s="15"/>
      <c r="JS34" s="15"/>
      <c r="JT34" s="23" t="s">
        <v>50</v>
      </c>
      <c r="JU34" s="23" t="s">
        <v>50</v>
      </c>
      <c r="JV34" s="15"/>
      <c r="JW34" s="15"/>
      <c r="JX34" s="15"/>
      <c r="JY34" s="15"/>
      <c r="JZ34" s="15"/>
      <c r="KA34" s="23" t="s">
        <v>50</v>
      </c>
      <c r="KB34" s="23" t="s">
        <v>50</v>
      </c>
      <c r="KC34" s="15"/>
      <c r="KD34" s="15"/>
      <c r="KE34" s="15"/>
      <c r="KF34" s="15"/>
      <c r="KG34" s="15"/>
      <c r="KH34" s="23" t="s">
        <v>50</v>
      </c>
      <c r="KI34" s="23" t="s">
        <v>50</v>
      </c>
      <c r="KJ34" s="15"/>
      <c r="KK34" s="15"/>
      <c r="KL34" s="15"/>
      <c r="KM34" s="15"/>
      <c r="KN34" s="15"/>
      <c r="KO34" s="23" t="s">
        <v>50</v>
      </c>
      <c r="KP34" s="23" t="s">
        <v>50</v>
      </c>
      <c r="KQ34" s="15"/>
      <c r="KR34" s="15"/>
      <c r="KS34" s="15"/>
      <c r="KT34" s="15"/>
      <c r="KU34" s="15"/>
      <c r="KV34" s="23" t="s">
        <v>50</v>
      </c>
      <c r="KW34" s="23" t="s">
        <v>50</v>
      </c>
      <c r="KX34" s="15"/>
      <c r="KY34" s="15"/>
      <c r="KZ34" s="15"/>
      <c r="LA34" s="15"/>
      <c r="LB34" s="15"/>
      <c r="LC34" s="23" t="s">
        <v>50</v>
      </c>
      <c r="LD34" s="23" t="s">
        <v>50</v>
      </c>
      <c r="LE34" s="15"/>
      <c r="LF34" s="15"/>
      <c r="LG34" s="15"/>
      <c r="LH34" s="15"/>
      <c r="LI34" s="15"/>
      <c r="LJ34" s="23" t="s">
        <v>50</v>
      </c>
      <c r="LK34" s="23" t="s">
        <v>50</v>
      </c>
      <c r="LL34" s="15"/>
      <c r="LM34" s="15"/>
      <c r="LN34" s="15"/>
      <c r="LO34" s="15"/>
      <c r="LP34" s="15"/>
      <c r="LQ34" s="23" t="s">
        <v>50</v>
      </c>
      <c r="LR34" s="23" t="s">
        <v>50</v>
      </c>
      <c r="LS34" s="15"/>
      <c r="LT34" s="15"/>
      <c r="LU34" s="15"/>
      <c r="LV34" s="15"/>
      <c r="LW34" s="15"/>
      <c r="LX34" s="23" t="s">
        <v>50</v>
      </c>
      <c r="LY34" s="23" t="s">
        <v>50</v>
      </c>
      <c r="LZ34" s="15"/>
      <c r="MA34" s="15"/>
      <c r="MB34" s="15"/>
      <c r="MC34" s="15"/>
      <c r="MD34" s="15"/>
      <c r="ME34" s="23" t="s">
        <v>50</v>
      </c>
      <c r="MF34" s="23" t="s">
        <v>50</v>
      </c>
      <c r="MG34" s="15"/>
      <c r="MH34" s="15"/>
      <c r="MI34" s="15"/>
      <c r="MJ34" s="15"/>
      <c r="MK34" s="15"/>
      <c r="ML34" s="23" t="s">
        <v>50</v>
      </c>
      <c r="MM34" s="23" t="s">
        <v>50</v>
      </c>
      <c r="MN34" s="15"/>
      <c r="MO34" s="15"/>
      <c r="MP34" s="15"/>
      <c r="MQ34" s="15"/>
      <c r="MR34" s="15"/>
      <c r="MS34" s="23" t="s">
        <v>50</v>
      </c>
      <c r="MT34" s="23" t="s">
        <v>50</v>
      </c>
      <c r="MU34" s="15"/>
      <c r="MV34" s="15"/>
      <c r="MW34" s="15"/>
      <c r="MX34" s="15"/>
      <c r="MY34" s="15"/>
      <c r="MZ34" s="23" t="s">
        <v>50</v>
      </c>
      <c r="NA34" s="23" t="s">
        <v>50</v>
      </c>
      <c r="NB34" s="15"/>
      <c r="NC34" s="15"/>
      <c r="ND34" s="15"/>
      <c r="NE34" s="15"/>
      <c r="NF34" s="15"/>
      <c r="NG34" s="23" t="s">
        <v>50</v>
      </c>
      <c r="NH34" s="23" t="s">
        <v>50</v>
      </c>
      <c r="NI34" s="15"/>
      <c r="NJ34" s="15"/>
      <c r="NK34" s="15"/>
      <c r="NL34" s="15"/>
      <c r="NM34" s="15"/>
      <c r="NN34" s="23" t="s">
        <v>50</v>
      </c>
      <c r="NO34" s="23" t="s">
        <v>50</v>
      </c>
      <c r="NP34" s="15"/>
      <c r="NQ34" s="15"/>
      <c r="NR34" s="15"/>
      <c r="NS34" s="15"/>
      <c r="NT34" s="15"/>
      <c r="NU34" s="23" t="s">
        <v>50</v>
      </c>
      <c r="NV34" s="23" t="s">
        <v>50</v>
      </c>
      <c r="NW34" s="30"/>
      <c r="OA34" s="9" t="s">
        <v>54</v>
      </c>
      <c r="OB34" s="23" t="s">
        <v>50</v>
      </c>
      <c r="OC34" s="23" t="s">
        <v>50</v>
      </c>
      <c r="OD34" s="9" t="s">
        <v>55</v>
      </c>
      <c r="OY34" s="118">
        <f t="shared" si="24"/>
        <v>0</v>
      </c>
    </row>
    <row r="35" spans="1:415" ht="18.75" customHeight="1" thickBot="1">
      <c r="A35" s="13" t="s">
        <v>90</v>
      </c>
      <c r="B35" s="14">
        <v>20</v>
      </c>
      <c r="C35" s="38">
        <v>0</v>
      </c>
      <c r="D35" s="28">
        <f t="shared" si="7"/>
        <v>11</v>
      </c>
      <c r="E35" s="28">
        <f t="shared" si="8"/>
        <v>0</v>
      </c>
      <c r="F35" s="14">
        <f t="shared" si="9"/>
        <v>1</v>
      </c>
      <c r="G35" s="28">
        <f t="shared" si="10"/>
        <v>1</v>
      </c>
      <c r="H35" s="28">
        <f t="shared" si="11"/>
        <v>0</v>
      </c>
      <c r="I35" s="26">
        <f>B35-F35</f>
        <v>19</v>
      </c>
      <c r="J35" s="14">
        <f t="shared" si="12"/>
        <v>9</v>
      </c>
      <c r="K35" s="28">
        <f t="shared" si="39"/>
        <v>9</v>
      </c>
      <c r="L35" s="28">
        <f t="shared" si="40"/>
        <v>0</v>
      </c>
      <c r="M35" s="38">
        <f t="shared" si="41"/>
        <v>9</v>
      </c>
      <c r="N35" s="28">
        <f t="shared" si="14"/>
        <v>9</v>
      </c>
      <c r="O35" s="28">
        <f t="shared" si="15"/>
        <v>0</v>
      </c>
      <c r="P35" s="14">
        <f t="shared" si="16"/>
        <v>0</v>
      </c>
      <c r="Q35" s="28">
        <f t="shared" si="42"/>
        <v>0</v>
      </c>
      <c r="R35" s="28">
        <f t="shared" si="43"/>
        <v>0</v>
      </c>
      <c r="S35" s="52">
        <f t="shared" si="17"/>
        <v>0.45</v>
      </c>
      <c r="T35" s="38">
        <f t="shared" si="44"/>
        <v>0</v>
      </c>
      <c r="U35" s="28">
        <f t="shared" si="19"/>
        <v>0</v>
      </c>
      <c r="V35" s="28">
        <f>COUNTIF($AF35:$BF35,"1/2 sick leave")</f>
        <v>0</v>
      </c>
      <c r="W35" s="14">
        <f t="shared" ref="W35:W38" si="45">COUNTIF($AF35:$OD35,"Unpaid leave")</f>
        <v>0</v>
      </c>
      <c r="X35" s="38">
        <f t="shared" si="35"/>
        <v>0</v>
      </c>
      <c r="Y35" s="14">
        <f t="shared" si="36"/>
        <v>0</v>
      </c>
      <c r="Z35" s="38">
        <f t="shared" si="37"/>
        <v>0</v>
      </c>
      <c r="AA35" s="52">
        <f t="shared" si="20"/>
        <v>0</v>
      </c>
      <c r="AB35" s="38">
        <f t="shared" si="21"/>
        <v>0</v>
      </c>
      <c r="AC35" s="38">
        <f t="shared" si="38"/>
        <v>0</v>
      </c>
      <c r="AD35" s="52">
        <f t="shared" si="22"/>
        <v>0</v>
      </c>
      <c r="AE35" s="38">
        <f t="shared" si="23"/>
        <v>0</v>
      </c>
      <c r="AF35" s="24"/>
      <c r="AG35" s="25"/>
      <c r="AH35" s="25"/>
      <c r="AI35" s="23"/>
      <c r="AJ35" s="23"/>
      <c r="AK35" s="25"/>
      <c r="AL35" s="25"/>
      <c r="AM35" s="25"/>
      <c r="AN35" s="25"/>
      <c r="AO35" s="25"/>
      <c r="AP35" s="23"/>
      <c r="AQ35" s="23"/>
      <c r="AR35" s="15"/>
      <c r="AS35" s="15"/>
      <c r="AT35" s="15"/>
      <c r="AU35" s="15"/>
      <c r="AV35" s="15"/>
      <c r="AW35" s="23"/>
      <c r="AX35" s="23"/>
      <c r="AY35" s="15" t="s">
        <v>12</v>
      </c>
      <c r="AZ35" s="15" t="s">
        <v>12</v>
      </c>
      <c r="BA35" s="15" t="s">
        <v>12</v>
      </c>
      <c r="BB35" s="15" t="s">
        <v>12</v>
      </c>
      <c r="BC35" s="15" t="s">
        <v>12</v>
      </c>
      <c r="BD35" s="23"/>
      <c r="BE35" s="23"/>
      <c r="BF35" s="15" t="s">
        <v>12</v>
      </c>
      <c r="BG35" s="15" t="s">
        <v>12</v>
      </c>
      <c r="BH35" s="15" t="s">
        <v>12</v>
      </c>
      <c r="BI35" s="15" t="s">
        <v>12</v>
      </c>
      <c r="BJ35" s="15" t="s">
        <v>12</v>
      </c>
      <c r="BK35" s="23"/>
      <c r="BL35" s="23"/>
      <c r="BM35" s="15" t="s">
        <v>12</v>
      </c>
      <c r="BN35" s="15" t="s">
        <v>61</v>
      </c>
      <c r="BO35" s="15" t="s">
        <v>61</v>
      </c>
      <c r="BP35" s="15" t="s">
        <v>61</v>
      </c>
      <c r="BQ35" s="15" t="s">
        <v>61</v>
      </c>
      <c r="BR35" s="23"/>
      <c r="BS35" s="23"/>
      <c r="BT35" s="15" t="s">
        <v>61</v>
      </c>
      <c r="BU35" s="15" t="s">
        <v>61</v>
      </c>
      <c r="BV35" s="15" t="s">
        <v>61</v>
      </c>
      <c r="BW35" s="15" t="s">
        <v>61</v>
      </c>
      <c r="BX35" s="15" t="s">
        <v>61</v>
      </c>
      <c r="BY35" s="23"/>
      <c r="BZ35" s="23"/>
      <c r="CA35" s="15"/>
      <c r="CB35" s="15"/>
      <c r="CC35" s="15"/>
      <c r="CD35" s="15"/>
      <c r="CE35" s="15"/>
      <c r="CF35" s="23"/>
      <c r="CG35" s="23"/>
      <c r="CH35" s="25"/>
      <c r="CI35" s="25"/>
      <c r="CJ35" s="25"/>
      <c r="CK35" s="25"/>
      <c r="CL35" s="25"/>
      <c r="CM35" s="23"/>
      <c r="CN35" s="23"/>
      <c r="CO35" s="25"/>
      <c r="CP35" s="25"/>
      <c r="CQ35" s="25"/>
      <c r="CR35" s="25"/>
      <c r="CS35" s="25"/>
      <c r="CT35" s="23"/>
      <c r="CU35" s="23"/>
      <c r="CV35" s="15"/>
      <c r="CW35" s="15"/>
      <c r="CX35" s="15"/>
      <c r="CY35" s="15"/>
      <c r="CZ35" s="15"/>
      <c r="DA35" s="23"/>
      <c r="DB35" s="23"/>
      <c r="DC35" s="15"/>
      <c r="DD35" s="15"/>
      <c r="DE35" s="15"/>
      <c r="DF35" s="15"/>
      <c r="DG35" s="15"/>
      <c r="DH35" s="23"/>
      <c r="DI35" s="23"/>
      <c r="DJ35" s="15"/>
      <c r="DK35" s="15"/>
      <c r="DL35" s="15"/>
      <c r="DM35" s="15"/>
      <c r="DN35" s="30"/>
      <c r="DO35" s="23"/>
      <c r="DP35" s="23"/>
      <c r="DQ35" s="15"/>
      <c r="DR35" s="15"/>
      <c r="DS35" s="15"/>
      <c r="DT35" s="15"/>
      <c r="DU35" s="15"/>
      <c r="DV35" s="23"/>
      <c r="DW35" s="23"/>
      <c r="DX35" s="15"/>
      <c r="DY35" s="15"/>
      <c r="DZ35" s="15"/>
      <c r="EA35" s="15"/>
      <c r="EB35" s="9"/>
      <c r="EC35" s="23"/>
      <c r="ED35" s="23"/>
      <c r="EE35" s="10"/>
      <c r="EF35" s="15"/>
      <c r="EG35" s="15"/>
      <c r="EH35" s="15"/>
      <c r="EJ35" s="23"/>
      <c r="EK35" s="23"/>
      <c r="EM35" s="15"/>
      <c r="EN35" s="15"/>
      <c r="EO35" s="15"/>
      <c r="EP35" s="15"/>
      <c r="EQ35" s="23"/>
      <c r="ER35" s="23"/>
      <c r="ES35" s="15"/>
      <c r="ET35" s="15"/>
      <c r="EU35" s="15"/>
      <c r="EV35" s="15"/>
      <c r="EW35" s="15"/>
      <c r="EX35" s="23" t="s">
        <v>50</v>
      </c>
      <c r="EY35" s="23" t="s">
        <v>50</v>
      </c>
      <c r="EZ35" s="15"/>
      <c r="FA35" s="15"/>
      <c r="FB35" s="15"/>
      <c r="FC35" s="15"/>
      <c r="FD35" s="9" t="s">
        <v>51</v>
      </c>
      <c r="FE35" s="23"/>
      <c r="FF35" s="23"/>
      <c r="FG35" s="15"/>
      <c r="FH35" s="15"/>
      <c r="FI35" s="15"/>
      <c r="FJ35" s="15"/>
      <c r="FK35" s="15"/>
      <c r="FL35" s="23"/>
      <c r="FM35" s="23"/>
      <c r="FN35" s="15"/>
      <c r="FO35" s="15"/>
      <c r="FP35" s="15"/>
      <c r="FQ35" s="15"/>
      <c r="FR35" s="15"/>
      <c r="FS35" s="23"/>
      <c r="FT35" s="23"/>
      <c r="FU35" s="9"/>
      <c r="FV35" s="15"/>
      <c r="FW35" s="15"/>
      <c r="FX35" s="15"/>
      <c r="FY35" s="15"/>
      <c r="FZ35" s="23"/>
      <c r="GA35" s="23"/>
      <c r="GB35" s="15"/>
      <c r="GC35" s="15"/>
      <c r="GD35" s="15"/>
      <c r="GE35" s="15"/>
      <c r="GF35" s="15"/>
      <c r="GG35" s="23"/>
      <c r="GH35" s="23"/>
      <c r="GI35" s="15"/>
      <c r="GJ35" s="15"/>
      <c r="GK35" s="15"/>
      <c r="GL35" s="15"/>
      <c r="GM35" s="15"/>
      <c r="GN35" s="23"/>
      <c r="GO35" s="23"/>
      <c r="GP35" s="15"/>
      <c r="GQ35" s="15"/>
      <c r="GR35" s="15"/>
      <c r="GS35" s="15"/>
      <c r="GT35" s="15"/>
      <c r="GU35" s="23"/>
      <c r="GV35" s="23"/>
      <c r="GW35" s="15"/>
      <c r="GX35" s="15"/>
      <c r="GY35" s="15"/>
      <c r="GZ35" s="15"/>
      <c r="HA35" s="15"/>
      <c r="HB35" s="23"/>
      <c r="HC35" s="23"/>
      <c r="HD35" s="15"/>
      <c r="HE35" s="15"/>
      <c r="HF35" s="15"/>
      <c r="HG35" s="15"/>
      <c r="HH35" s="15"/>
      <c r="HI35" s="23"/>
      <c r="HJ35" s="23"/>
      <c r="HK35" s="15"/>
      <c r="HL35" s="15"/>
      <c r="HM35" s="15"/>
      <c r="HN35" s="15"/>
      <c r="HO35" s="15"/>
      <c r="HP35" s="23"/>
      <c r="HQ35" s="23"/>
      <c r="HR35" s="15"/>
      <c r="HS35" s="15"/>
      <c r="HT35" s="15"/>
      <c r="HU35" s="15"/>
      <c r="HV35" s="15"/>
      <c r="HW35" s="23"/>
      <c r="HX35" s="23"/>
      <c r="HY35" s="15"/>
      <c r="HZ35" s="15"/>
      <c r="IA35" s="15"/>
      <c r="IB35" s="15"/>
      <c r="IC35" s="15"/>
      <c r="ID35" s="23"/>
      <c r="IE35" s="23"/>
      <c r="IF35" s="15"/>
      <c r="IG35" s="15"/>
      <c r="IH35" s="15"/>
      <c r="II35" s="15"/>
      <c r="IJ35" s="15"/>
      <c r="IK35" s="23"/>
      <c r="IL35" s="23"/>
      <c r="IM35" s="15"/>
      <c r="IN35" s="15"/>
      <c r="IO35" s="15"/>
      <c r="IP35" s="15"/>
      <c r="IQ35" s="15"/>
      <c r="IR35" s="23"/>
      <c r="IS35" s="23"/>
      <c r="IT35" s="15"/>
      <c r="IU35" s="15"/>
      <c r="IV35" s="15"/>
      <c r="IW35" s="15"/>
      <c r="IX35" s="15"/>
      <c r="IY35" s="23"/>
      <c r="IZ35" s="23"/>
      <c r="JA35" s="15"/>
      <c r="JB35" s="15"/>
      <c r="JC35" s="15"/>
      <c r="JD35" s="15"/>
      <c r="JE35" s="15"/>
      <c r="JF35" s="23" t="s">
        <v>50</v>
      </c>
      <c r="JG35" s="23" t="s">
        <v>50</v>
      </c>
      <c r="JI35" s="15"/>
      <c r="JJ35" s="15"/>
      <c r="JK35" s="15"/>
      <c r="JL35" s="15"/>
      <c r="JM35" s="23" t="s">
        <v>50</v>
      </c>
      <c r="JN35" s="23" t="s">
        <v>50</v>
      </c>
      <c r="JO35" s="10" t="s">
        <v>53</v>
      </c>
      <c r="JP35" s="15"/>
      <c r="JQ35" s="15"/>
      <c r="JR35" s="15"/>
      <c r="JS35" s="15"/>
      <c r="JT35" s="23"/>
      <c r="JU35" s="23"/>
      <c r="JV35" s="15"/>
      <c r="JW35" s="15"/>
      <c r="JX35" s="15"/>
      <c r="JY35" s="15"/>
      <c r="JZ35" s="15"/>
      <c r="KA35" s="23"/>
      <c r="KB35" s="23"/>
      <c r="KC35" s="15"/>
      <c r="KD35" s="15"/>
      <c r="KE35" s="15"/>
      <c r="KF35" s="15"/>
      <c r="KG35" s="15"/>
      <c r="KH35" s="23"/>
      <c r="KI35" s="23"/>
      <c r="KJ35" s="15"/>
      <c r="KK35" s="15"/>
      <c r="KL35" s="15"/>
      <c r="KM35" s="15"/>
      <c r="KN35" s="15"/>
      <c r="KO35" s="23"/>
      <c r="KP35" s="23"/>
      <c r="KQ35" s="15"/>
      <c r="KR35" s="15"/>
      <c r="KS35" s="15"/>
      <c r="KT35" s="15"/>
      <c r="KU35" s="15"/>
      <c r="KV35" s="23"/>
      <c r="KW35" s="23"/>
      <c r="KX35" s="15"/>
      <c r="KY35" s="15"/>
      <c r="KZ35" s="15"/>
      <c r="LA35" s="15"/>
      <c r="LB35" s="15"/>
      <c r="LC35" s="23"/>
      <c r="LD35" s="23"/>
      <c r="LE35" s="15"/>
      <c r="LF35" s="15"/>
      <c r="LG35" s="15"/>
      <c r="LH35" s="15"/>
      <c r="LI35" s="15"/>
      <c r="LJ35" s="23"/>
      <c r="LK35" s="23"/>
      <c r="LL35" s="15"/>
      <c r="LM35" s="15"/>
      <c r="LN35" s="15"/>
      <c r="LO35" s="15"/>
      <c r="LP35" s="15"/>
      <c r="LQ35" s="23"/>
      <c r="LR35" s="23"/>
      <c r="LS35" s="15"/>
      <c r="LT35" s="15"/>
      <c r="LU35" s="15"/>
      <c r="LV35" s="15"/>
      <c r="LW35" s="15"/>
      <c r="LX35" s="23"/>
      <c r="LY35" s="23"/>
      <c r="LZ35" s="15"/>
      <c r="MA35" s="15"/>
      <c r="MB35" s="15"/>
      <c r="MC35" s="15"/>
      <c r="MD35" s="15"/>
      <c r="ME35" s="23"/>
      <c r="MF35" s="23"/>
      <c r="MG35" s="15"/>
      <c r="MH35" s="15"/>
      <c r="MI35" s="15"/>
      <c r="MJ35" s="15"/>
      <c r="MK35" s="15"/>
      <c r="ML35" s="23"/>
      <c r="MM35" s="23"/>
      <c r="MN35" s="15"/>
      <c r="MO35" s="15"/>
      <c r="MP35" s="15"/>
      <c r="MQ35" s="15"/>
      <c r="MR35" s="15"/>
      <c r="MS35" s="23"/>
      <c r="MT35" s="23"/>
      <c r="MU35" s="15"/>
      <c r="MV35" s="15"/>
      <c r="MW35" s="15"/>
      <c r="MX35" s="15"/>
      <c r="MY35" s="15"/>
      <c r="MZ35" s="23"/>
      <c r="NA35" s="23"/>
      <c r="NB35" s="15"/>
      <c r="NC35" s="15"/>
      <c r="ND35" s="15"/>
      <c r="NE35" s="15"/>
      <c r="NF35" s="15"/>
      <c r="NG35" s="23"/>
      <c r="NH35" s="23"/>
      <c r="NI35" s="15"/>
      <c r="NJ35" s="15"/>
      <c r="NK35" s="15"/>
      <c r="NL35" s="15"/>
      <c r="NM35" s="15"/>
      <c r="NN35" s="23"/>
      <c r="NO35" s="23"/>
      <c r="NP35" s="15"/>
      <c r="NQ35" s="15"/>
      <c r="NR35" s="15"/>
      <c r="NS35" s="15"/>
      <c r="NT35" s="15"/>
      <c r="NU35" s="23"/>
      <c r="NV35" s="23"/>
      <c r="NW35" s="30"/>
      <c r="OA35" s="9"/>
      <c r="OB35" s="23" t="s">
        <v>50</v>
      </c>
      <c r="OC35" s="23" t="s">
        <v>50</v>
      </c>
      <c r="OD35" s="9"/>
      <c r="OY35" s="118">
        <f t="shared" si="24"/>
        <v>0</v>
      </c>
    </row>
    <row r="36" spans="1:415" ht="18.75" customHeight="1" thickBot="1">
      <c r="A36" s="13" t="s">
        <v>91</v>
      </c>
      <c r="B36" s="14">
        <v>20</v>
      </c>
      <c r="C36" s="38">
        <v>0</v>
      </c>
      <c r="D36" s="28">
        <f t="shared" si="7"/>
        <v>10</v>
      </c>
      <c r="E36" s="28">
        <f t="shared" si="8"/>
        <v>0</v>
      </c>
      <c r="F36" s="14">
        <f t="shared" si="9"/>
        <v>0</v>
      </c>
      <c r="G36" s="28">
        <f t="shared" si="10"/>
        <v>0</v>
      </c>
      <c r="H36" s="28">
        <f t="shared" si="11"/>
        <v>0</v>
      </c>
      <c r="I36" s="26">
        <f>B36-F36</f>
        <v>20</v>
      </c>
      <c r="J36" s="14">
        <f t="shared" si="12"/>
        <v>0</v>
      </c>
      <c r="K36" s="28">
        <f t="shared" si="39"/>
        <v>0</v>
      </c>
      <c r="L36" s="28">
        <f t="shared" si="40"/>
        <v>0</v>
      </c>
      <c r="M36" s="38">
        <f t="shared" si="41"/>
        <v>0</v>
      </c>
      <c r="N36" s="28">
        <f t="shared" si="14"/>
        <v>0</v>
      </c>
      <c r="O36" s="28">
        <f t="shared" si="15"/>
        <v>0</v>
      </c>
      <c r="P36" s="14">
        <f t="shared" si="16"/>
        <v>1.5</v>
      </c>
      <c r="Q36" s="28">
        <f t="shared" si="42"/>
        <v>1</v>
      </c>
      <c r="R36" s="28">
        <f t="shared" si="43"/>
        <v>1</v>
      </c>
      <c r="S36" s="52">
        <f t="shared" si="17"/>
        <v>0</v>
      </c>
      <c r="T36" s="38">
        <f t="shared" si="44"/>
        <v>1</v>
      </c>
      <c r="U36" s="28">
        <f t="shared" si="19"/>
        <v>1</v>
      </c>
      <c r="V36" s="28">
        <f>COUNTIF($AF36:$BF36,"1/2 sick leave")</f>
        <v>0</v>
      </c>
      <c r="W36" s="14">
        <f t="shared" si="45"/>
        <v>0</v>
      </c>
      <c r="X36" s="38">
        <f t="shared" si="35"/>
        <v>0</v>
      </c>
      <c r="Y36" s="14">
        <f t="shared" si="36"/>
        <v>0</v>
      </c>
      <c r="Z36" s="38">
        <f t="shared" si="37"/>
        <v>0</v>
      </c>
      <c r="AA36" s="52">
        <f t="shared" si="20"/>
        <v>0.05</v>
      </c>
      <c r="AB36" s="38">
        <f t="shared" si="21"/>
        <v>0</v>
      </c>
      <c r="AC36" s="38">
        <f t="shared" si="38"/>
        <v>0</v>
      </c>
      <c r="AD36" s="52">
        <f t="shared" si="22"/>
        <v>0</v>
      </c>
      <c r="AE36" s="38">
        <f t="shared" si="23"/>
        <v>0</v>
      </c>
      <c r="AF36" s="24"/>
      <c r="AG36" s="25" t="s">
        <v>12</v>
      </c>
      <c r="AH36" s="25" t="s">
        <v>12</v>
      </c>
      <c r="AI36" s="23"/>
      <c r="AJ36" s="23"/>
      <c r="AK36" s="25" t="s">
        <v>12</v>
      </c>
      <c r="AL36" s="25" t="s">
        <v>12</v>
      </c>
      <c r="AM36" s="25" t="s">
        <v>12</v>
      </c>
      <c r="AN36" s="25" t="s">
        <v>12</v>
      </c>
      <c r="AO36" s="25" t="s">
        <v>12</v>
      </c>
      <c r="AP36" s="23"/>
      <c r="AQ36" s="23"/>
      <c r="AR36" s="25" t="s">
        <v>12</v>
      </c>
      <c r="AS36" s="25" t="s">
        <v>12</v>
      </c>
      <c r="AT36" s="25" t="s">
        <v>12</v>
      </c>
      <c r="AU36" s="15"/>
      <c r="AV36" s="15"/>
      <c r="AW36" s="23"/>
      <c r="AX36" s="23"/>
      <c r="AY36" s="15"/>
      <c r="AZ36" s="15"/>
      <c r="BA36" s="15"/>
      <c r="BB36" s="15"/>
      <c r="BC36" s="15"/>
      <c r="BD36" s="23"/>
      <c r="BE36" s="23"/>
      <c r="BF36" s="15"/>
      <c r="BG36" s="15"/>
      <c r="BH36" s="15"/>
      <c r="BI36" s="15"/>
      <c r="BJ36" s="15"/>
      <c r="BK36" s="23"/>
      <c r="BL36" s="23"/>
      <c r="BM36" s="15"/>
      <c r="BN36" s="15"/>
      <c r="BO36" s="15"/>
      <c r="BP36" s="15"/>
      <c r="BQ36" s="15"/>
      <c r="BR36" s="23"/>
      <c r="BS36" s="23"/>
      <c r="BT36" s="15"/>
      <c r="BU36" s="15"/>
      <c r="BV36" s="15"/>
      <c r="BW36" s="15"/>
      <c r="BX36" s="15"/>
      <c r="BY36" s="23"/>
      <c r="BZ36" s="23"/>
      <c r="CA36" s="15"/>
      <c r="CB36" s="15"/>
      <c r="CC36" s="15"/>
      <c r="CD36" s="15"/>
      <c r="CE36" s="15"/>
      <c r="CF36" s="23"/>
      <c r="CG36" s="23"/>
      <c r="CH36" s="25" t="s">
        <v>39</v>
      </c>
      <c r="CI36" s="25"/>
      <c r="CJ36" s="25" t="s">
        <v>70</v>
      </c>
      <c r="CK36" s="25"/>
      <c r="CL36" s="25"/>
      <c r="CM36" s="23"/>
      <c r="CN36" s="23"/>
      <c r="CO36" s="25"/>
      <c r="CP36" s="25"/>
      <c r="CQ36" s="25"/>
      <c r="CR36" s="25"/>
      <c r="CS36" s="25"/>
      <c r="CT36" s="23"/>
      <c r="CU36" s="23"/>
      <c r="CV36" s="15"/>
      <c r="CW36" s="15"/>
      <c r="CX36" s="15"/>
      <c r="CY36" s="15"/>
      <c r="CZ36" s="15"/>
      <c r="DA36" s="23"/>
      <c r="DB36" s="23"/>
      <c r="DC36" s="15"/>
      <c r="DD36" s="15"/>
      <c r="DE36" s="15"/>
      <c r="DF36" s="15"/>
      <c r="DG36" s="15"/>
      <c r="DH36" s="23"/>
      <c r="DI36" s="23"/>
      <c r="DJ36" s="15"/>
      <c r="DK36" s="15"/>
      <c r="DL36" s="15"/>
      <c r="DM36" s="15"/>
      <c r="DN36" s="30"/>
      <c r="DO36" s="23"/>
      <c r="DP36" s="23"/>
      <c r="DQ36" s="35"/>
      <c r="DR36" s="15"/>
      <c r="DS36" s="15"/>
      <c r="DT36" s="15"/>
      <c r="DU36" s="15"/>
      <c r="DV36" s="23"/>
      <c r="DW36" s="23"/>
      <c r="DX36" s="15"/>
      <c r="DY36" s="15"/>
      <c r="DZ36" s="15"/>
      <c r="EA36" s="15"/>
      <c r="EB36" s="9"/>
      <c r="EC36" s="23"/>
      <c r="ED36" s="23"/>
      <c r="EE36" s="10"/>
      <c r="EF36" s="15"/>
      <c r="EG36" s="15"/>
      <c r="EH36" s="15"/>
      <c r="EJ36" s="23"/>
      <c r="EK36" s="23"/>
      <c r="EM36" s="15"/>
      <c r="EN36" s="15"/>
      <c r="EO36" s="15"/>
      <c r="EP36" s="15"/>
      <c r="EQ36" s="23"/>
      <c r="ER36" s="23"/>
      <c r="ES36" s="15"/>
      <c r="ET36" s="15"/>
      <c r="EU36" s="15"/>
      <c r="EV36" s="15"/>
      <c r="EW36" s="15"/>
      <c r="EX36" s="23" t="s">
        <v>50</v>
      </c>
      <c r="EY36" s="23" t="s">
        <v>50</v>
      </c>
      <c r="EZ36" s="15"/>
      <c r="FA36" s="15"/>
      <c r="FB36" s="15"/>
      <c r="FC36" s="15"/>
      <c r="FD36" s="9" t="s">
        <v>51</v>
      </c>
      <c r="FE36" s="23"/>
      <c r="FF36" s="23"/>
      <c r="FG36" s="15"/>
      <c r="FH36" s="15"/>
      <c r="FI36" s="15"/>
      <c r="FJ36" s="15"/>
      <c r="FK36" s="15"/>
      <c r="FL36" s="23"/>
      <c r="FM36" s="23"/>
      <c r="FN36" s="15"/>
      <c r="FO36" s="15"/>
      <c r="FP36" s="15"/>
      <c r="FQ36" s="15"/>
      <c r="FR36" s="15"/>
      <c r="FS36" s="23"/>
      <c r="FT36" s="23"/>
      <c r="FU36" s="9"/>
      <c r="FV36" s="15"/>
      <c r="FW36" s="15"/>
      <c r="FX36" s="15"/>
      <c r="FY36" s="15"/>
      <c r="FZ36" s="23"/>
      <c r="GA36" s="23"/>
      <c r="GB36" s="15"/>
      <c r="GC36" s="15"/>
      <c r="GD36" s="15"/>
      <c r="GE36" s="15"/>
      <c r="GF36" s="15"/>
      <c r="GG36" s="23"/>
      <c r="GH36" s="23"/>
      <c r="GI36" s="15"/>
      <c r="GJ36" s="15"/>
      <c r="GK36" s="15"/>
      <c r="GL36" s="15"/>
      <c r="GM36" s="15"/>
      <c r="GN36" s="23"/>
      <c r="GO36" s="23"/>
      <c r="GP36" s="15"/>
      <c r="GQ36" s="15"/>
      <c r="GR36" s="15"/>
      <c r="GS36" s="15"/>
      <c r="GT36" s="15"/>
      <c r="GU36" s="23"/>
      <c r="GV36" s="23"/>
      <c r="GW36" s="15"/>
      <c r="GX36" s="15"/>
      <c r="GY36" s="15"/>
      <c r="GZ36" s="15"/>
      <c r="HA36" s="15"/>
      <c r="HB36" s="23"/>
      <c r="HC36" s="23"/>
      <c r="HD36" s="15"/>
      <c r="HE36" s="15"/>
      <c r="HF36" s="15"/>
      <c r="HG36" s="15"/>
      <c r="HH36" s="15"/>
      <c r="HI36" s="23"/>
      <c r="HJ36" s="23"/>
      <c r="HK36" s="15"/>
      <c r="HL36" s="15"/>
      <c r="HM36" s="15"/>
      <c r="HN36" s="15"/>
      <c r="HO36" s="15"/>
      <c r="HP36" s="23"/>
      <c r="HQ36" s="23"/>
      <c r="HR36" s="15"/>
      <c r="HS36" s="15"/>
      <c r="HT36" s="15"/>
      <c r="HU36" s="15"/>
      <c r="HV36" s="15"/>
      <c r="HW36" s="23"/>
      <c r="HX36" s="23"/>
      <c r="HY36" s="15"/>
      <c r="HZ36" s="15"/>
      <c r="IA36" s="15"/>
      <c r="IB36" s="15"/>
      <c r="IC36" s="15"/>
      <c r="ID36" s="23"/>
      <c r="IE36" s="23"/>
      <c r="IF36" s="15"/>
      <c r="IG36" s="15"/>
      <c r="IH36" s="15"/>
      <c r="II36" s="15"/>
      <c r="IJ36" s="15"/>
      <c r="IK36" s="23"/>
      <c r="IL36" s="23"/>
      <c r="IM36" s="15"/>
      <c r="IN36" s="15"/>
      <c r="IO36" s="15"/>
      <c r="IP36" s="15"/>
      <c r="IQ36" s="15"/>
      <c r="IR36" s="23"/>
      <c r="IS36" s="23"/>
      <c r="IT36" s="15"/>
      <c r="IU36" s="15"/>
      <c r="IV36" s="15"/>
      <c r="IW36" s="15"/>
      <c r="IX36" s="15"/>
      <c r="IY36" s="23"/>
      <c r="IZ36" s="23"/>
      <c r="JA36" s="15"/>
      <c r="JB36" s="15"/>
      <c r="JC36" s="15"/>
      <c r="JD36" s="15"/>
      <c r="JE36" s="15"/>
      <c r="JF36" s="23" t="s">
        <v>50</v>
      </c>
      <c r="JG36" s="23" t="s">
        <v>50</v>
      </c>
      <c r="JI36" s="15"/>
      <c r="JJ36" s="15"/>
      <c r="JK36" s="15"/>
      <c r="JL36" s="15"/>
      <c r="JM36" s="23" t="s">
        <v>50</v>
      </c>
      <c r="JN36" s="23" t="s">
        <v>50</v>
      </c>
      <c r="JO36" s="10" t="s">
        <v>53</v>
      </c>
      <c r="JP36" s="15"/>
      <c r="JQ36" s="15"/>
      <c r="JR36" s="15"/>
      <c r="JS36" s="15"/>
      <c r="JT36" s="23"/>
      <c r="JU36" s="23"/>
      <c r="JV36" s="15"/>
      <c r="JW36" s="15"/>
      <c r="JX36" s="15"/>
      <c r="JY36" s="15"/>
      <c r="JZ36" s="15"/>
      <c r="KA36" s="23"/>
      <c r="KB36" s="23"/>
      <c r="KC36" s="15"/>
      <c r="KD36" s="15"/>
      <c r="KE36" s="15"/>
      <c r="KF36" s="15"/>
      <c r="KG36" s="15"/>
      <c r="KH36" s="23"/>
      <c r="KI36" s="23"/>
      <c r="KJ36" s="15"/>
      <c r="KK36" s="15"/>
      <c r="KL36" s="15"/>
      <c r="KM36" s="15"/>
      <c r="KN36" s="15"/>
      <c r="KO36" s="23"/>
      <c r="KP36" s="23"/>
      <c r="KQ36" s="15"/>
      <c r="KR36" s="15"/>
      <c r="KS36" s="15"/>
      <c r="KT36" s="15"/>
      <c r="KU36" s="15"/>
      <c r="KV36" s="23"/>
      <c r="KW36" s="23"/>
      <c r="KX36" s="15"/>
      <c r="KY36" s="15"/>
      <c r="KZ36" s="15"/>
      <c r="LA36" s="15"/>
      <c r="LB36" s="15"/>
      <c r="LC36" s="23"/>
      <c r="LD36" s="23"/>
      <c r="LE36" s="15"/>
      <c r="LF36" s="15"/>
      <c r="LG36" s="15"/>
      <c r="LH36" s="15"/>
      <c r="LI36" s="15"/>
      <c r="LJ36" s="23"/>
      <c r="LK36" s="23"/>
      <c r="LL36" s="15"/>
      <c r="LM36" s="15"/>
      <c r="LN36" s="15"/>
      <c r="LO36" s="15"/>
      <c r="LP36" s="15"/>
      <c r="LQ36" s="23"/>
      <c r="LR36" s="23"/>
      <c r="LS36" s="15"/>
      <c r="LT36" s="15"/>
      <c r="LU36" s="15"/>
      <c r="LV36" s="15"/>
      <c r="LW36" s="15"/>
      <c r="LX36" s="23"/>
      <c r="LY36" s="23"/>
      <c r="LZ36" s="15"/>
      <c r="MA36" s="15"/>
      <c r="MB36" s="15"/>
      <c r="MC36" s="15"/>
      <c r="MD36" s="15"/>
      <c r="ME36" s="23"/>
      <c r="MF36" s="23"/>
      <c r="MG36" s="15"/>
      <c r="MH36" s="15"/>
      <c r="MI36" s="15"/>
      <c r="MJ36" s="15"/>
      <c r="MK36" s="15"/>
      <c r="ML36" s="23"/>
      <c r="MM36" s="23"/>
      <c r="MN36" s="15"/>
      <c r="MO36" s="15"/>
      <c r="MP36" s="15"/>
      <c r="MQ36" s="15"/>
      <c r="MR36" s="15"/>
      <c r="MS36" s="23"/>
      <c r="MT36" s="23"/>
      <c r="MU36" s="15"/>
      <c r="MV36" s="15"/>
      <c r="MW36" s="15"/>
      <c r="MX36" s="15"/>
      <c r="MY36" s="15"/>
      <c r="MZ36" s="23"/>
      <c r="NA36" s="23"/>
      <c r="NB36" s="15"/>
      <c r="NC36" s="15"/>
      <c r="ND36" s="15"/>
      <c r="NE36" s="15"/>
      <c r="NF36" s="15"/>
      <c r="NG36" s="23"/>
      <c r="NH36" s="23"/>
      <c r="NI36" s="15"/>
      <c r="NJ36" s="15"/>
      <c r="NK36" s="15"/>
      <c r="NL36" s="15"/>
      <c r="NM36" s="15"/>
      <c r="NN36" s="23"/>
      <c r="NO36" s="23"/>
      <c r="NP36" s="15"/>
      <c r="NQ36" s="15"/>
      <c r="NR36" s="15"/>
      <c r="NS36" s="15"/>
      <c r="NT36" s="15"/>
      <c r="NU36" s="23"/>
      <c r="NV36" s="23"/>
      <c r="NW36" s="30"/>
      <c r="OA36" s="9"/>
      <c r="OB36" s="23" t="s">
        <v>50</v>
      </c>
      <c r="OC36" s="23" t="s">
        <v>50</v>
      </c>
      <c r="OD36" s="9"/>
      <c r="OY36" s="118">
        <f t="shared" si="24"/>
        <v>0</v>
      </c>
    </row>
    <row r="37" spans="1:415" ht="18.75" customHeight="1" thickBot="1">
      <c r="A37" s="13" t="s">
        <v>92</v>
      </c>
      <c r="B37" s="14">
        <v>20</v>
      </c>
      <c r="C37" s="38">
        <v>0</v>
      </c>
      <c r="D37" s="28">
        <f t="shared" si="7"/>
        <v>10</v>
      </c>
      <c r="E37" s="28">
        <f t="shared" si="8"/>
        <v>0</v>
      </c>
      <c r="F37" s="14">
        <f t="shared" si="9"/>
        <v>5</v>
      </c>
      <c r="G37" s="28">
        <f t="shared" si="10"/>
        <v>5</v>
      </c>
      <c r="H37" s="28">
        <f t="shared" si="11"/>
        <v>0</v>
      </c>
      <c r="I37" s="26">
        <f>B37-F37</f>
        <v>15</v>
      </c>
      <c r="J37" s="14">
        <v>0</v>
      </c>
      <c r="K37" s="28">
        <f t="shared" si="39"/>
        <v>15</v>
      </c>
      <c r="L37" s="28">
        <f t="shared" si="40"/>
        <v>0</v>
      </c>
      <c r="M37" s="38">
        <v>0</v>
      </c>
      <c r="N37" s="28">
        <f t="shared" si="14"/>
        <v>10</v>
      </c>
      <c r="O37" s="28">
        <f t="shared" si="15"/>
        <v>0</v>
      </c>
      <c r="P37" s="14">
        <f t="shared" si="16"/>
        <v>0</v>
      </c>
      <c r="Q37" s="28">
        <f t="shared" si="42"/>
        <v>0</v>
      </c>
      <c r="R37" s="28">
        <f t="shared" si="43"/>
        <v>0</v>
      </c>
      <c r="S37" s="52">
        <f t="shared" si="17"/>
        <v>0</v>
      </c>
      <c r="T37" s="38">
        <f t="shared" si="44"/>
        <v>0</v>
      </c>
      <c r="U37" s="28">
        <f t="shared" si="19"/>
        <v>0</v>
      </c>
      <c r="V37" s="28">
        <f>COUNTIF($AF37:$BF37,"1/2 sick leave")</f>
        <v>0</v>
      </c>
      <c r="W37" s="14">
        <f t="shared" si="45"/>
        <v>0</v>
      </c>
      <c r="X37" s="38">
        <f t="shared" si="35"/>
        <v>0</v>
      </c>
      <c r="Y37" s="14">
        <f t="shared" si="36"/>
        <v>2</v>
      </c>
      <c r="Z37" s="38">
        <f t="shared" si="37"/>
        <v>0</v>
      </c>
      <c r="AA37" s="52">
        <f t="shared" si="20"/>
        <v>0</v>
      </c>
      <c r="AB37" s="38">
        <f t="shared" si="21"/>
        <v>0</v>
      </c>
      <c r="AC37" s="38">
        <f t="shared" si="38"/>
        <v>0</v>
      </c>
      <c r="AD37" s="52">
        <f t="shared" si="22"/>
        <v>0</v>
      </c>
      <c r="AE37" s="38">
        <f t="shared" si="23"/>
        <v>0</v>
      </c>
      <c r="AF37" s="24"/>
      <c r="AG37" s="25"/>
      <c r="AH37" s="25"/>
      <c r="AI37" s="23"/>
      <c r="AJ37" s="23"/>
      <c r="AK37" s="25"/>
      <c r="AL37" s="25"/>
      <c r="AM37" s="25"/>
      <c r="AN37" s="25"/>
      <c r="AO37" s="25"/>
      <c r="AP37" s="23"/>
      <c r="AQ37" s="23"/>
      <c r="AR37" s="15"/>
      <c r="AS37" s="15"/>
      <c r="AT37" s="15"/>
      <c r="AU37" s="15"/>
      <c r="AV37" s="15"/>
      <c r="AW37" s="23"/>
      <c r="AX37" s="23"/>
      <c r="AY37" s="15" t="s">
        <v>12</v>
      </c>
      <c r="AZ37" s="15" t="s">
        <v>12</v>
      </c>
      <c r="BA37" s="15" t="s">
        <v>12</v>
      </c>
      <c r="BB37" s="15" t="s">
        <v>12</v>
      </c>
      <c r="BC37" s="15" t="s">
        <v>12</v>
      </c>
      <c r="BD37" s="23"/>
      <c r="BE37" s="23"/>
      <c r="BF37" s="15" t="s">
        <v>61</v>
      </c>
      <c r="BG37" s="15" t="s">
        <v>61</v>
      </c>
      <c r="BH37" s="15" t="s">
        <v>61</v>
      </c>
      <c r="BI37" s="15" t="s">
        <v>61</v>
      </c>
      <c r="BJ37" s="15" t="s">
        <v>61</v>
      </c>
      <c r="BK37" s="23"/>
      <c r="BL37" s="23"/>
      <c r="BM37" s="15" t="s">
        <v>61</v>
      </c>
      <c r="BN37" s="15" t="s">
        <v>61</v>
      </c>
      <c r="BO37" s="15" t="s">
        <v>61</v>
      </c>
      <c r="BP37" s="15" t="s">
        <v>61</v>
      </c>
      <c r="BQ37" s="15" t="s">
        <v>61</v>
      </c>
      <c r="BR37" s="23"/>
      <c r="BS37" s="23"/>
      <c r="BT37" s="15" t="s">
        <v>61</v>
      </c>
      <c r="BU37" s="15" t="s">
        <v>61</v>
      </c>
      <c r="BV37" s="15" t="s">
        <v>61</v>
      </c>
      <c r="BW37" s="15" t="s">
        <v>61</v>
      </c>
      <c r="BX37" s="15" t="s">
        <v>61</v>
      </c>
      <c r="BY37" s="23"/>
      <c r="BZ37" s="23"/>
      <c r="CA37" s="15" t="s">
        <v>12</v>
      </c>
      <c r="CB37" s="15" t="s">
        <v>12</v>
      </c>
      <c r="CC37" s="15" t="s">
        <v>12</v>
      </c>
      <c r="CD37" s="15" t="s">
        <v>12</v>
      </c>
      <c r="CE37" s="15" t="s">
        <v>12</v>
      </c>
      <c r="CF37" s="23"/>
      <c r="CG37" s="23"/>
      <c r="CH37" s="25"/>
      <c r="CI37" s="25"/>
      <c r="CJ37" s="25"/>
      <c r="CK37" s="25"/>
      <c r="CL37" s="25"/>
      <c r="CM37" s="23"/>
      <c r="CN37" s="23"/>
      <c r="CO37" s="25"/>
      <c r="CP37" s="25"/>
      <c r="CQ37" s="25"/>
      <c r="CR37" s="25"/>
      <c r="CS37" s="25"/>
      <c r="CT37" s="23"/>
      <c r="CU37" s="23"/>
      <c r="CV37" s="15"/>
      <c r="CW37" s="15"/>
      <c r="CX37" s="15"/>
      <c r="CY37" s="15"/>
      <c r="CZ37" s="15"/>
      <c r="DA37" s="23"/>
      <c r="DB37" s="23"/>
      <c r="DC37" s="15"/>
      <c r="DD37" s="15"/>
      <c r="DE37" s="15"/>
      <c r="DF37" s="15"/>
      <c r="DG37" s="15"/>
      <c r="DH37" s="23"/>
      <c r="DI37" s="23"/>
      <c r="DJ37" s="15"/>
      <c r="DK37" s="15"/>
      <c r="DL37" s="15"/>
      <c r="DM37" s="15"/>
      <c r="DN37" s="30"/>
      <c r="DO37" s="23"/>
      <c r="DP37" s="23"/>
      <c r="DQ37" s="35"/>
      <c r="DR37" s="15"/>
      <c r="DS37" s="15"/>
      <c r="DT37" s="15"/>
      <c r="DU37" s="15"/>
      <c r="DV37" s="23"/>
      <c r="DW37" s="23"/>
      <c r="DX37" s="15"/>
      <c r="DY37" s="15"/>
      <c r="DZ37" s="15"/>
      <c r="EA37" s="15"/>
      <c r="EB37" s="9"/>
      <c r="EC37" s="23"/>
      <c r="ED37" s="23"/>
      <c r="EE37" s="10"/>
      <c r="EF37" s="15"/>
      <c r="EG37" s="15"/>
      <c r="EH37" s="15"/>
      <c r="EJ37" s="23"/>
      <c r="EK37" s="23"/>
      <c r="EM37" s="15"/>
      <c r="EN37" s="15"/>
      <c r="EO37" s="15"/>
      <c r="EP37" s="15"/>
      <c r="EQ37" s="23"/>
      <c r="ER37" s="23"/>
      <c r="ES37" s="15"/>
      <c r="ET37" s="15"/>
      <c r="EU37" s="15"/>
      <c r="EV37" s="15"/>
      <c r="EW37" s="15"/>
      <c r="EX37" s="23" t="s">
        <v>50</v>
      </c>
      <c r="EY37" s="23" t="s">
        <v>50</v>
      </c>
      <c r="EZ37" s="15"/>
      <c r="FA37" s="15"/>
      <c r="FB37" s="15"/>
      <c r="FC37" s="15"/>
      <c r="FD37" s="9" t="s">
        <v>51</v>
      </c>
      <c r="FE37" s="23"/>
      <c r="FF37" s="23"/>
      <c r="FG37" s="15"/>
      <c r="FH37" s="15"/>
      <c r="FI37" s="15"/>
      <c r="FJ37" s="15"/>
      <c r="FK37" s="15"/>
      <c r="FL37" s="23"/>
      <c r="FM37" s="23"/>
      <c r="FN37" s="15"/>
      <c r="FO37" s="15"/>
      <c r="FP37" s="15"/>
      <c r="FQ37" s="15"/>
      <c r="FR37" s="15"/>
      <c r="FS37" s="23"/>
      <c r="FT37" s="23"/>
      <c r="FU37" s="9"/>
      <c r="FV37" s="15"/>
      <c r="FW37" s="15"/>
      <c r="FX37" s="15"/>
      <c r="FY37" s="15"/>
      <c r="FZ37" s="23"/>
      <c r="GA37" s="23"/>
      <c r="GB37" s="15"/>
      <c r="GC37" s="15"/>
      <c r="GD37" s="15"/>
      <c r="GE37" s="15"/>
      <c r="GF37" s="15"/>
      <c r="GG37" s="23"/>
      <c r="GH37" s="23"/>
      <c r="GI37" s="15"/>
      <c r="GJ37" s="15"/>
      <c r="GK37" s="15"/>
      <c r="GL37" s="15"/>
      <c r="GM37" s="15"/>
      <c r="GN37" s="23"/>
      <c r="GO37" s="23"/>
      <c r="GP37" s="15"/>
      <c r="GQ37" s="15"/>
      <c r="GR37" s="15"/>
      <c r="GS37" s="15"/>
      <c r="GT37" s="15"/>
      <c r="GU37" s="23"/>
      <c r="GV37" s="23"/>
      <c r="GW37" s="15"/>
      <c r="GX37" s="15"/>
      <c r="GY37" s="15"/>
      <c r="GZ37" s="15"/>
      <c r="HA37" s="15"/>
      <c r="HB37" s="23"/>
      <c r="HC37" s="23"/>
      <c r="HD37" s="15"/>
      <c r="HE37" s="15"/>
      <c r="HF37" s="15"/>
      <c r="HG37" s="15"/>
      <c r="HH37" s="15"/>
      <c r="HI37" s="23"/>
      <c r="HJ37" s="23"/>
      <c r="HK37" s="15"/>
      <c r="HL37" s="15"/>
      <c r="HM37" s="15"/>
      <c r="HN37" s="15"/>
      <c r="HO37" s="15"/>
      <c r="HP37" s="23"/>
      <c r="HQ37" s="23"/>
      <c r="HR37" s="15"/>
      <c r="HS37" s="15"/>
      <c r="HT37" s="15"/>
      <c r="HU37" s="15"/>
      <c r="HV37" s="15"/>
      <c r="HW37" s="23"/>
      <c r="HX37" s="23"/>
      <c r="HY37" s="15"/>
      <c r="HZ37" s="15"/>
      <c r="IA37" s="15"/>
      <c r="IB37" s="15"/>
      <c r="IC37" s="15"/>
      <c r="ID37" s="23"/>
      <c r="IE37" s="23"/>
      <c r="IF37" s="15"/>
      <c r="IG37" s="15"/>
      <c r="IH37" s="15"/>
      <c r="II37" s="15"/>
      <c r="IJ37" s="15"/>
      <c r="IK37" s="23"/>
      <c r="IL37" s="23"/>
      <c r="IM37" s="15"/>
      <c r="IN37" s="15"/>
      <c r="IO37" s="15"/>
      <c r="IP37" s="15"/>
      <c r="IQ37" s="15"/>
      <c r="IR37" s="23"/>
      <c r="IS37" s="23"/>
      <c r="IT37" s="15"/>
      <c r="IU37" s="15"/>
      <c r="IV37" s="15"/>
      <c r="IW37" s="15"/>
      <c r="IX37" s="15"/>
      <c r="IY37" s="23"/>
      <c r="IZ37" s="23"/>
      <c r="JA37" s="15"/>
      <c r="JB37" s="15"/>
      <c r="JC37" s="15"/>
      <c r="JD37" s="15"/>
      <c r="JE37" s="15"/>
      <c r="JF37" s="23"/>
      <c r="JG37" s="23"/>
      <c r="JI37" s="15"/>
      <c r="JJ37" s="15"/>
      <c r="JK37" s="15"/>
      <c r="JL37" s="15"/>
      <c r="JM37" s="23"/>
      <c r="JN37" s="23"/>
      <c r="JO37" s="10"/>
      <c r="JP37" s="15"/>
      <c r="JQ37" s="15"/>
      <c r="JR37" s="15"/>
      <c r="JS37" s="15"/>
      <c r="JT37" s="23"/>
      <c r="JU37" s="23"/>
      <c r="JV37" s="15"/>
      <c r="JW37" s="15"/>
      <c r="JX37" s="15"/>
      <c r="JY37" s="15"/>
      <c r="JZ37" s="15"/>
      <c r="KA37" s="23"/>
      <c r="KB37" s="23"/>
      <c r="KC37" s="15"/>
      <c r="KD37" s="15"/>
      <c r="KE37" s="15"/>
      <c r="KF37" s="15"/>
      <c r="KG37" s="15"/>
      <c r="KH37" s="23"/>
      <c r="KI37" s="23"/>
      <c r="KJ37" s="15"/>
      <c r="KK37" s="15"/>
      <c r="KL37" s="15"/>
      <c r="KM37" s="15"/>
      <c r="KN37" s="15"/>
      <c r="KO37" s="23"/>
      <c r="KP37" s="23"/>
      <c r="KQ37" s="15"/>
      <c r="KR37" s="15"/>
      <c r="KS37" s="15"/>
      <c r="KT37" s="15"/>
      <c r="KU37" s="15"/>
      <c r="KV37" s="23"/>
      <c r="KW37" s="23"/>
      <c r="KX37" s="15"/>
      <c r="KY37" s="15"/>
      <c r="KZ37" s="15"/>
      <c r="LA37" s="15"/>
      <c r="LB37" s="15"/>
      <c r="LC37" s="23"/>
      <c r="LD37" s="23"/>
      <c r="LE37" s="15"/>
      <c r="LF37" s="15"/>
      <c r="LG37" s="15"/>
      <c r="LH37" s="15"/>
      <c r="LI37" s="15"/>
      <c r="LJ37" s="23"/>
      <c r="LK37" s="23"/>
      <c r="LL37" s="15"/>
      <c r="LM37" s="15"/>
      <c r="LN37" s="15"/>
      <c r="LO37" s="15"/>
      <c r="LP37" s="15"/>
      <c r="LQ37" s="23"/>
      <c r="LR37" s="23"/>
      <c r="LS37" s="15"/>
      <c r="LT37" s="15"/>
      <c r="LU37" s="15"/>
      <c r="LV37" s="15"/>
      <c r="LW37" s="15"/>
      <c r="LX37" s="23"/>
      <c r="LY37" s="23"/>
      <c r="LZ37" s="15"/>
      <c r="MA37" s="15"/>
      <c r="MB37" s="15"/>
      <c r="MC37" s="15"/>
      <c r="MD37" s="15"/>
      <c r="ME37" s="23"/>
      <c r="MF37" s="23"/>
      <c r="MG37" s="15"/>
      <c r="MH37" s="15"/>
      <c r="MI37" s="15"/>
      <c r="MJ37" s="15"/>
      <c r="MK37" s="15"/>
      <c r="ML37" s="23"/>
      <c r="MM37" s="23"/>
      <c r="MN37" s="15"/>
      <c r="MO37" s="15"/>
      <c r="MP37" s="15"/>
      <c r="MQ37" s="15"/>
      <c r="MR37" s="15"/>
      <c r="MS37" s="23"/>
      <c r="MT37" s="23"/>
      <c r="MU37" s="15"/>
      <c r="MV37" s="15"/>
      <c r="MW37" s="15"/>
      <c r="MX37" s="15"/>
      <c r="MY37" s="15"/>
      <c r="MZ37" s="23" t="s">
        <v>8</v>
      </c>
      <c r="NA37" s="23"/>
      <c r="NB37" s="15"/>
      <c r="NC37" s="15"/>
      <c r="ND37" s="15"/>
      <c r="NE37" s="15"/>
      <c r="NF37" s="15"/>
      <c r="NG37" s="23" t="s">
        <v>8</v>
      </c>
      <c r="NH37" s="23"/>
      <c r="NI37" s="15"/>
      <c r="NJ37" s="15"/>
      <c r="NK37" s="15"/>
      <c r="NL37" s="15"/>
      <c r="NM37" s="15"/>
      <c r="NN37" s="23"/>
      <c r="NO37" s="23"/>
      <c r="NP37" s="15"/>
      <c r="NQ37" s="15"/>
      <c r="NR37" s="15"/>
      <c r="NS37" s="15"/>
      <c r="NT37" s="15"/>
      <c r="NU37" s="23"/>
      <c r="NV37" s="23"/>
      <c r="NW37" s="30"/>
      <c r="OA37" s="9"/>
      <c r="OB37" s="23"/>
      <c r="OC37" s="23"/>
      <c r="OD37" s="9"/>
      <c r="OY37" s="118">
        <f t="shared" si="24"/>
        <v>0</v>
      </c>
    </row>
    <row r="38" spans="1:415" ht="18.75" customHeight="1" thickBot="1">
      <c r="A38" s="13" t="s">
        <v>93</v>
      </c>
      <c r="B38" s="14">
        <v>20</v>
      </c>
      <c r="C38" s="38">
        <v>0</v>
      </c>
      <c r="D38" s="28">
        <f t="shared" si="7"/>
        <v>0</v>
      </c>
      <c r="E38" s="28">
        <f t="shared" si="8"/>
        <v>0</v>
      </c>
      <c r="F38" s="14">
        <f t="shared" si="9"/>
        <v>0</v>
      </c>
      <c r="G38" s="28">
        <f t="shared" si="10"/>
        <v>0</v>
      </c>
      <c r="H38" s="28">
        <f t="shared" si="11"/>
        <v>0</v>
      </c>
      <c r="I38" s="26">
        <f>B38-F38</f>
        <v>20</v>
      </c>
      <c r="J38" s="14">
        <v>0</v>
      </c>
      <c r="K38" s="28">
        <f t="shared" si="39"/>
        <v>0</v>
      </c>
      <c r="L38" s="28">
        <f t="shared" si="40"/>
        <v>0</v>
      </c>
      <c r="M38" s="38">
        <v>0</v>
      </c>
      <c r="N38" s="28">
        <f t="shared" si="14"/>
        <v>0</v>
      </c>
      <c r="O38" s="28">
        <f t="shared" si="15"/>
        <v>0</v>
      </c>
      <c r="P38" s="14">
        <f t="shared" si="16"/>
        <v>3</v>
      </c>
      <c r="Q38" s="28">
        <f t="shared" si="42"/>
        <v>3</v>
      </c>
      <c r="R38" s="28">
        <f t="shared" si="43"/>
        <v>0</v>
      </c>
      <c r="S38" s="52">
        <f t="shared" si="17"/>
        <v>0</v>
      </c>
      <c r="T38" s="38">
        <f t="shared" si="44"/>
        <v>0</v>
      </c>
      <c r="U38" s="28">
        <f t="shared" si="19"/>
        <v>0</v>
      </c>
      <c r="V38" s="28">
        <f>COUNTIF($AF38:$BF38,"1/2 sick leave")</f>
        <v>0</v>
      </c>
      <c r="W38" s="14">
        <f t="shared" si="45"/>
        <v>0</v>
      </c>
      <c r="X38" s="38">
        <f t="shared" si="35"/>
        <v>0</v>
      </c>
      <c r="Y38" s="14">
        <f t="shared" si="36"/>
        <v>0</v>
      </c>
      <c r="Z38" s="38">
        <f t="shared" si="37"/>
        <v>0</v>
      </c>
      <c r="AA38" s="52">
        <f t="shared" si="20"/>
        <v>0</v>
      </c>
      <c r="AB38" s="38">
        <f t="shared" si="21"/>
        <v>0</v>
      </c>
      <c r="AC38" s="38">
        <f t="shared" si="38"/>
        <v>0</v>
      </c>
      <c r="AD38" s="52">
        <f t="shared" si="22"/>
        <v>0</v>
      </c>
      <c r="AE38" s="38">
        <f t="shared" si="23"/>
        <v>0</v>
      </c>
      <c r="AF38" s="24"/>
      <c r="AG38" s="25"/>
      <c r="AH38" s="25"/>
      <c r="AI38" s="23"/>
      <c r="AJ38" s="23"/>
      <c r="AK38" s="25"/>
      <c r="AL38" s="25"/>
      <c r="AM38" s="25"/>
      <c r="AN38" s="25"/>
      <c r="AO38" s="25"/>
      <c r="AP38" s="23"/>
      <c r="AQ38" s="23"/>
      <c r="AR38" s="15"/>
      <c r="AS38" s="15"/>
      <c r="AT38" s="15"/>
      <c r="AU38" s="15"/>
      <c r="AV38" s="15"/>
      <c r="AW38" s="23"/>
      <c r="AX38" s="23"/>
      <c r="AY38" s="15"/>
      <c r="AZ38" s="15"/>
      <c r="BA38" s="15"/>
      <c r="BB38" s="15"/>
      <c r="BC38" s="15"/>
      <c r="BD38" s="23"/>
      <c r="BE38" s="23"/>
      <c r="BF38" s="15"/>
      <c r="BG38" s="15"/>
      <c r="BH38" s="15" t="s">
        <v>39</v>
      </c>
      <c r="BI38" s="15" t="s">
        <v>39</v>
      </c>
      <c r="BJ38" s="15" t="s">
        <v>39</v>
      </c>
      <c r="BK38" s="23"/>
      <c r="BL38" s="23"/>
      <c r="BM38" s="15"/>
      <c r="BN38" s="15"/>
      <c r="BO38" s="15"/>
      <c r="BP38" s="15"/>
      <c r="BQ38" s="15"/>
      <c r="BR38" s="23"/>
      <c r="BS38" s="23"/>
      <c r="BT38" s="15"/>
      <c r="BU38" s="15"/>
      <c r="BV38" s="15"/>
      <c r="BW38" s="15"/>
      <c r="BX38" s="15"/>
      <c r="BY38" s="23"/>
      <c r="BZ38" s="23"/>
      <c r="CA38" s="15"/>
      <c r="CB38" s="15"/>
      <c r="CC38" s="15"/>
      <c r="CD38" s="15"/>
      <c r="CE38" s="15"/>
      <c r="CF38" s="23"/>
      <c r="CG38" s="23"/>
      <c r="CH38" s="25"/>
      <c r="CI38" s="25"/>
      <c r="CJ38" s="25"/>
      <c r="CK38" s="25"/>
      <c r="CL38" s="25"/>
      <c r="CM38" s="23"/>
      <c r="CN38" s="23"/>
      <c r="CO38" s="25"/>
      <c r="CP38" s="25"/>
      <c r="CQ38" s="25"/>
      <c r="CR38" s="25"/>
      <c r="CS38" s="25"/>
      <c r="CT38" s="23"/>
      <c r="CU38" s="23"/>
      <c r="CV38" s="15"/>
      <c r="CW38" s="15"/>
      <c r="CX38" s="15"/>
      <c r="CY38" s="15"/>
      <c r="CZ38" s="15"/>
      <c r="DA38" s="23"/>
      <c r="DB38" s="23"/>
      <c r="DC38" s="15"/>
      <c r="DD38" s="15"/>
      <c r="DE38" s="15"/>
      <c r="DF38" s="15"/>
      <c r="DG38" s="15"/>
      <c r="DH38" s="23"/>
      <c r="DI38" s="23"/>
      <c r="DJ38" s="15"/>
      <c r="DK38" s="15"/>
      <c r="DL38" s="15"/>
      <c r="DM38" s="15"/>
      <c r="DN38" s="30"/>
      <c r="DO38" s="23"/>
      <c r="DP38" s="23"/>
      <c r="DQ38" s="35"/>
      <c r="DR38" s="15"/>
      <c r="DS38" s="15"/>
      <c r="DT38" s="15"/>
      <c r="DU38" s="15"/>
      <c r="DV38" s="23"/>
      <c r="DW38" s="23"/>
      <c r="DX38" s="15"/>
      <c r="DY38" s="15"/>
      <c r="DZ38" s="15"/>
      <c r="EA38" s="15"/>
      <c r="EB38" s="9"/>
      <c r="EC38" s="23"/>
      <c r="ED38" s="23"/>
      <c r="EE38" s="10"/>
      <c r="EF38" s="15"/>
      <c r="EG38" s="15"/>
      <c r="EH38" s="15"/>
      <c r="EJ38" s="23"/>
      <c r="EK38" s="23"/>
      <c r="EM38" s="15"/>
      <c r="EN38" s="15"/>
      <c r="EO38" s="15"/>
      <c r="EP38" s="15"/>
      <c r="EQ38" s="23"/>
      <c r="ER38" s="23"/>
      <c r="ES38" s="15"/>
      <c r="ET38" s="15"/>
      <c r="EU38" s="15"/>
      <c r="EV38" s="15"/>
      <c r="EW38" s="15"/>
      <c r="EX38" s="23" t="s">
        <v>50</v>
      </c>
      <c r="EY38" s="23" t="s">
        <v>50</v>
      </c>
      <c r="EZ38" s="15"/>
      <c r="FA38" s="15"/>
      <c r="FB38" s="15"/>
      <c r="FC38" s="15"/>
      <c r="FD38" s="9" t="s">
        <v>51</v>
      </c>
      <c r="FE38" s="23"/>
      <c r="FF38" s="23"/>
      <c r="FG38" s="15"/>
      <c r="FH38" s="15"/>
      <c r="FI38" s="15"/>
      <c r="FJ38" s="15"/>
      <c r="FK38" s="15"/>
      <c r="FL38" s="23"/>
      <c r="FM38" s="23"/>
      <c r="FN38" s="15"/>
      <c r="FO38" s="15"/>
      <c r="FP38" s="15"/>
      <c r="FQ38" s="15"/>
      <c r="FR38" s="15"/>
      <c r="FS38" s="23"/>
      <c r="FT38" s="23"/>
      <c r="FU38" s="9"/>
      <c r="FV38" s="15"/>
      <c r="FW38" s="15"/>
      <c r="FX38" s="15"/>
      <c r="FY38" s="15"/>
      <c r="FZ38" s="23"/>
      <c r="GA38" s="23"/>
      <c r="GB38" s="15"/>
      <c r="GC38" s="15"/>
      <c r="GD38" s="15"/>
      <c r="GE38" s="15"/>
      <c r="GF38" s="15"/>
      <c r="GG38" s="23"/>
      <c r="GH38" s="23"/>
      <c r="GI38" s="15"/>
      <c r="GJ38" s="15"/>
      <c r="GK38" s="15"/>
      <c r="GL38" s="15"/>
      <c r="GM38" s="15"/>
      <c r="GN38" s="23"/>
      <c r="GO38" s="23"/>
      <c r="GP38" s="15"/>
      <c r="GQ38" s="15"/>
      <c r="GR38" s="15"/>
      <c r="GS38" s="15"/>
      <c r="GT38" s="15"/>
      <c r="GU38" s="23"/>
      <c r="GV38" s="23"/>
      <c r="GW38" s="15"/>
      <c r="GX38" s="15"/>
      <c r="GY38" s="15"/>
      <c r="GZ38" s="15"/>
      <c r="HA38" s="15"/>
      <c r="HB38" s="23"/>
      <c r="HC38" s="23"/>
      <c r="HD38" s="15"/>
      <c r="HE38" s="15"/>
      <c r="HF38" s="15"/>
      <c r="HG38" s="15"/>
      <c r="HH38" s="15"/>
      <c r="HI38" s="23"/>
      <c r="HJ38" s="23"/>
      <c r="HK38" s="15"/>
      <c r="HL38" s="15"/>
      <c r="HM38" s="15"/>
      <c r="HN38" s="15"/>
      <c r="HO38" s="15"/>
      <c r="HP38" s="23"/>
      <c r="HQ38" s="23"/>
      <c r="HR38" s="15"/>
      <c r="HS38" s="15"/>
      <c r="HT38" s="15"/>
      <c r="HU38" s="15"/>
      <c r="HV38" s="15"/>
      <c r="HW38" s="23"/>
      <c r="HX38" s="23"/>
      <c r="HY38" s="15"/>
      <c r="HZ38" s="15"/>
      <c r="IA38" s="15"/>
      <c r="IB38" s="15"/>
      <c r="IC38" s="15"/>
      <c r="ID38" s="23"/>
      <c r="IE38" s="23"/>
      <c r="IF38" s="15"/>
      <c r="IG38" s="15"/>
      <c r="IH38" s="15"/>
      <c r="II38" s="15"/>
      <c r="IJ38" s="15"/>
      <c r="IK38" s="23"/>
      <c r="IL38" s="23"/>
      <c r="IM38" s="15"/>
      <c r="IN38" s="15"/>
      <c r="IO38" s="15"/>
      <c r="IP38" s="15"/>
      <c r="IQ38" s="15"/>
      <c r="IR38" s="23"/>
      <c r="IS38" s="23"/>
      <c r="IT38" s="15"/>
      <c r="IU38" s="15"/>
      <c r="IV38" s="15"/>
      <c r="IW38" s="15"/>
      <c r="IX38" s="15"/>
      <c r="IY38" s="23"/>
      <c r="IZ38" s="23"/>
      <c r="JA38" s="15"/>
      <c r="JB38" s="15"/>
      <c r="JC38" s="15"/>
      <c r="JD38" s="15"/>
      <c r="JE38" s="15"/>
      <c r="JF38" s="23"/>
      <c r="JG38" s="23"/>
      <c r="JI38" s="15"/>
      <c r="JJ38" s="15"/>
      <c r="JK38" s="15"/>
      <c r="JL38" s="15"/>
      <c r="JM38" s="23"/>
      <c r="JN38" s="23"/>
      <c r="JO38" s="10"/>
      <c r="JP38" s="15"/>
      <c r="JQ38" s="15"/>
      <c r="JR38" s="15"/>
      <c r="JS38" s="15"/>
      <c r="JT38" s="23"/>
      <c r="JU38" s="23"/>
      <c r="JV38" s="15"/>
      <c r="JW38" s="15"/>
      <c r="JX38" s="15"/>
      <c r="JY38" s="15"/>
      <c r="JZ38" s="15"/>
      <c r="KA38" s="23"/>
      <c r="KB38" s="23"/>
      <c r="KC38" s="15"/>
      <c r="KD38" s="15"/>
      <c r="KE38" s="15"/>
      <c r="KF38" s="15"/>
      <c r="KG38" s="15"/>
      <c r="KH38" s="23"/>
      <c r="KI38" s="23"/>
      <c r="KJ38" s="15"/>
      <c r="KK38" s="15"/>
      <c r="KL38" s="15"/>
      <c r="KM38" s="15"/>
      <c r="KN38" s="15"/>
      <c r="KO38" s="23"/>
      <c r="KP38" s="23"/>
      <c r="KQ38" s="15"/>
      <c r="KR38" s="15"/>
      <c r="KS38" s="15"/>
      <c r="KT38" s="15"/>
      <c r="KU38" s="15"/>
      <c r="KV38" s="23"/>
      <c r="KW38" s="23"/>
      <c r="KX38" s="15"/>
      <c r="KY38" s="15"/>
      <c r="KZ38" s="15"/>
      <c r="LA38" s="15"/>
      <c r="LB38" s="15"/>
      <c r="LC38" s="23"/>
      <c r="LD38" s="23"/>
      <c r="LE38" s="15"/>
      <c r="LF38" s="15"/>
      <c r="LG38" s="15"/>
      <c r="LH38" s="15"/>
      <c r="LI38" s="15"/>
      <c r="LJ38" s="23"/>
      <c r="LK38" s="23"/>
      <c r="LL38" s="15"/>
      <c r="LM38" s="15"/>
      <c r="LN38" s="15"/>
      <c r="LO38" s="15"/>
      <c r="LP38" s="15"/>
      <c r="LQ38" s="23"/>
      <c r="LR38" s="23"/>
      <c r="LS38" s="15"/>
      <c r="LT38" s="15"/>
      <c r="LU38" s="15"/>
      <c r="LV38" s="15"/>
      <c r="LW38" s="15"/>
      <c r="LX38" s="23"/>
      <c r="LY38" s="23"/>
      <c r="LZ38" s="15"/>
      <c r="MA38" s="15"/>
      <c r="MB38" s="15"/>
      <c r="MC38" s="15"/>
      <c r="MD38" s="15"/>
      <c r="ME38" s="23"/>
      <c r="MF38" s="23"/>
      <c r="MG38" s="15"/>
      <c r="MH38" s="15"/>
      <c r="MI38" s="15"/>
      <c r="MJ38" s="15"/>
      <c r="MK38" s="15"/>
      <c r="ML38" s="23"/>
      <c r="MM38" s="23"/>
      <c r="MN38" s="15"/>
      <c r="MO38" s="15"/>
      <c r="MP38" s="15"/>
      <c r="MQ38" s="15"/>
      <c r="MR38" s="15"/>
      <c r="MS38" s="23"/>
      <c r="MT38" s="23"/>
      <c r="MU38" s="15"/>
      <c r="MV38" s="15"/>
      <c r="MW38" s="15"/>
      <c r="MX38" s="15"/>
      <c r="MY38" s="15"/>
      <c r="MZ38" s="23"/>
      <c r="NA38" s="23"/>
      <c r="NB38" s="15"/>
      <c r="NC38" s="15"/>
      <c r="ND38" s="15"/>
      <c r="NE38" s="15"/>
      <c r="NF38" s="15"/>
      <c r="NG38" s="23"/>
      <c r="NH38" s="23"/>
      <c r="NI38" s="15"/>
      <c r="NJ38" s="15"/>
      <c r="NK38" s="15"/>
      <c r="NL38" s="15"/>
      <c r="NM38" s="15"/>
      <c r="NN38" s="23"/>
      <c r="NO38" s="23"/>
      <c r="NP38" s="15"/>
      <c r="NQ38" s="15"/>
      <c r="NR38" s="15"/>
      <c r="NS38" s="15"/>
      <c r="NT38" s="15"/>
      <c r="NU38" s="23"/>
      <c r="NV38" s="23"/>
      <c r="NW38" s="30"/>
      <c r="OA38" s="9"/>
      <c r="OB38" s="23"/>
      <c r="OC38" s="23"/>
      <c r="OD38" s="9"/>
      <c r="OY38" s="118">
        <f t="shared" si="24"/>
        <v>0</v>
      </c>
    </row>
    <row r="39" spans="1:415" s="22" customFormat="1" ht="18.75" customHeight="1" thickBot="1">
      <c r="A39" s="87" t="s">
        <v>94</v>
      </c>
      <c r="B39" s="76"/>
      <c r="D39" s="78">
        <f t="shared" si="7"/>
        <v>0</v>
      </c>
      <c r="E39" s="78">
        <f t="shared" si="8"/>
        <v>0</v>
      </c>
      <c r="G39" s="78">
        <f t="shared" si="10"/>
        <v>0</v>
      </c>
      <c r="H39" s="78">
        <f t="shared" si="11"/>
        <v>0</v>
      </c>
      <c r="J39" s="78">
        <f t="shared" si="12"/>
        <v>0</v>
      </c>
      <c r="K39" s="78">
        <f t="shared" si="39"/>
        <v>0</v>
      </c>
      <c r="L39" s="78">
        <f t="shared" si="40"/>
        <v>0</v>
      </c>
      <c r="M39" s="78">
        <f t="shared" ref="M39:M52" si="46">N39+O39/2</f>
        <v>0</v>
      </c>
      <c r="N39" s="78">
        <f t="shared" si="14"/>
        <v>0</v>
      </c>
      <c r="O39" s="78">
        <f t="shared" si="15"/>
        <v>0</v>
      </c>
      <c r="P39" s="78">
        <f t="shared" si="16"/>
        <v>0</v>
      </c>
      <c r="Q39" s="78">
        <f t="shared" si="42"/>
        <v>0</v>
      </c>
      <c r="R39" s="78">
        <f t="shared" si="43"/>
        <v>0</v>
      </c>
      <c r="S39" s="79">
        <f t="shared" si="17"/>
        <v>0</v>
      </c>
      <c r="T39" s="78">
        <f t="shared" si="44"/>
        <v>0</v>
      </c>
      <c r="U39" s="78">
        <f t="shared" si="19"/>
        <v>0</v>
      </c>
      <c r="V39" s="78">
        <f>COUNTIF($AF39:$BF39,"1/2 sick leave")</f>
        <v>0</v>
      </c>
      <c r="X39" s="78">
        <f t="shared" si="35"/>
        <v>0</v>
      </c>
      <c r="Y39" s="78">
        <f t="shared" si="36"/>
        <v>0</v>
      </c>
      <c r="Z39" s="78">
        <f t="shared" si="37"/>
        <v>0</v>
      </c>
      <c r="AA39" s="79">
        <f t="shared" si="20"/>
        <v>0</v>
      </c>
      <c r="AB39" s="78">
        <f t="shared" si="21"/>
        <v>0</v>
      </c>
      <c r="AC39" s="78">
        <f t="shared" si="38"/>
        <v>0</v>
      </c>
      <c r="AD39" s="79">
        <f t="shared" si="22"/>
        <v>0</v>
      </c>
      <c r="AE39" s="78">
        <f t="shared" si="23"/>
        <v>0</v>
      </c>
      <c r="AF39" s="81" t="s">
        <v>50</v>
      </c>
      <c r="AI39" s="81" t="s">
        <v>50</v>
      </c>
      <c r="AJ39" s="81" t="s">
        <v>50</v>
      </c>
      <c r="AK39" s="81"/>
      <c r="AL39" s="81"/>
      <c r="AP39" s="81" t="s">
        <v>50</v>
      </c>
      <c r="AQ39" s="81" t="s">
        <v>50</v>
      </c>
      <c r="AR39" s="81"/>
      <c r="AS39" s="81"/>
      <c r="AW39" s="81" t="s">
        <v>50</v>
      </c>
      <c r="AX39" s="81" t="s">
        <v>50</v>
      </c>
      <c r="AY39" s="81"/>
      <c r="AZ39" s="81"/>
      <c r="BD39" s="81" t="s">
        <v>50</v>
      </c>
      <c r="BE39" s="81" t="s">
        <v>50</v>
      </c>
      <c r="BF39" s="81"/>
      <c r="BG39" s="81"/>
      <c r="BK39" s="81" t="s">
        <v>50</v>
      </c>
      <c r="BL39" s="81" t="s">
        <v>50</v>
      </c>
      <c r="BM39" s="81"/>
      <c r="BN39" s="81"/>
      <c r="BR39" s="81" t="s">
        <v>50</v>
      </c>
      <c r="BS39" s="81" t="s">
        <v>50</v>
      </c>
      <c r="BT39" s="81"/>
      <c r="BU39" s="81"/>
      <c r="BY39" s="81" t="s">
        <v>50</v>
      </c>
      <c r="BZ39" s="81" t="s">
        <v>50</v>
      </c>
      <c r="CA39" s="81"/>
      <c r="CB39" s="81"/>
      <c r="CF39" s="81" t="s">
        <v>50</v>
      </c>
      <c r="CG39" s="81" t="s">
        <v>50</v>
      </c>
      <c r="CH39" s="81"/>
      <c r="CI39" s="81"/>
      <c r="CM39" s="81" t="s">
        <v>50</v>
      </c>
      <c r="CN39" s="81" t="s">
        <v>50</v>
      </c>
      <c r="CO39" s="81"/>
      <c r="CP39" s="81"/>
      <c r="CT39" s="81" t="s">
        <v>50</v>
      </c>
      <c r="CU39" s="81" t="s">
        <v>50</v>
      </c>
      <c r="CV39" s="81"/>
      <c r="DA39" s="81" t="s">
        <v>50</v>
      </c>
      <c r="DB39" s="81" t="s">
        <v>50</v>
      </c>
      <c r="DC39" s="81"/>
      <c r="DH39" s="81" t="s">
        <v>50</v>
      </c>
      <c r="DI39" s="81" t="s">
        <v>50</v>
      </c>
      <c r="DK39" s="81"/>
      <c r="DN39" s="83"/>
      <c r="DO39" s="81" t="s">
        <v>50</v>
      </c>
      <c r="DP39" s="81" t="s">
        <v>50</v>
      </c>
      <c r="DQ39" s="84"/>
      <c r="DV39" s="81" t="s">
        <v>50</v>
      </c>
      <c r="DW39" s="81" t="s">
        <v>50</v>
      </c>
      <c r="DX39" s="81"/>
      <c r="EB39" s="83" t="s">
        <v>29</v>
      </c>
      <c r="EC39" s="81" t="s">
        <v>50</v>
      </c>
      <c r="ED39" s="81" t="s">
        <v>50</v>
      </c>
      <c r="EE39" s="84" t="s">
        <v>30</v>
      </c>
      <c r="EJ39" s="81" t="s">
        <v>50</v>
      </c>
      <c r="EK39" s="81" t="s">
        <v>50</v>
      </c>
      <c r="EQ39" s="81" t="s">
        <v>50</v>
      </c>
      <c r="ER39" s="81" t="s">
        <v>50</v>
      </c>
      <c r="ET39" s="81"/>
      <c r="EX39" s="81" t="s">
        <v>50</v>
      </c>
      <c r="EY39" s="81" t="s">
        <v>50</v>
      </c>
      <c r="FD39" s="83" t="s">
        <v>51</v>
      </c>
      <c r="FE39" s="81" t="s">
        <v>50</v>
      </c>
      <c r="FF39" s="81" t="s">
        <v>50</v>
      </c>
      <c r="FG39" s="81"/>
      <c r="FL39" s="81" t="s">
        <v>50</v>
      </c>
      <c r="FM39" s="81" t="s">
        <v>50</v>
      </c>
      <c r="FN39" s="81"/>
      <c r="FS39" s="81" t="s">
        <v>50</v>
      </c>
      <c r="FT39" s="81" t="s">
        <v>50</v>
      </c>
      <c r="FU39" s="83" t="s">
        <v>52</v>
      </c>
      <c r="FV39" s="81"/>
      <c r="FZ39" s="81" t="s">
        <v>50</v>
      </c>
      <c r="GA39" s="81" t="s">
        <v>50</v>
      </c>
      <c r="GB39" s="81"/>
      <c r="GG39" s="81" t="s">
        <v>50</v>
      </c>
      <c r="GH39" s="81" t="s">
        <v>50</v>
      </c>
      <c r="GI39" s="81"/>
      <c r="GN39" s="81" t="s">
        <v>50</v>
      </c>
      <c r="GO39" s="81" t="s">
        <v>50</v>
      </c>
      <c r="GP39" s="81"/>
      <c r="GU39" s="81" t="s">
        <v>50</v>
      </c>
      <c r="GV39" s="81" t="s">
        <v>50</v>
      </c>
      <c r="GW39" s="81"/>
      <c r="HB39" s="81" t="s">
        <v>50</v>
      </c>
      <c r="HC39" s="81" t="s">
        <v>50</v>
      </c>
      <c r="HD39" s="81"/>
      <c r="HI39" s="81" t="s">
        <v>50</v>
      </c>
      <c r="HJ39" s="81" t="s">
        <v>50</v>
      </c>
      <c r="HK39" s="81"/>
      <c r="HP39" s="81" t="s">
        <v>50</v>
      </c>
      <c r="HQ39" s="81" t="s">
        <v>50</v>
      </c>
      <c r="HR39" s="81"/>
      <c r="HW39" s="81" t="s">
        <v>50</v>
      </c>
      <c r="HX39" s="81" t="s">
        <v>50</v>
      </c>
      <c r="HY39" s="81"/>
      <c r="ID39" s="81" t="s">
        <v>50</v>
      </c>
      <c r="IE39" s="81" t="s">
        <v>50</v>
      </c>
      <c r="IF39" s="81"/>
      <c r="IK39" s="81" t="s">
        <v>50</v>
      </c>
      <c r="IL39" s="81" t="s">
        <v>50</v>
      </c>
      <c r="IM39" s="81"/>
      <c r="IR39" s="81" t="s">
        <v>50</v>
      </c>
      <c r="IS39" s="81" t="s">
        <v>50</v>
      </c>
      <c r="IT39" s="81"/>
      <c r="IY39" s="81" t="s">
        <v>50</v>
      </c>
      <c r="IZ39" s="81" t="s">
        <v>50</v>
      </c>
      <c r="JA39" s="81"/>
      <c r="JF39" s="81" t="s">
        <v>50</v>
      </c>
      <c r="JG39" s="81" t="s">
        <v>50</v>
      </c>
      <c r="JI39" s="81"/>
      <c r="JM39" s="81" t="s">
        <v>50</v>
      </c>
      <c r="JN39" s="81" t="s">
        <v>50</v>
      </c>
      <c r="JO39" s="84" t="s">
        <v>53</v>
      </c>
      <c r="JT39" s="81" t="s">
        <v>50</v>
      </c>
      <c r="JU39" s="81" t="s">
        <v>50</v>
      </c>
      <c r="JV39" s="81"/>
      <c r="KA39" s="81" t="s">
        <v>50</v>
      </c>
      <c r="KB39" s="81" t="s">
        <v>50</v>
      </c>
      <c r="KC39" s="81"/>
      <c r="KH39" s="81" t="s">
        <v>50</v>
      </c>
      <c r="KI39" s="81" t="s">
        <v>50</v>
      </c>
      <c r="KJ39" s="81"/>
      <c r="KO39" s="81" t="s">
        <v>50</v>
      </c>
      <c r="KP39" s="81" t="s">
        <v>50</v>
      </c>
      <c r="KQ39" s="81"/>
      <c r="KV39" s="81" t="s">
        <v>50</v>
      </c>
      <c r="KW39" s="81" t="s">
        <v>50</v>
      </c>
      <c r="KX39" s="81"/>
      <c r="LC39" s="81" t="s">
        <v>50</v>
      </c>
      <c r="LD39" s="81" t="s">
        <v>50</v>
      </c>
      <c r="LE39" s="81"/>
      <c r="LJ39" s="81" t="s">
        <v>50</v>
      </c>
      <c r="LK39" s="81" t="s">
        <v>50</v>
      </c>
      <c r="LL39" s="81"/>
      <c r="LQ39" s="81" t="s">
        <v>50</v>
      </c>
      <c r="LR39" s="81" t="s">
        <v>50</v>
      </c>
      <c r="LS39" s="81"/>
      <c r="LX39" s="81" t="s">
        <v>50</v>
      </c>
      <c r="LY39" s="81" t="s">
        <v>50</v>
      </c>
      <c r="LZ39" s="81"/>
      <c r="ME39" s="81" t="s">
        <v>50</v>
      </c>
      <c r="MF39" s="81" t="s">
        <v>50</v>
      </c>
      <c r="MG39" s="81"/>
      <c r="ML39" s="81" t="s">
        <v>50</v>
      </c>
      <c r="MM39" s="81" t="s">
        <v>50</v>
      </c>
      <c r="MN39" s="81"/>
      <c r="MS39" s="81" t="s">
        <v>50</v>
      </c>
      <c r="MT39" s="81" t="s">
        <v>50</v>
      </c>
      <c r="MU39" s="81"/>
      <c r="NA39" s="81"/>
      <c r="NB39" s="81"/>
      <c r="NH39" s="81"/>
      <c r="NI39" s="81"/>
      <c r="NO39" s="81"/>
      <c r="NP39" s="81"/>
      <c r="NV39" s="81"/>
      <c r="NW39" s="83"/>
      <c r="OA39" s="83" t="s">
        <v>54</v>
      </c>
      <c r="OB39" s="81" t="s">
        <v>50</v>
      </c>
      <c r="OC39" s="81" t="s">
        <v>50</v>
      </c>
      <c r="OD39" s="83" t="s">
        <v>55</v>
      </c>
      <c r="OY39" s="79">
        <f t="shared" si="24"/>
        <v>0</v>
      </c>
    </row>
    <row r="40" spans="1:415" ht="18.75" customHeight="1" thickBot="1">
      <c r="A40" s="13" t="s">
        <v>95</v>
      </c>
      <c r="B40" s="12">
        <v>20</v>
      </c>
      <c r="C40" s="38">
        <f t="shared" ref="C40:C45" si="47">D40+E40/2</f>
        <v>0</v>
      </c>
      <c r="D40" s="28">
        <f t="shared" si="7"/>
        <v>0</v>
      </c>
      <c r="E40" s="28">
        <f t="shared" si="8"/>
        <v>0</v>
      </c>
      <c r="F40" s="14">
        <f t="shared" ref="F40:F52" si="48">G40+H40/2</f>
        <v>0</v>
      </c>
      <c r="G40" s="28">
        <f t="shared" si="10"/>
        <v>0</v>
      </c>
      <c r="H40" s="28">
        <f t="shared" si="11"/>
        <v>0</v>
      </c>
      <c r="I40" s="26">
        <f>B40-F40</f>
        <v>20</v>
      </c>
      <c r="J40" s="14">
        <f t="shared" si="12"/>
        <v>0</v>
      </c>
      <c r="K40" s="28">
        <f t="shared" si="39"/>
        <v>0</v>
      </c>
      <c r="L40" s="28">
        <f t="shared" si="40"/>
        <v>0</v>
      </c>
      <c r="M40" s="38">
        <f t="shared" si="46"/>
        <v>0</v>
      </c>
      <c r="N40" s="28">
        <f t="shared" si="14"/>
        <v>0</v>
      </c>
      <c r="O40" s="28">
        <f t="shared" si="15"/>
        <v>0</v>
      </c>
      <c r="P40" s="14">
        <f t="shared" si="16"/>
        <v>0</v>
      </c>
      <c r="Q40" s="28">
        <f t="shared" si="42"/>
        <v>0</v>
      </c>
      <c r="R40" s="28">
        <f t="shared" si="43"/>
        <v>0</v>
      </c>
      <c r="S40" s="52">
        <f t="shared" si="17"/>
        <v>0</v>
      </c>
      <c r="T40" s="38">
        <f t="shared" si="44"/>
        <v>0</v>
      </c>
      <c r="U40" s="28">
        <f t="shared" si="19"/>
        <v>0</v>
      </c>
      <c r="V40" s="28">
        <f>COUNTIF($AF40:$BF40,"1/2 sick leave")</f>
        <v>0</v>
      </c>
      <c r="W40" s="14">
        <f t="shared" ref="W40:W45" si="49">COUNTIF($AF40:$OD40,"Unpaid leave")</f>
        <v>0</v>
      </c>
      <c r="X40" s="38">
        <f t="shared" si="35"/>
        <v>0</v>
      </c>
      <c r="Y40" s="14">
        <f t="shared" si="36"/>
        <v>0</v>
      </c>
      <c r="Z40" s="38">
        <f t="shared" si="37"/>
        <v>0</v>
      </c>
      <c r="AA40" s="52">
        <f t="shared" si="20"/>
        <v>0</v>
      </c>
      <c r="AB40" s="38">
        <f t="shared" si="21"/>
        <v>0</v>
      </c>
      <c r="AC40" s="38">
        <f t="shared" si="38"/>
        <v>0</v>
      </c>
      <c r="AD40" s="52">
        <f t="shared" si="22"/>
        <v>0</v>
      </c>
      <c r="AE40" s="38">
        <f t="shared" si="23"/>
        <v>0</v>
      </c>
      <c r="AF40" s="24" t="s">
        <v>49</v>
      </c>
      <c r="AG40" s="15"/>
      <c r="AH40" s="15"/>
      <c r="AI40" s="23" t="s">
        <v>50</v>
      </c>
      <c r="AJ40" s="23" t="s">
        <v>50</v>
      </c>
      <c r="AK40" s="15"/>
      <c r="AL40" s="15"/>
      <c r="AM40" s="15"/>
      <c r="AN40" s="15"/>
      <c r="AO40" s="15"/>
      <c r="AP40" s="23" t="s">
        <v>50</v>
      </c>
      <c r="AQ40" s="23" t="s">
        <v>50</v>
      </c>
      <c r="AR40" s="15"/>
      <c r="AS40" s="15"/>
      <c r="AT40" s="15"/>
      <c r="AU40" s="15"/>
      <c r="AV40" s="15"/>
      <c r="AW40" s="23" t="s">
        <v>50</v>
      </c>
      <c r="AX40" s="23" t="s">
        <v>50</v>
      </c>
      <c r="AY40" s="15"/>
      <c r="AZ40" s="15"/>
      <c r="BA40" s="15"/>
      <c r="BB40" s="15"/>
      <c r="BC40" s="15"/>
      <c r="BD40" s="23" t="s">
        <v>50</v>
      </c>
      <c r="BE40" s="23" t="s">
        <v>50</v>
      </c>
      <c r="BF40" s="15"/>
      <c r="BG40" s="15"/>
      <c r="BH40" s="15"/>
      <c r="BI40" s="15"/>
      <c r="BJ40" s="15"/>
      <c r="BK40" s="23" t="s">
        <v>50</v>
      </c>
      <c r="BL40" s="23" t="s">
        <v>50</v>
      </c>
      <c r="BR40" s="23" t="s">
        <v>50</v>
      </c>
      <c r="BS40" s="23" t="s">
        <v>50</v>
      </c>
      <c r="BY40" s="23" t="s">
        <v>50</v>
      </c>
      <c r="BZ40" s="23" t="s">
        <v>50</v>
      </c>
      <c r="CA40" s="15"/>
      <c r="CB40" s="15"/>
      <c r="CC40" s="15"/>
      <c r="CD40" s="15"/>
      <c r="CE40" s="15"/>
      <c r="CF40" s="23" t="s">
        <v>50</v>
      </c>
      <c r="CG40" s="23" t="s">
        <v>50</v>
      </c>
      <c r="CH40" s="15"/>
      <c r="CI40" s="15"/>
      <c r="CJ40" s="15"/>
      <c r="CK40" s="15"/>
      <c r="CL40" s="15"/>
      <c r="CM40" s="23" t="s">
        <v>50</v>
      </c>
      <c r="CN40" s="23" t="s">
        <v>50</v>
      </c>
      <c r="CO40" s="15"/>
      <c r="CP40" s="15"/>
      <c r="CQ40" s="15"/>
      <c r="CR40" s="15"/>
      <c r="CS40" s="15"/>
      <c r="CT40" s="23" t="s">
        <v>50</v>
      </c>
      <c r="CU40" s="23" t="s">
        <v>50</v>
      </c>
      <c r="CV40" s="15"/>
      <c r="CW40" s="15"/>
      <c r="CX40" s="15"/>
      <c r="CY40" s="15"/>
      <c r="CZ40" s="15"/>
      <c r="DA40" s="23" t="s">
        <v>50</v>
      </c>
      <c r="DB40" s="23" t="s">
        <v>50</v>
      </c>
      <c r="DC40" s="15"/>
      <c r="DD40" s="15"/>
      <c r="DE40" s="15"/>
      <c r="DF40" s="15"/>
      <c r="DG40" s="15"/>
      <c r="DH40" s="23" t="s">
        <v>50</v>
      </c>
      <c r="DI40" s="23" t="s">
        <v>50</v>
      </c>
      <c r="DJ40" s="15"/>
      <c r="DK40" s="15"/>
      <c r="DL40" s="15"/>
      <c r="DM40" s="15"/>
      <c r="DN40" s="30"/>
      <c r="DO40" s="23" t="s">
        <v>50</v>
      </c>
      <c r="DP40" s="23" t="s">
        <v>50</v>
      </c>
      <c r="DQ40" s="35"/>
      <c r="DR40" s="15"/>
      <c r="DS40" s="15"/>
      <c r="DT40" s="15"/>
      <c r="DU40" s="15"/>
      <c r="DV40" s="23" t="s">
        <v>50</v>
      </c>
      <c r="DW40" s="23" t="s">
        <v>50</v>
      </c>
      <c r="DX40" s="15"/>
      <c r="DY40" s="15"/>
      <c r="DZ40" s="15"/>
      <c r="EA40" s="15"/>
      <c r="EB40" s="9" t="s">
        <v>29</v>
      </c>
      <c r="EC40" s="23" t="s">
        <v>50</v>
      </c>
      <c r="ED40" s="23" t="s">
        <v>50</v>
      </c>
      <c r="EE40" s="10" t="s">
        <v>30</v>
      </c>
      <c r="EF40" s="15"/>
      <c r="EG40" s="15"/>
      <c r="EH40" s="15"/>
      <c r="EJ40" s="23" t="s">
        <v>50</v>
      </c>
      <c r="EK40" s="23" t="s">
        <v>50</v>
      </c>
      <c r="EM40" s="15"/>
      <c r="EN40" s="15"/>
      <c r="EO40" s="15"/>
      <c r="EP40" s="15"/>
      <c r="EQ40" s="23" t="s">
        <v>50</v>
      </c>
      <c r="ER40" s="23" t="s">
        <v>50</v>
      </c>
      <c r="ES40" s="15"/>
      <c r="ET40" s="15"/>
      <c r="EU40" s="15"/>
      <c r="EV40" s="15"/>
      <c r="EW40" s="15"/>
      <c r="EX40" s="23" t="s">
        <v>50</v>
      </c>
      <c r="EY40" s="23" t="s">
        <v>50</v>
      </c>
      <c r="EZ40" s="15"/>
      <c r="FA40" s="15"/>
      <c r="FB40" s="15"/>
      <c r="FC40" s="15"/>
      <c r="FD40" s="9" t="s">
        <v>51</v>
      </c>
      <c r="FE40" s="23" t="s">
        <v>50</v>
      </c>
      <c r="FF40" s="23" t="s">
        <v>50</v>
      </c>
      <c r="FG40" s="15"/>
      <c r="FH40" s="15"/>
      <c r="FI40" s="15"/>
      <c r="FJ40" s="15"/>
      <c r="FK40" s="15"/>
      <c r="FL40" s="23" t="s">
        <v>50</v>
      </c>
      <c r="FM40" s="23" t="s">
        <v>50</v>
      </c>
      <c r="FN40" s="15"/>
      <c r="FO40" s="15"/>
      <c r="FP40" s="15"/>
      <c r="FQ40" s="15"/>
      <c r="FR40" s="15"/>
      <c r="FS40" s="23" t="s">
        <v>50</v>
      </c>
      <c r="FT40" s="23" t="s">
        <v>50</v>
      </c>
      <c r="FU40" s="9" t="s">
        <v>52</v>
      </c>
      <c r="FV40" s="15"/>
      <c r="FW40" s="15"/>
      <c r="FX40" s="15"/>
      <c r="FY40" s="15"/>
      <c r="FZ40" s="23" t="s">
        <v>50</v>
      </c>
      <c r="GA40" s="23" t="s">
        <v>50</v>
      </c>
      <c r="GB40" s="15"/>
      <c r="GC40" s="15"/>
      <c r="GD40" s="15"/>
      <c r="GE40" s="15"/>
      <c r="GF40" s="15"/>
      <c r="GG40" s="23" t="s">
        <v>50</v>
      </c>
      <c r="GH40" s="23" t="s">
        <v>50</v>
      </c>
      <c r="GI40" s="15"/>
      <c r="GJ40" s="15"/>
      <c r="GK40" s="15"/>
      <c r="GL40" s="15"/>
      <c r="GM40" s="15"/>
      <c r="GN40" s="23" t="s">
        <v>50</v>
      </c>
      <c r="GO40" s="23" t="s">
        <v>50</v>
      </c>
      <c r="GP40" s="15"/>
      <c r="GQ40" s="15"/>
      <c r="GR40" s="15"/>
      <c r="GS40" s="15"/>
      <c r="GT40" s="15"/>
      <c r="GU40" s="23" t="s">
        <v>50</v>
      </c>
      <c r="GV40" s="23" t="s">
        <v>50</v>
      </c>
      <c r="GW40" s="15"/>
      <c r="GX40" s="15"/>
      <c r="GY40" s="15"/>
      <c r="GZ40" s="15"/>
      <c r="HA40" s="15"/>
      <c r="HB40" s="23" t="s">
        <v>50</v>
      </c>
      <c r="HC40" s="23" t="s">
        <v>50</v>
      </c>
      <c r="HD40" s="15"/>
      <c r="HE40" s="15"/>
      <c r="HF40" s="15"/>
      <c r="HG40" s="15"/>
      <c r="HH40" s="15"/>
      <c r="HI40" s="23" t="s">
        <v>50</v>
      </c>
      <c r="HJ40" s="23" t="s">
        <v>50</v>
      </c>
      <c r="HK40" s="15"/>
      <c r="HL40" s="15"/>
      <c r="HM40" s="15"/>
      <c r="HN40" s="15"/>
      <c r="HO40" s="15"/>
      <c r="HP40" s="23" t="s">
        <v>50</v>
      </c>
      <c r="HQ40" s="23" t="s">
        <v>50</v>
      </c>
      <c r="HR40" s="15"/>
      <c r="HS40" s="15"/>
      <c r="HT40" s="15"/>
      <c r="HU40" s="15"/>
      <c r="HV40" s="15"/>
      <c r="HW40" s="23" t="s">
        <v>50</v>
      </c>
      <c r="HX40" s="23" t="s">
        <v>50</v>
      </c>
      <c r="HY40" s="15"/>
      <c r="HZ40" s="15"/>
      <c r="IA40" s="15"/>
      <c r="IB40" s="15"/>
      <c r="IC40" s="15"/>
      <c r="ID40" s="23" t="s">
        <v>50</v>
      </c>
      <c r="IE40" s="23" t="s">
        <v>50</v>
      </c>
      <c r="IF40" s="15"/>
      <c r="IG40" s="15"/>
      <c r="IH40" s="15"/>
      <c r="II40" s="15"/>
      <c r="IJ40" s="15"/>
      <c r="IK40" s="23" t="s">
        <v>50</v>
      </c>
      <c r="IL40" s="23" t="s">
        <v>50</v>
      </c>
      <c r="IM40" s="15"/>
      <c r="IN40" s="15"/>
      <c r="IO40" s="15"/>
      <c r="IP40" s="15"/>
      <c r="IQ40" s="15"/>
      <c r="IR40" s="23" t="s">
        <v>50</v>
      </c>
      <c r="IS40" s="23" t="s">
        <v>50</v>
      </c>
      <c r="IT40" s="15"/>
      <c r="IU40" s="15"/>
      <c r="IV40" s="15"/>
      <c r="IW40" s="15"/>
      <c r="IX40" s="15"/>
      <c r="IY40" s="23" t="s">
        <v>50</v>
      </c>
      <c r="IZ40" s="23" t="s">
        <v>50</v>
      </c>
      <c r="JA40" s="15"/>
      <c r="JB40" s="15"/>
      <c r="JC40" s="15"/>
      <c r="JD40" s="15"/>
      <c r="JE40" s="15"/>
      <c r="JF40" s="23" t="s">
        <v>50</v>
      </c>
      <c r="JG40" s="23" t="s">
        <v>50</v>
      </c>
      <c r="JI40" s="15"/>
      <c r="JJ40" s="15"/>
      <c r="JK40" s="15"/>
      <c r="JL40" s="15"/>
      <c r="JM40" s="23" t="s">
        <v>50</v>
      </c>
      <c r="JN40" s="23" t="s">
        <v>50</v>
      </c>
      <c r="JO40" s="10" t="s">
        <v>53</v>
      </c>
      <c r="JP40" s="15"/>
      <c r="JQ40" s="15"/>
      <c r="JR40" s="15"/>
      <c r="JS40" s="15"/>
      <c r="JT40" s="23" t="s">
        <v>50</v>
      </c>
      <c r="JU40" s="23" t="s">
        <v>50</v>
      </c>
      <c r="JV40" s="15"/>
      <c r="JW40" s="15"/>
      <c r="JX40" s="15"/>
      <c r="JY40" s="15"/>
      <c r="JZ40" s="15"/>
      <c r="KA40" s="23" t="s">
        <v>50</v>
      </c>
      <c r="KB40" s="23" t="s">
        <v>50</v>
      </c>
      <c r="KC40" s="15"/>
      <c r="KD40" s="15"/>
      <c r="KE40" s="15"/>
      <c r="KF40" s="15"/>
      <c r="KG40" s="15"/>
      <c r="KH40" s="23" t="s">
        <v>50</v>
      </c>
      <c r="KI40" s="23" t="s">
        <v>50</v>
      </c>
      <c r="KJ40" s="15"/>
      <c r="KK40" s="15"/>
      <c r="KL40" s="15"/>
      <c r="KM40" s="15"/>
      <c r="KN40" s="15"/>
      <c r="KO40" s="23" t="s">
        <v>50</v>
      </c>
      <c r="KP40" s="23" t="s">
        <v>50</v>
      </c>
      <c r="KQ40" s="15"/>
      <c r="KR40" s="15"/>
      <c r="KS40" s="15"/>
      <c r="KT40" s="15"/>
      <c r="KU40" s="15"/>
      <c r="KV40" s="23" t="s">
        <v>50</v>
      </c>
      <c r="KW40" s="23" t="s">
        <v>50</v>
      </c>
      <c r="KX40" s="15"/>
      <c r="KY40" s="15"/>
      <c r="KZ40" s="15"/>
      <c r="LA40" s="15"/>
      <c r="LB40" s="15"/>
      <c r="LC40" s="23" t="s">
        <v>50</v>
      </c>
      <c r="LD40" s="23" t="s">
        <v>50</v>
      </c>
      <c r="LE40" s="15"/>
      <c r="LF40" s="15"/>
      <c r="LG40" s="15"/>
      <c r="LH40" s="15"/>
      <c r="LI40" s="15"/>
      <c r="LJ40" s="23" t="s">
        <v>50</v>
      </c>
      <c r="LK40" s="23" t="s">
        <v>50</v>
      </c>
      <c r="LL40" s="15"/>
      <c r="LM40" s="15"/>
      <c r="LN40" s="15"/>
      <c r="LO40" s="15"/>
      <c r="LP40" s="15"/>
      <c r="LQ40" s="23" t="s">
        <v>50</v>
      </c>
      <c r="LR40" s="23" t="s">
        <v>50</v>
      </c>
      <c r="LS40" s="15"/>
      <c r="LT40" s="15"/>
      <c r="LU40" s="15"/>
      <c r="LV40" s="15"/>
      <c r="LW40" s="15"/>
      <c r="LX40" s="23" t="s">
        <v>50</v>
      </c>
      <c r="LY40" s="23" t="s">
        <v>50</v>
      </c>
      <c r="LZ40" s="15"/>
      <c r="MA40" s="15"/>
      <c r="MB40" s="15"/>
      <c r="MC40" s="15"/>
      <c r="MD40" s="15"/>
      <c r="ME40" s="23" t="s">
        <v>50</v>
      </c>
      <c r="MF40" s="23" t="s">
        <v>50</v>
      </c>
      <c r="MG40" s="15"/>
      <c r="MH40" s="15"/>
      <c r="MI40" s="15"/>
      <c r="MJ40" s="15"/>
      <c r="MK40" s="15"/>
      <c r="ML40" s="23" t="s">
        <v>50</v>
      </c>
      <c r="MM40" s="23" t="s">
        <v>50</v>
      </c>
      <c r="MN40" s="15"/>
      <c r="MO40" s="15"/>
      <c r="MP40" s="15"/>
      <c r="MQ40" s="15"/>
      <c r="MR40" s="15"/>
      <c r="MS40" s="23" t="s">
        <v>50</v>
      </c>
      <c r="MT40" s="23" t="s">
        <v>50</v>
      </c>
      <c r="MU40" s="15"/>
      <c r="MV40" s="15"/>
      <c r="MW40" s="15"/>
      <c r="MX40" s="15"/>
      <c r="MY40" s="15"/>
      <c r="MZ40" s="23" t="s">
        <v>50</v>
      </c>
      <c r="NA40" s="23" t="s">
        <v>50</v>
      </c>
      <c r="NB40" s="15"/>
      <c r="NC40" s="15"/>
      <c r="ND40" s="15"/>
      <c r="NE40" s="15"/>
      <c r="NF40" s="15"/>
      <c r="NG40" s="23" t="s">
        <v>50</v>
      </c>
      <c r="NH40" s="23" t="s">
        <v>50</v>
      </c>
      <c r="NI40" s="15"/>
      <c r="NJ40" s="15"/>
      <c r="NK40" s="15"/>
      <c r="NL40" s="15"/>
      <c r="NM40" s="15"/>
      <c r="NN40" s="23" t="s">
        <v>50</v>
      </c>
      <c r="NO40" s="23" t="s">
        <v>50</v>
      </c>
      <c r="NP40" s="15"/>
      <c r="NQ40" s="15"/>
      <c r="NR40" s="15"/>
      <c r="NS40" s="15"/>
      <c r="NT40" s="15"/>
      <c r="NU40" s="23" t="s">
        <v>50</v>
      </c>
      <c r="NV40" s="23" t="s">
        <v>50</v>
      </c>
      <c r="NW40" s="30"/>
      <c r="OA40" s="9" t="s">
        <v>54</v>
      </c>
      <c r="OB40" s="23" t="s">
        <v>50</v>
      </c>
      <c r="OC40" s="23" t="s">
        <v>50</v>
      </c>
      <c r="OD40" s="9" t="s">
        <v>55</v>
      </c>
      <c r="OY40" s="118">
        <f t="shared" si="24"/>
        <v>0</v>
      </c>
    </row>
    <row r="41" spans="1:415" ht="18.75" customHeight="1" thickBot="1">
      <c r="A41" s="13" t="s">
        <v>96</v>
      </c>
      <c r="B41" s="12">
        <v>20</v>
      </c>
      <c r="C41" s="38">
        <f t="shared" si="47"/>
        <v>7</v>
      </c>
      <c r="D41" s="28">
        <f t="shared" si="7"/>
        <v>7</v>
      </c>
      <c r="E41" s="28">
        <f t="shared" si="8"/>
        <v>0</v>
      </c>
      <c r="F41" s="14">
        <f t="shared" si="48"/>
        <v>0</v>
      </c>
      <c r="G41" s="28">
        <f t="shared" si="10"/>
        <v>0</v>
      </c>
      <c r="H41" s="28">
        <f t="shared" si="11"/>
        <v>0</v>
      </c>
      <c r="I41" s="26">
        <f>B41-F41</f>
        <v>20</v>
      </c>
      <c r="J41" s="14">
        <f t="shared" si="12"/>
        <v>10</v>
      </c>
      <c r="K41" s="28">
        <f t="shared" si="39"/>
        <v>10</v>
      </c>
      <c r="L41" s="28">
        <f t="shared" si="40"/>
        <v>0</v>
      </c>
      <c r="M41" s="38">
        <f t="shared" si="46"/>
        <v>10</v>
      </c>
      <c r="N41" s="28">
        <f t="shared" si="14"/>
        <v>10</v>
      </c>
      <c r="O41" s="28">
        <f t="shared" si="15"/>
        <v>0</v>
      </c>
      <c r="P41" s="14">
        <f t="shared" si="16"/>
        <v>0</v>
      </c>
      <c r="Q41" s="28">
        <f t="shared" si="42"/>
        <v>0</v>
      </c>
      <c r="R41" s="28">
        <f t="shared" si="43"/>
        <v>0</v>
      </c>
      <c r="S41" s="52">
        <f t="shared" si="17"/>
        <v>0.5</v>
      </c>
      <c r="T41" s="38">
        <f t="shared" si="44"/>
        <v>0</v>
      </c>
      <c r="U41" s="28">
        <f t="shared" si="19"/>
        <v>0</v>
      </c>
      <c r="V41" s="28">
        <f>COUNTIF($AF41:$BF41,"1/2 sick leave")</f>
        <v>0</v>
      </c>
      <c r="W41" s="14">
        <f t="shared" si="49"/>
        <v>0</v>
      </c>
      <c r="X41" s="38">
        <f t="shared" si="35"/>
        <v>0</v>
      </c>
      <c r="Y41" s="14">
        <f t="shared" si="36"/>
        <v>0</v>
      </c>
      <c r="Z41" s="38">
        <f t="shared" si="37"/>
        <v>0</v>
      </c>
      <c r="AA41" s="52">
        <f t="shared" si="20"/>
        <v>0</v>
      </c>
      <c r="AB41" s="38">
        <f t="shared" si="21"/>
        <v>0</v>
      </c>
      <c r="AC41" s="38">
        <f t="shared" si="38"/>
        <v>0</v>
      </c>
      <c r="AD41" s="52">
        <f t="shared" si="22"/>
        <v>0</v>
      </c>
      <c r="AE41" s="38">
        <f t="shared" si="23"/>
        <v>0</v>
      </c>
      <c r="AF41" s="24" t="s">
        <v>49</v>
      </c>
      <c r="AG41" s="15"/>
      <c r="AH41" s="15"/>
      <c r="AI41" s="23" t="s">
        <v>50</v>
      </c>
      <c r="AJ41" s="23" t="s">
        <v>50</v>
      </c>
      <c r="AK41" s="15"/>
      <c r="AL41" s="15"/>
      <c r="AM41" s="15"/>
      <c r="AN41" s="15"/>
      <c r="AO41" s="15"/>
      <c r="AP41" s="23" t="s">
        <v>50</v>
      </c>
      <c r="AQ41" s="23" t="s">
        <v>50</v>
      </c>
      <c r="AR41" s="15"/>
      <c r="AS41" s="15"/>
      <c r="AT41" s="15"/>
      <c r="AU41" s="15"/>
      <c r="AV41" s="15"/>
      <c r="AW41" s="23" t="s">
        <v>50</v>
      </c>
      <c r="AX41" s="23" t="s">
        <v>50</v>
      </c>
      <c r="AY41" s="15"/>
      <c r="AZ41" s="15"/>
      <c r="BA41" s="15"/>
      <c r="BB41" s="15" t="s">
        <v>12</v>
      </c>
      <c r="BC41" s="15" t="s">
        <v>12</v>
      </c>
      <c r="BD41" s="23" t="s">
        <v>50</v>
      </c>
      <c r="BE41" s="23" t="s">
        <v>50</v>
      </c>
      <c r="BF41" s="15" t="s">
        <v>12</v>
      </c>
      <c r="BG41" s="15" t="s">
        <v>12</v>
      </c>
      <c r="BH41" s="15" t="s">
        <v>12</v>
      </c>
      <c r="BI41" s="15" t="s">
        <v>12</v>
      </c>
      <c r="BJ41" s="15" t="s">
        <v>12</v>
      </c>
      <c r="BK41" s="23" t="s">
        <v>50</v>
      </c>
      <c r="BL41" s="23" t="s">
        <v>50</v>
      </c>
      <c r="BM41" s="14" t="s">
        <v>61</v>
      </c>
      <c r="BN41" s="14" t="s">
        <v>61</v>
      </c>
      <c r="BO41" s="14" t="s">
        <v>61</v>
      </c>
      <c r="BP41" s="14" t="s">
        <v>61</v>
      </c>
      <c r="BQ41" s="14" t="s">
        <v>61</v>
      </c>
      <c r="BR41" s="23" t="s">
        <v>50</v>
      </c>
      <c r="BS41" s="23" t="s">
        <v>50</v>
      </c>
      <c r="BT41" s="14" t="s">
        <v>61</v>
      </c>
      <c r="BU41" s="14" t="s">
        <v>61</v>
      </c>
      <c r="BV41" s="14" t="s">
        <v>61</v>
      </c>
      <c r="BW41" s="14" t="s">
        <v>61</v>
      </c>
      <c r="BX41" s="14" t="s">
        <v>61</v>
      </c>
      <c r="BY41" s="23" t="s">
        <v>50</v>
      </c>
      <c r="BZ41" s="23" t="s">
        <v>50</v>
      </c>
      <c r="CA41" s="15"/>
      <c r="CB41" s="15"/>
      <c r="CC41" s="15"/>
      <c r="CD41" s="15"/>
      <c r="CE41" s="15"/>
      <c r="CF41" s="23" t="s">
        <v>50</v>
      </c>
      <c r="CG41" s="23" t="s">
        <v>50</v>
      </c>
      <c r="CH41" s="15"/>
      <c r="CI41" s="15"/>
      <c r="CJ41" s="15"/>
      <c r="CK41" s="15"/>
      <c r="CL41" s="15"/>
      <c r="CM41" s="23" t="s">
        <v>50</v>
      </c>
      <c r="CN41" s="23" t="s">
        <v>50</v>
      </c>
      <c r="CO41" s="15"/>
      <c r="CP41" s="15"/>
      <c r="CQ41" s="15"/>
      <c r="CR41" s="15"/>
      <c r="CS41" s="15"/>
      <c r="CT41" s="23" t="s">
        <v>50</v>
      </c>
      <c r="CU41" s="23" t="s">
        <v>50</v>
      </c>
      <c r="CV41" s="15"/>
      <c r="CW41" s="15"/>
      <c r="CX41" s="15"/>
      <c r="CY41" s="15"/>
      <c r="CZ41" s="15"/>
      <c r="DA41" s="23" t="s">
        <v>50</v>
      </c>
      <c r="DB41" s="23" t="s">
        <v>50</v>
      </c>
      <c r="DC41" s="15"/>
      <c r="DD41" s="15"/>
      <c r="DE41" s="15"/>
      <c r="DF41" s="15"/>
      <c r="DG41" s="15"/>
      <c r="DH41" s="23" t="s">
        <v>50</v>
      </c>
      <c r="DI41" s="23" t="s">
        <v>50</v>
      </c>
      <c r="DJ41" s="15"/>
      <c r="DK41" s="15"/>
      <c r="DL41" s="15"/>
      <c r="DM41" s="15"/>
      <c r="DN41" s="30"/>
      <c r="DO41" s="23" t="s">
        <v>50</v>
      </c>
      <c r="DP41" s="23" t="s">
        <v>50</v>
      </c>
      <c r="DQ41" s="35"/>
      <c r="DR41" s="15"/>
      <c r="DS41" s="15"/>
      <c r="DT41" s="15"/>
      <c r="DU41" s="15"/>
      <c r="DV41" s="23" t="s">
        <v>50</v>
      </c>
      <c r="DW41" s="23" t="s">
        <v>50</v>
      </c>
      <c r="DX41" s="15"/>
      <c r="DY41" s="15"/>
      <c r="DZ41" s="15"/>
      <c r="EA41" s="15"/>
      <c r="EB41" s="9" t="s">
        <v>29</v>
      </c>
      <c r="EC41" s="23" t="s">
        <v>50</v>
      </c>
      <c r="ED41" s="23" t="s">
        <v>50</v>
      </c>
      <c r="EE41" s="10" t="s">
        <v>30</v>
      </c>
      <c r="EF41" s="15"/>
      <c r="EG41" s="15"/>
      <c r="EH41" s="15"/>
      <c r="EJ41" s="23" t="s">
        <v>50</v>
      </c>
      <c r="EK41" s="23" t="s">
        <v>50</v>
      </c>
      <c r="EM41" s="15"/>
      <c r="EN41" s="15"/>
      <c r="EO41" s="15"/>
      <c r="EP41" s="15"/>
      <c r="EQ41" s="23" t="s">
        <v>50</v>
      </c>
      <c r="ER41" s="23" t="s">
        <v>50</v>
      </c>
      <c r="ES41" s="15"/>
      <c r="ET41" s="15"/>
      <c r="EU41" s="15"/>
      <c r="EV41" s="15"/>
      <c r="EW41" s="15"/>
      <c r="EX41" s="23" t="s">
        <v>50</v>
      </c>
      <c r="EY41" s="23" t="s">
        <v>50</v>
      </c>
      <c r="EZ41" s="15"/>
      <c r="FA41" s="15"/>
      <c r="FB41" s="15"/>
      <c r="FC41" s="15"/>
      <c r="FD41" s="9" t="s">
        <v>51</v>
      </c>
      <c r="FE41" s="23" t="s">
        <v>50</v>
      </c>
      <c r="FF41" s="23" t="s">
        <v>50</v>
      </c>
      <c r="FG41" s="15"/>
      <c r="FH41" s="15"/>
      <c r="FI41" s="15"/>
      <c r="FJ41" s="15"/>
      <c r="FK41" s="15"/>
      <c r="FL41" s="23" t="s">
        <v>50</v>
      </c>
      <c r="FM41" s="23" t="s">
        <v>50</v>
      </c>
      <c r="FN41" s="15"/>
      <c r="FO41" s="15"/>
      <c r="FP41" s="15"/>
      <c r="FQ41" s="15"/>
      <c r="FR41" s="15"/>
      <c r="FS41" s="23" t="s">
        <v>50</v>
      </c>
      <c r="FT41" s="23" t="s">
        <v>50</v>
      </c>
      <c r="FU41" s="9" t="s">
        <v>52</v>
      </c>
      <c r="FV41" s="15"/>
      <c r="FW41" s="15"/>
      <c r="FX41" s="15"/>
      <c r="FY41" s="15"/>
      <c r="FZ41" s="23" t="s">
        <v>50</v>
      </c>
      <c r="GA41" s="23" t="s">
        <v>50</v>
      </c>
      <c r="GB41" s="15"/>
      <c r="GC41" s="15"/>
      <c r="GD41" s="15"/>
      <c r="GE41" s="15"/>
      <c r="GF41" s="15"/>
      <c r="GG41" s="23" t="s">
        <v>50</v>
      </c>
      <c r="GH41" s="23" t="s">
        <v>50</v>
      </c>
      <c r="GI41" s="15"/>
      <c r="GJ41" s="15"/>
      <c r="GK41" s="15"/>
      <c r="GL41" s="15"/>
      <c r="GM41" s="15"/>
      <c r="GN41" s="23" t="s">
        <v>50</v>
      </c>
      <c r="GO41" s="23" t="s">
        <v>50</v>
      </c>
      <c r="GP41" s="15"/>
      <c r="GQ41" s="15"/>
      <c r="GR41" s="15"/>
      <c r="GS41" s="15"/>
      <c r="GT41" s="15"/>
      <c r="GU41" s="23" t="s">
        <v>50</v>
      </c>
      <c r="GV41" s="23" t="s">
        <v>50</v>
      </c>
      <c r="GW41" s="15"/>
      <c r="GX41" s="15"/>
      <c r="GY41" s="15"/>
      <c r="GZ41" s="15"/>
      <c r="HA41" s="15"/>
      <c r="HB41" s="23" t="s">
        <v>50</v>
      </c>
      <c r="HC41" s="23" t="s">
        <v>50</v>
      </c>
      <c r="HD41" s="15"/>
      <c r="HE41" s="15"/>
      <c r="HF41" s="15"/>
      <c r="HG41" s="15"/>
      <c r="HH41" s="15"/>
      <c r="HI41" s="23" t="s">
        <v>50</v>
      </c>
      <c r="HJ41" s="23" t="s">
        <v>50</v>
      </c>
      <c r="HK41" s="15"/>
      <c r="HL41" s="15"/>
      <c r="HM41" s="15"/>
      <c r="HN41" s="15"/>
      <c r="HO41" s="15"/>
      <c r="HP41" s="23" t="s">
        <v>50</v>
      </c>
      <c r="HQ41" s="23" t="s">
        <v>50</v>
      </c>
      <c r="HR41" s="15"/>
      <c r="HS41" s="15"/>
      <c r="HT41" s="15"/>
      <c r="HU41" s="15"/>
      <c r="HV41" s="15"/>
      <c r="HW41" s="23" t="s">
        <v>50</v>
      </c>
      <c r="HX41" s="23" t="s">
        <v>50</v>
      </c>
      <c r="HY41" s="15"/>
      <c r="HZ41" s="15"/>
      <c r="IA41" s="15"/>
      <c r="IB41" s="15"/>
      <c r="IC41" s="15"/>
      <c r="ID41" s="23" t="s">
        <v>50</v>
      </c>
      <c r="IE41" s="23" t="s">
        <v>50</v>
      </c>
      <c r="IF41" s="15"/>
      <c r="IG41" s="15"/>
      <c r="IH41" s="15"/>
      <c r="II41" s="15"/>
      <c r="IJ41" s="15"/>
      <c r="IK41" s="23" t="s">
        <v>50</v>
      </c>
      <c r="IL41" s="23" t="s">
        <v>50</v>
      </c>
      <c r="IM41" s="15"/>
      <c r="IN41" s="15"/>
      <c r="IO41" s="15"/>
      <c r="IP41" s="15"/>
      <c r="IQ41" s="15"/>
      <c r="IR41" s="23" t="s">
        <v>50</v>
      </c>
      <c r="IS41" s="23" t="s">
        <v>50</v>
      </c>
      <c r="IT41" s="15"/>
      <c r="IU41" s="15"/>
      <c r="IV41" s="15"/>
      <c r="IW41" s="15"/>
      <c r="IX41" s="15"/>
      <c r="IY41" s="23" t="s">
        <v>50</v>
      </c>
      <c r="IZ41" s="23" t="s">
        <v>50</v>
      </c>
      <c r="JA41" s="15"/>
      <c r="JB41" s="15"/>
      <c r="JC41" s="15"/>
      <c r="JD41" s="15"/>
      <c r="JE41" s="15"/>
      <c r="JF41" s="23" t="s">
        <v>50</v>
      </c>
      <c r="JG41" s="23" t="s">
        <v>50</v>
      </c>
      <c r="JI41" s="15"/>
      <c r="JJ41" s="15"/>
      <c r="JK41" s="15"/>
      <c r="JL41" s="15"/>
      <c r="JM41" s="23" t="s">
        <v>50</v>
      </c>
      <c r="JN41" s="23" t="s">
        <v>50</v>
      </c>
      <c r="JO41" s="10" t="s">
        <v>53</v>
      </c>
      <c r="JP41" s="15"/>
      <c r="JQ41" s="15"/>
      <c r="JR41" s="15"/>
      <c r="JS41" s="15"/>
      <c r="JT41" s="23" t="s">
        <v>50</v>
      </c>
      <c r="JU41" s="23" t="s">
        <v>50</v>
      </c>
      <c r="JV41" s="15"/>
      <c r="JW41" s="15"/>
      <c r="JX41" s="15"/>
      <c r="JY41" s="15"/>
      <c r="JZ41" s="15"/>
      <c r="KA41" s="23" t="s">
        <v>50</v>
      </c>
      <c r="KB41" s="23" t="s">
        <v>50</v>
      </c>
      <c r="KC41" s="15"/>
      <c r="KD41" s="15"/>
      <c r="KE41" s="15"/>
      <c r="KF41" s="15"/>
      <c r="KG41" s="15"/>
      <c r="KH41" s="23" t="s">
        <v>50</v>
      </c>
      <c r="KI41" s="23" t="s">
        <v>50</v>
      </c>
      <c r="KJ41" s="15"/>
      <c r="KK41" s="15"/>
      <c r="KL41" s="15"/>
      <c r="KM41" s="15"/>
      <c r="KN41" s="15"/>
      <c r="KO41" s="23" t="s">
        <v>50</v>
      </c>
      <c r="KP41" s="23" t="s">
        <v>50</v>
      </c>
      <c r="KQ41" s="15"/>
      <c r="KR41" s="15"/>
      <c r="KS41" s="15"/>
      <c r="KT41" s="15"/>
      <c r="KU41" s="15"/>
      <c r="KV41" s="23" t="s">
        <v>50</v>
      </c>
      <c r="KW41" s="23" t="s">
        <v>50</v>
      </c>
      <c r="KX41" s="15"/>
      <c r="KY41" s="15"/>
      <c r="KZ41" s="15"/>
      <c r="LA41" s="15"/>
      <c r="LB41" s="15"/>
      <c r="LC41" s="23" t="s">
        <v>50</v>
      </c>
      <c r="LD41" s="23" t="s">
        <v>50</v>
      </c>
      <c r="LE41" s="15"/>
      <c r="LF41" s="15"/>
      <c r="LG41" s="15"/>
      <c r="LH41" s="15"/>
      <c r="LI41" s="15"/>
      <c r="LJ41" s="23" t="s">
        <v>50</v>
      </c>
      <c r="LK41" s="23" t="s">
        <v>50</v>
      </c>
      <c r="LL41" s="15"/>
      <c r="LM41" s="15"/>
      <c r="LN41" s="15"/>
      <c r="LO41" s="15"/>
      <c r="LP41" s="15"/>
      <c r="LQ41" s="23" t="s">
        <v>50</v>
      </c>
      <c r="LR41" s="23" t="s">
        <v>50</v>
      </c>
      <c r="LS41" s="15"/>
      <c r="LT41" s="15"/>
      <c r="LU41" s="15"/>
      <c r="LV41" s="15"/>
      <c r="LW41" s="15"/>
      <c r="LX41" s="23" t="s">
        <v>50</v>
      </c>
      <c r="LY41" s="23" t="s">
        <v>50</v>
      </c>
      <c r="LZ41" s="15"/>
      <c r="MA41" s="15"/>
      <c r="MB41" s="15"/>
      <c r="MC41" s="15"/>
      <c r="MD41" s="15"/>
      <c r="ME41" s="23" t="s">
        <v>50</v>
      </c>
      <c r="MF41" s="23" t="s">
        <v>50</v>
      </c>
      <c r="MG41" s="15"/>
      <c r="MH41" s="15"/>
      <c r="MI41" s="15"/>
      <c r="MJ41" s="15"/>
      <c r="MK41" s="15"/>
      <c r="ML41" s="23" t="s">
        <v>50</v>
      </c>
      <c r="MM41" s="23" t="s">
        <v>50</v>
      </c>
      <c r="MN41" s="15"/>
      <c r="MO41" s="15"/>
      <c r="MP41" s="15"/>
      <c r="MQ41" s="15"/>
      <c r="MR41" s="15"/>
      <c r="MS41" s="23" t="s">
        <v>50</v>
      </c>
      <c r="MT41" s="23" t="s">
        <v>50</v>
      </c>
      <c r="MU41" s="15"/>
      <c r="MV41" s="15"/>
      <c r="MW41" s="15"/>
      <c r="MX41" s="15"/>
      <c r="MY41" s="15"/>
      <c r="MZ41" s="23" t="s">
        <v>50</v>
      </c>
      <c r="NA41" s="23" t="s">
        <v>50</v>
      </c>
      <c r="NB41" s="15"/>
      <c r="NC41" s="15"/>
      <c r="ND41" s="15"/>
      <c r="NE41" s="15"/>
      <c r="NF41" s="15"/>
      <c r="NG41" s="23" t="s">
        <v>50</v>
      </c>
      <c r="NH41" s="23" t="s">
        <v>50</v>
      </c>
      <c r="NI41" s="15"/>
      <c r="NJ41" s="15"/>
      <c r="NK41" s="15"/>
      <c r="NL41" s="15"/>
      <c r="NM41" s="15"/>
      <c r="NN41" s="23" t="s">
        <v>50</v>
      </c>
      <c r="NO41" s="23" t="s">
        <v>50</v>
      </c>
      <c r="NP41" s="15"/>
      <c r="NQ41" s="15"/>
      <c r="NR41" s="15"/>
      <c r="NS41" s="15"/>
      <c r="NT41" s="15"/>
      <c r="NU41" s="23" t="s">
        <v>50</v>
      </c>
      <c r="NV41" s="23" t="s">
        <v>50</v>
      </c>
      <c r="NW41" s="30"/>
      <c r="OA41" s="9" t="s">
        <v>54</v>
      </c>
      <c r="OB41" s="23" t="s">
        <v>50</v>
      </c>
      <c r="OC41" s="23" t="s">
        <v>50</v>
      </c>
      <c r="OD41" s="9" t="s">
        <v>55</v>
      </c>
      <c r="OY41" s="118">
        <f t="shared" si="24"/>
        <v>0</v>
      </c>
    </row>
    <row r="42" spans="1:415" ht="18.75" customHeight="1" thickBot="1">
      <c r="A42" s="13" t="s">
        <v>97</v>
      </c>
      <c r="B42" s="12">
        <v>20</v>
      </c>
      <c r="C42" s="38">
        <f t="shared" si="47"/>
        <v>0</v>
      </c>
      <c r="D42" s="28">
        <f t="shared" si="7"/>
        <v>0</v>
      </c>
      <c r="E42" s="28">
        <f t="shared" si="8"/>
        <v>0</v>
      </c>
      <c r="F42" s="14">
        <f t="shared" si="48"/>
        <v>0</v>
      </c>
      <c r="G42" s="28">
        <f t="shared" si="10"/>
        <v>0</v>
      </c>
      <c r="H42" s="28">
        <f t="shared" si="11"/>
        <v>0</v>
      </c>
      <c r="I42" s="26">
        <f>B42-F42</f>
        <v>20</v>
      </c>
      <c r="J42" s="14">
        <f t="shared" si="12"/>
        <v>0</v>
      </c>
      <c r="K42" s="28">
        <f t="shared" si="39"/>
        <v>0</v>
      </c>
      <c r="L42" s="28">
        <f t="shared" si="40"/>
        <v>0</v>
      </c>
      <c r="M42" s="38">
        <f t="shared" si="46"/>
        <v>0</v>
      </c>
      <c r="N42" s="28">
        <f t="shared" si="14"/>
        <v>0</v>
      </c>
      <c r="O42" s="28">
        <f t="shared" si="15"/>
        <v>0</v>
      </c>
      <c r="P42" s="14">
        <f t="shared" si="16"/>
        <v>1</v>
      </c>
      <c r="Q42" s="28">
        <f t="shared" si="42"/>
        <v>1</v>
      </c>
      <c r="R42" s="28">
        <f t="shared" si="43"/>
        <v>0</v>
      </c>
      <c r="S42" s="52">
        <f t="shared" si="17"/>
        <v>0</v>
      </c>
      <c r="T42" s="38">
        <f t="shared" si="44"/>
        <v>0</v>
      </c>
      <c r="U42" s="28">
        <f t="shared" si="19"/>
        <v>0</v>
      </c>
      <c r="V42" s="28">
        <f>COUNTIF($AF42:$BF42,"1/2 sick leave")</f>
        <v>0</v>
      </c>
      <c r="W42" s="14">
        <f t="shared" si="49"/>
        <v>0</v>
      </c>
      <c r="X42" s="38">
        <f t="shared" si="35"/>
        <v>0</v>
      </c>
      <c r="Y42" s="14">
        <f t="shared" si="36"/>
        <v>0</v>
      </c>
      <c r="Z42" s="38">
        <f t="shared" si="37"/>
        <v>0</v>
      </c>
      <c r="AA42" s="52">
        <f t="shared" si="20"/>
        <v>0</v>
      </c>
      <c r="AB42" s="38">
        <f t="shared" si="21"/>
        <v>0</v>
      </c>
      <c r="AC42" s="38">
        <f t="shared" si="38"/>
        <v>0</v>
      </c>
      <c r="AD42" s="52">
        <f t="shared" si="22"/>
        <v>0</v>
      </c>
      <c r="AE42" s="38">
        <f t="shared" si="23"/>
        <v>0</v>
      </c>
      <c r="AF42" s="24" t="s">
        <v>49</v>
      </c>
      <c r="BF42" s="14" t="s">
        <v>39</v>
      </c>
      <c r="BK42" s="23" t="s">
        <v>50</v>
      </c>
      <c r="BL42" s="23" t="s">
        <v>50</v>
      </c>
      <c r="BR42" s="23" t="s">
        <v>50</v>
      </c>
      <c r="BS42" s="23" t="s">
        <v>50</v>
      </c>
      <c r="BY42" s="23" t="s">
        <v>50</v>
      </c>
      <c r="BZ42" s="23" t="s">
        <v>50</v>
      </c>
      <c r="CF42" s="23" t="s">
        <v>50</v>
      </c>
      <c r="CG42" s="23" t="s">
        <v>50</v>
      </c>
      <c r="CU42" s="23" t="s">
        <v>50</v>
      </c>
      <c r="DA42" s="23" t="s">
        <v>50</v>
      </c>
      <c r="DB42" s="23" t="s">
        <v>50</v>
      </c>
      <c r="DC42" s="15"/>
      <c r="DD42" s="15"/>
      <c r="DE42" s="15"/>
      <c r="DF42" s="15"/>
      <c r="DG42" s="15"/>
      <c r="DH42" s="23" t="s">
        <v>50</v>
      </c>
      <c r="DI42" s="23" t="s">
        <v>50</v>
      </c>
      <c r="DJ42" s="15"/>
      <c r="DK42" s="15"/>
      <c r="DL42" s="15"/>
      <c r="DM42" s="15"/>
      <c r="DN42" s="30"/>
      <c r="DO42" s="23" t="s">
        <v>50</v>
      </c>
      <c r="DP42" s="23" t="s">
        <v>50</v>
      </c>
      <c r="DQ42" s="35"/>
      <c r="DR42" s="15"/>
      <c r="DS42" s="15"/>
      <c r="DT42" s="15"/>
      <c r="DU42" s="15"/>
      <c r="DV42" s="23" t="s">
        <v>50</v>
      </c>
      <c r="DW42" s="23" t="s">
        <v>50</v>
      </c>
      <c r="EB42" s="9" t="s">
        <v>29</v>
      </c>
      <c r="EC42" s="23" t="s">
        <v>50</v>
      </c>
      <c r="ED42" s="23" t="s">
        <v>50</v>
      </c>
      <c r="EE42" s="10" t="s">
        <v>30</v>
      </c>
      <c r="EJ42" s="23" t="s">
        <v>50</v>
      </c>
      <c r="EK42" s="23" t="s">
        <v>50</v>
      </c>
      <c r="EM42" s="15"/>
      <c r="EN42" s="15"/>
      <c r="EO42" s="15"/>
      <c r="EP42" s="15"/>
      <c r="EQ42" s="23" t="s">
        <v>50</v>
      </c>
      <c r="ER42" s="23" t="s">
        <v>50</v>
      </c>
      <c r="ES42" s="15"/>
      <c r="ET42" s="15"/>
      <c r="EU42" s="15"/>
      <c r="EV42" s="15"/>
      <c r="EW42" s="15"/>
      <c r="EX42" s="23" t="s">
        <v>50</v>
      </c>
      <c r="EY42" s="23" t="s">
        <v>50</v>
      </c>
      <c r="EZ42" s="15"/>
      <c r="FA42" s="15"/>
      <c r="FB42" s="15"/>
      <c r="FC42" s="15"/>
      <c r="FD42" s="9" t="s">
        <v>51</v>
      </c>
      <c r="FE42" s="23" t="s">
        <v>50</v>
      </c>
      <c r="FF42" s="23" t="s">
        <v>50</v>
      </c>
      <c r="FG42" s="15"/>
      <c r="FH42" s="15"/>
      <c r="FI42" s="15"/>
      <c r="FJ42" s="15"/>
      <c r="FK42" s="15"/>
      <c r="FL42" s="23" t="s">
        <v>50</v>
      </c>
      <c r="FM42" s="23" t="s">
        <v>50</v>
      </c>
      <c r="FN42" s="15"/>
      <c r="FO42" s="15"/>
      <c r="FP42" s="15"/>
      <c r="FQ42" s="15"/>
      <c r="FS42" s="23" t="s">
        <v>50</v>
      </c>
      <c r="FT42" s="23" t="s">
        <v>50</v>
      </c>
      <c r="FU42" s="9" t="s">
        <v>52</v>
      </c>
      <c r="FW42" s="15"/>
      <c r="FZ42" s="23" t="s">
        <v>50</v>
      </c>
      <c r="GA42" s="23" t="s">
        <v>50</v>
      </c>
      <c r="GB42" s="15"/>
      <c r="GG42" s="23" t="s">
        <v>50</v>
      </c>
      <c r="GH42" s="23" t="s">
        <v>50</v>
      </c>
      <c r="GI42" s="15"/>
      <c r="GJ42" s="15"/>
      <c r="GK42" s="15"/>
      <c r="GL42" s="15"/>
      <c r="GM42" s="15"/>
      <c r="GN42" s="23" t="s">
        <v>50</v>
      </c>
      <c r="GO42" s="23" t="s">
        <v>50</v>
      </c>
      <c r="GU42" s="23" t="s">
        <v>50</v>
      </c>
      <c r="GV42" s="23" t="s">
        <v>50</v>
      </c>
      <c r="GW42" s="15"/>
      <c r="GX42" s="15"/>
      <c r="GY42" s="15"/>
      <c r="GZ42" s="15"/>
      <c r="HA42" s="15"/>
      <c r="HB42" s="23" t="s">
        <v>50</v>
      </c>
      <c r="HC42" s="23" t="s">
        <v>50</v>
      </c>
      <c r="HD42" s="15"/>
      <c r="HE42" s="15"/>
      <c r="HF42" s="15"/>
      <c r="HG42" s="15"/>
      <c r="HH42" s="15"/>
      <c r="HI42" s="23" t="s">
        <v>50</v>
      </c>
      <c r="HJ42" s="23" t="s">
        <v>50</v>
      </c>
      <c r="HP42" s="23" t="s">
        <v>50</v>
      </c>
      <c r="HQ42" s="23" t="s">
        <v>50</v>
      </c>
      <c r="HR42" s="15"/>
      <c r="HS42" s="15"/>
      <c r="HT42" s="15"/>
      <c r="HU42" s="15"/>
      <c r="HV42" s="15"/>
      <c r="HW42" s="23" t="s">
        <v>50</v>
      </c>
      <c r="HX42" s="23" t="s">
        <v>50</v>
      </c>
      <c r="HY42" s="15"/>
      <c r="HZ42" s="15"/>
      <c r="IA42" s="15"/>
      <c r="IB42" s="15"/>
      <c r="IC42" s="15"/>
      <c r="ID42" s="23" t="s">
        <v>50</v>
      </c>
      <c r="IE42" s="23" t="s">
        <v>50</v>
      </c>
      <c r="IK42" s="23" t="s">
        <v>50</v>
      </c>
      <c r="IL42" s="23" t="s">
        <v>50</v>
      </c>
      <c r="IM42" s="15"/>
      <c r="IN42" s="15"/>
      <c r="IO42" s="15"/>
      <c r="IP42" s="15"/>
      <c r="IQ42" s="15"/>
      <c r="IR42" s="23" t="s">
        <v>50</v>
      </c>
      <c r="IS42" s="23" t="s">
        <v>50</v>
      </c>
      <c r="IT42" s="15"/>
      <c r="IU42" s="15"/>
      <c r="IV42" s="15"/>
      <c r="IW42" s="15"/>
      <c r="IX42" s="15"/>
      <c r="IY42" s="23" t="s">
        <v>50</v>
      </c>
      <c r="IZ42" s="23" t="s">
        <v>50</v>
      </c>
      <c r="JF42" s="23" t="s">
        <v>50</v>
      </c>
      <c r="JG42" s="23" t="s">
        <v>50</v>
      </c>
      <c r="JI42" s="15"/>
      <c r="JJ42" s="15"/>
      <c r="JK42" s="15"/>
      <c r="JL42" s="15"/>
      <c r="JM42" s="23" t="s">
        <v>50</v>
      </c>
      <c r="JN42" s="23" t="s">
        <v>50</v>
      </c>
      <c r="JO42" s="10" t="s">
        <v>53</v>
      </c>
      <c r="JP42" s="15"/>
      <c r="JQ42" s="15"/>
      <c r="JR42" s="15"/>
      <c r="JS42" s="15"/>
      <c r="JT42" s="23" t="s">
        <v>50</v>
      </c>
      <c r="JU42" s="23" t="s">
        <v>50</v>
      </c>
      <c r="KA42" s="23" t="s">
        <v>50</v>
      </c>
      <c r="KB42" s="23" t="s">
        <v>50</v>
      </c>
      <c r="KC42" s="15"/>
      <c r="KD42" s="15"/>
      <c r="KE42" s="15"/>
      <c r="KF42" s="15"/>
      <c r="KG42" s="15"/>
      <c r="KH42" s="23" t="s">
        <v>50</v>
      </c>
      <c r="KI42" s="23" t="s">
        <v>50</v>
      </c>
      <c r="KJ42" s="15"/>
      <c r="KK42" s="15"/>
      <c r="KL42" s="15"/>
      <c r="KM42" s="15"/>
      <c r="KN42" s="15"/>
      <c r="KO42" s="23" t="s">
        <v>50</v>
      </c>
      <c r="KP42" s="23" t="s">
        <v>50</v>
      </c>
      <c r="KV42" s="23" t="s">
        <v>50</v>
      </c>
      <c r="KW42" s="23" t="s">
        <v>50</v>
      </c>
      <c r="KX42" s="15"/>
      <c r="KY42" s="15"/>
      <c r="KZ42" s="15"/>
      <c r="LA42" s="15"/>
      <c r="LB42" s="15"/>
      <c r="LC42" s="23" t="s">
        <v>50</v>
      </c>
      <c r="LD42" s="23" t="s">
        <v>50</v>
      </c>
      <c r="LE42" s="15"/>
      <c r="LF42" s="15"/>
      <c r="LG42" s="15"/>
      <c r="LH42" s="15"/>
      <c r="LI42" s="15"/>
      <c r="LJ42" s="23" t="s">
        <v>50</v>
      </c>
      <c r="LK42" s="23" t="s">
        <v>50</v>
      </c>
      <c r="LQ42" s="23" t="s">
        <v>50</v>
      </c>
      <c r="LR42" s="23" t="s">
        <v>50</v>
      </c>
      <c r="LS42" s="15"/>
      <c r="LT42" s="15"/>
      <c r="LU42" s="15"/>
      <c r="LV42" s="15"/>
      <c r="LW42" s="15"/>
      <c r="LX42" s="23" t="s">
        <v>50</v>
      </c>
      <c r="LY42" s="23" t="s">
        <v>50</v>
      </c>
      <c r="LZ42" s="15"/>
      <c r="MA42" s="15"/>
      <c r="MB42" s="15"/>
      <c r="MC42" s="15"/>
      <c r="MD42" s="15"/>
      <c r="ME42" s="23" t="s">
        <v>50</v>
      </c>
      <c r="MF42" s="23" t="s">
        <v>50</v>
      </c>
      <c r="OA42" s="9" t="s">
        <v>54</v>
      </c>
      <c r="OB42" s="23" t="s">
        <v>50</v>
      </c>
      <c r="OC42" s="23" t="s">
        <v>50</v>
      </c>
      <c r="OD42" s="9" t="s">
        <v>55</v>
      </c>
      <c r="OY42" s="118">
        <f t="shared" si="24"/>
        <v>0</v>
      </c>
    </row>
    <row r="43" spans="1:415" ht="18.75" hidden="1" customHeight="1">
      <c r="A43" s="13" t="s">
        <v>98</v>
      </c>
      <c r="B43" s="12">
        <v>20</v>
      </c>
      <c r="C43" s="38">
        <f t="shared" si="47"/>
        <v>5</v>
      </c>
      <c r="D43" s="28">
        <f t="shared" si="7"/>
        <v>5</v>
      </c>
      <c r="E43" s="28">
        <f t="shared" si="8"/>
        <v>0</v>
      </c>
      <c r="F43" s="14">
        <f t="shared" si="48"/>
        <v>0</v>
      </c>
      <c r="G43" s="28">
        <f t="shared" si="10"/>
        <v>0</v>
      </c>
      <c r="H43" s="28">
        <f t="shared" si="11"/>
        <v>0</v>
      </c>
      <c r="I43" s="26">
        <f>B43-F43</f>
        <v>20</v>
      </c>
      <c r="J43" s="14">
        <f t="shared" si="12"/>
        <v>0</v>
      </c>
      <c r="K43" s="28">
        <f t="shared" si="39"/>
        <v>0</v>
      </c>
      <c r="L43" s="28">
        <f t="shared" si="40"/>
        <v>0</v>
      </c>
      <c r="M43" s="38">
        <f t="shared" si="46"/>
        <v>0</v>
      </c>
      <c r="N43" s="28">
        <f t="shared" si="14"/>
        <v>0</v>
      </c>
      <c r="O43" s="28">
        <f t="shared" si="15"/>
        <v>0</v>
      </c>
      <c r="P43" s="14">
        <f t="shared" si="16"/>
        <v>0</v>
      </c>
      <c r="Q43" s="28">
        <f t="shared" si="42"/>
        <v>0</v>
      </c>
      <c r="R43" s="28">
        <f t="shared" si="43"/>
        <v>0</v>
      </c>
      <c r="S43" s="52">
        <f t="shared" si="17"/>
        <v>0</v>
      </c>
      <c r="T43" s="38">
        <f t="shared" si="44"/>
        <v>0</v>
      </c>
      <c r="U43" s="28">
        <f t="shared" si="19"/>
        <v>0</v>
      </c>
      <c r="V43" s="28">
        <f>COUNTIF($AF43:$BF43,"1/2 sick leave")</f>
        <v>0</v>
      </c>
      <c r="W43" s="14">
        <f t="shared" si="49"/>
        <v>0</v>
      </c>
      <c r="X43" s="38">
        <f t="shared" si="35"/>
        <v>0</v>
      </c>
      <c r="Y43" s="14">
        <f t="shared" si="36"/>
        <v>0</v>
      </c>
      <c r="Z43" s="38">
        <f t="shared" si="37"/>
        <v>0</v>
      </c>
      <c r="AA43" s="52">
        <f t="shared" si="20"/>
        <v>0</v>
      </c>
      <c r="AB43" s="38">
        <f t="shared" si="21"/>
        <v>0</v>
      </c>
      <c r="AC43" s="38">
        <f t="shared" si="38"/>
        <v>0</v>
      </c>
      <c r="AD43" s="52">
        <f t="shared" si="22"/>
        <v>0</v>
      </c>
      <c r="AE43" s="38">
        <f t="shared" si="23"/>
        <v>0</v>
      </c>
      <c r="AF43" s="24" t="s">
        <v>49</v>
      </c>
      <c r="AY43" s="14" t="s">
        <v>12</v>
      </c>
      <c r="AZ43" s="14" t="s">
        <v>12</v>
      </c>
      <c r="BA43" s="14" t="s">
        <v>12</v>
      </c>
      <c r="BB43" s="14" t="s">
        <v>12</v>
      </c>
      <c r="BC43" s="14" t="s">
        <v>12</v>
      </c>
      <c r="BK43" s="23" t="s">
        <v>50</v>
      </c>
      <c r="BL43" s="23" t="s">
        <v>50</v>
      </c>
      <c r="BR43" s="23" t="s">
        <v>50</v>
      </c>
      <c r="BS43" s="23" t="s">
        <v>50</v>
      </c>
      <c r="BY43" s="23" t="s">
        <v>50</v>
      </c>
      <c r="BZ43" s="23" t="s">
        <v>50</v>
      </c>
      <c r="CF43" s="23" t="s">
        <v>50</v>
      </c>
      <c r="CG43" s="23" t="s">
        <v>50</v>
      </c>
      <c r="CU43" s="23" t="s">
        <v>50</v>
      </c>
      <c r="DA43" s="23" t="s">
        <v>50</v>
      </c>
      <c r="DB43" s="23" t="s">
        <v>50</v>
      </c>
      <c r="DC43" s="15"/>
      <c r="DD43" s="15"/>
      <c r="DE43" s="15"/>
      <c r="DF43" s="15"/>
      <c r="DG43" s="15"/>
      <c r="DH43" s="23" t="s">
        <v>50</v>
      </c>
      <c r="DI43" s="23" t="s">
        <v>50</v>
      </c>
      <c r="DJ43" s="15"/>
      <c r="DK43" s="15"/>
      <c r="DL43" s="15"/>
      <c r="DM43" s="15"/>
      <c r="DN43" s="30"/>
      <c r="DO43" s="23" t="s">
        <v>50</v>
      </c>
      <c r="DP43" s="23" t="s">
        <v>50</v>
      </c>
      <c r="DQ43" s="15"/>
      <c r="DR43" s="15"/>
      <c r="DS43" s="15"/>
      <c r="DT43" s="15"/>
      <c r="DU43" s="15"/>
      <c r="DV43" s="23" t="s">
        <v>50</v>
      </c>
      <c r="DW43" s="23" t="s">
        <v>50</v>
      </c>
      <c r="EB43" s="9" t="s">
        <v>29</v>
      </c>
      <c r="EC43" s="23" t="s">
        <v>50</v>
      </c>
      <c r="ED43" s="23" t="s">
        <v>50</v>
      </c>
      <c r="EE43" s="10" t="s">
        <v>30</v>
      </c>
      <c r="EJ43" s="23" t="s">
        <v>50</v>
      </c>
      <c r="EK43" s="23" t="s">
        <v>50</v>
      </c>
      <c r="EQ43" s="23" t="s">
        <v>50</v>
      </c>
      <c r="ER43" s="23" t="s">
        <v>50</v>
      </c>
      <c r="ES43" s="15"/>
      <c r="ET43" s="15"/>
      <c r="EU43" s="15"/>
      <c r="EV43" s="15"/>
      <c r="EW43" s="15"/>
      <c r="EX43" s="23" t="s">
        <v>50</v>
      </c>
      <c r="EY43" s="23" t="s">
        <v>50</v>
      </c>
      <c r="EZ43" s="15"/>
      <c r="FA43" s="15"/>
      <c r="FB43" s="15"/>
      <c r="FC43" s="15"/>
      <c r="FD43" s="9" t="s">
        <v>51</v>
      </c>
      <c r="FE43" s="23" t="s">
        <v>50</v>
      </c>
      <c r="FF43" s="23" t="s">
        <v>50</v>
      </c>
      <c r="FG43" s="15"/>
      <c r="FH43" s="15"/>
      <c r="FI43" s="15"/>
      <c r="FJ43" s="15"/>
      <c r="FK43" s="15"/>
      <c r="FL43" s="23" t="s">
        <v>50</v>
      </c>
      <c r="FM43" s="23" t="s">
        <v>50</v>
      </c>
      <c r="FP43" s="15"/>
      <c r="FS43" s="23" t="s">
        <v>50</v>
      </c>
      <c r="FT43" s="23" t="s">
        <v>50</v>
      </c>
      <c r="FU43" s="9" t="s">
        <v>52</v>
      </c>
      <c r="FV43" s="15"/>
      <c r="FW43" s="15"/>
      <c r="FZ43" s="23" t="s">
        <v>50</v>
      </c>
      <c r="GA43" s="23" t="s">
        <v>50</v>
      </c>
      <c r="GB43" s="15"/>
      <c r="GG43" s="23" t="s">
        <v>50</v>
      </c>
      <c r="GH43" s="23" t="s">
        <v>50</v>
      </c>
      <c r="GI43" s="15"/>
      <c r="GJ43" s="15"/>
      <c r="GK43" s="15"/>
      <c r="GL43" s="15"/>
      <c r="GM43" s="15"/>
      <c r="GN43" s="23" t="s">
        <v>50</v>
      </c>
      <c r="GO43" s="23" t="s">
        <v>50</v>
      </c>
      <c r="GU43" s="23" t="s">
        <v>50</v>
      </c>
      <c r="GV43" s="23" t="s">
        <v>50</v>
      </c>
      <c r="GW43" s="15"/>
      <c r="GX43" s="15"/>
      <c r="GY43" s="15"/>
      <c r="GZ43" s="15"/>
      <c r="HA43" s="15"/>
      <c r="HB43" s="23" t="s">
        <v>50</v>
      </c>
      <c r="HC43" s="23" t="s">
        <v>50</v>
      </c>
      <c r="HD43" s="15"/>
      <c r="HE43" s="15"/>
      <c r="HF43" s="15"/>
      <c r="HG43" s="15"/>
      <c r="HH43" s="15"/>
      <c r="HI43" s="23" t="s">
        <v>50</v>
      </c>
      <c r="HJ43" s="23" t="s">
        <v>50</v>
      </c>
      <c r="HP43" s="23" t="s">
        <v>50</v>
      </c>
      <c r="HQ43" s="23" t="s">
        <v>50</v>
      </c>
      <c r="HR43" s="15"/>
      <c r="HS43" s="15"/>
      <c r="HT43" s="15"/>
      <c r="HU43" s="15"/>
      <c r="HV43" s="15"/>
      <c r="HW43" s="23" t="s">
        <v>50</v>
      </c>
      <c r="HX43" s="23" t="s">
        <v>50</v>
      </c>
      <c r="HY43" s="15"/>
      <c r="HZ43" s="15"/>
      <c r="IA43" s="15"/>
      <c r="IB43" s="15"/>
      <c r="IC43" s="15"/>
      <c r="ID43" s="23" t="s">
        <v>50</v>
      </c>
      <c r="IE43" s="23" t="s">
        <v>50</v>
      </c>
      <c r="IK43" s="23" t="s">
        <v>50</v>
      </c>
      <c r="IL43" s="23" t="s">
        <v>50</v>
      </c>
      <c r="IM43" s="15"/>
      <c r="IN43" s="15"/>
      <c r="IO43" s="15"/>
      <c r="IP43" s="15"/>
      <c r="IQ43" s="15"/>
      <c r="IR43" s="23" t="s">
        <v>50</v>
      </c>
      <c r="IS43" s="23" t="s">
        <v>50</v>
      </c>
      <c r="IT43" s="15"/>
      <c r="IU43" s="15"/>
      <c r="IV43" s="15"/>
      <c r="IW43" s="15"/>
      <c r="IX43" s="15"/>
      <c r="IY43" s="23" t="s">
        <v>50</v>
      </c>
      <c r="IZ43" s="23" t="s">
        <v>50</v>
      </c>
      <c r="JF43" s="23" t="s">
        <v>50</v>
      </c>
      <c r="JG43" s="23" t="s">
        <v>50</v>
      </c>
      <c r="JI43" s="15"/>
      <c r="JJ43" s="15"/>
      <c r="JK43" s="15"/>
      <c r="JL43" s="15"/>
      <c r="JM43" s="23" t="s">
        <v>50</v>
      </c>
      <c r="JN43" s="23" t="s">
        <v>50</v>
      </c>
      <c r="JO43" s="10" t="s">
        <v>53</v>
      </c>
      <c r="JP43" s="15"/>
      <c r="JQ43" s="15"/>
      <c r="JR43" s="15"/>
      <c r="JS43" s="15"/>
      <c r="JT43" s="23" t="s">
        <v>50</v>
      </c>
      <c r="JU43" s="23" t="s">
        <v>50</v>
      </c>
      <c r="KA43" s="23" t="s">
        <v>50</v>
      </c>
      <c r="KB43" s="23" t="s">
        <v>50</v>
      </c>
      <c r="KC43" s="15"/>
      <c r="KD43" s="15"/>
      <c r="KE43" s="15"/>
      <c r="KF43" s="15"/>
      <c r="KG43" s="15"/>
      <c r="KH43" s="23" t="s">
        <v>50</v>
      </c>
      <c r="KI43" s="23" t="s">
        <v>50</v>
      </c>
      <c r="KJ43" s="15"/>
      <c r="KK43" s="15"/>
      <c r="KL43" s="15"/>
      <c r="KM43" s="15"/>
      <c r="KN43" s="15"/>
      <c r="KO43" s="23" t="s">
        <v>50</v>
      </c>
      <c r="KP43" s="23" t="s">
        <v>50</v>
      </c>
      <c r="KV43" s="23" t="s">
        <v>50</v>
      </c>
      <c r="KW43" s="23" t="s">
        <v>50</v>
      </c>
      <c r="KX43" s="15"/>
      <c r="KY43" s="15"/>
      <c r="KZ43" s="15"/>
      <c r="LA43" s="15"/>
      <c r="LB43" s="15"/>
      <c r="LC43" s="23" t="s">
        <v>50</v>
      </c>
      <c r="LD43" s="23" t="s">
        <v>50</v>
      </c>
      <c r="LE43" s="15"/>
      <c r="LF43" s="15"/>
      <c r="LG43" s="15"/>
      <c r="LH43" s="15"/>
      <c r="LI43" s="15"/>
      <c r="LJ43" s="23" t="s">
        <v>50</v>
      </c>
      <c r="LK43" s="23" t="s">
        <v>50</v>
      </c>
      <c r="LQ43" s="23" t="s">
        <v>50</v>
      </c>
      <c r="LR43" s="23" t="s">
        <v>50</v>
      </c>
      <c r="LS43" s="15"/>
      <c r="LT43" s="15"/>
      <c r="LU43" s="15"/>
      <c r="LV43" s="15"/>
      <c r="LW43" s="15"/>
      <c r="LX43" s="23" t="s">
        <v>50</v>
      </c>
      <c r="LY43" s="23" t="s">
        <v>50</v>
      </c>
      <c r="LZ43" s="15"/>
      <c r="MA43" s="15"/>
      <c r="MB43" s="15"/>
      <c r="MC43" s="15"/>
      <c r="MD43" s="15"/>
      <c r="ME43" s="23" t="s">
        <v>50</v>
      </c>
      <c r="MF43" s="23" t="s">
        <v>50</v>
      </c>
      <c r="OD43" s="11"/>
      <c r="OY43" s="118">
        <f t="shared" si="24"/>
        <v>0</v>
      </c>
    </row>
    <row r="44" spans="1:415" ht="18.75" customHeight="1" thickBot="1">
      <c r="A44" s="13" t="s">
        <v>99</v>
      </c>
      <c r="B44" s="12">
        <v>20</v>
      </c>
      <c r="C44" s="38">
        <f t="shared" si="47"/>
        <v>0</v>
      </c>
      <c r="D44" s="28">
        <f t="shared" si="7"/>
        <v>0</v>
      </c>
      <c r="E44" s="28">
        <f t="shared" si="8"/>
        <v>0</v>
      </c>
      <c r="F44" s="14">
        <f t="shared" si="48"/>
        <v>0</v>
      </c>
      <c r="G44" s="28">
        <f t="shared" si="10"/>
        <v>0</v>
      </c>
      <c r="H44" s="28">
        <f t="shared" si="11"/>
        <v>0</v>
      </c>
      <c r="I44" s="26">
        <f>B44-F44</f>
        <v>20</v>
      </c>
      <c r="J44" s="14">
        <f t="shared" si="12"/>
        <v>0</v>
      </c>
      <c r="K44" s="28">
        <f t="shared" si="39"/>
        <v>0</v>
      </c>
      <c r="L44" s="28">
        <f t="shared" si="40"/>
        <v>0</v>
      </c>
      <c r="M44" s="38">
        <f t="shared" si="46"/>
        <v>0</v>
      </c>
      <c r="N44" s="28">
        <f t="shared" si="14"/>
        <v>0</v>
      </c>
      <c r="O44" s="28">
        <f t="shared" si="15"/>
        <v>0</v>
      </c>
      <c r="P44" s="14">
        <f t="shared" si="16"/>
        <v>0</v>
      </c>
      <c r="Q44" s="28">
        <f t="shared" si="42"/>
        <v>0</v>
      </c>
      <c r="R44" s="28">
        <f t="shared" si="43"/>
        <v>0</v>
      </c>
      <c r="S44" s="52">
        <f t="shared" si="17"/>
        <v>0</v>
      </c>
      <c r="T44" s="38">
        <f t="shared" si="44"/>
        <v>0</v>
      </c>
      <c r="U44" s="28">
        <f t="shared" si="19"/>
        <v>0</v>
      </c>
      <c r="V44" s="28">
        <f>COUNTIF($AF44:$BF44,"1/2 sick leave")</f>
        <v>0</v>
      </c>
      <c r="W44" s="14">
        <f t="shared" si="49"/>
        <v>0</v>
      </c>
      <c r="X44" s="38">
        <f t="shared" si="35"/>
        <v>0</v>
      </c>
      <c r="Y44" s="14">
        <f t="shared" si="36"/>
        <v>0</v>
      </c>
      <c r="Z44" s="38">
        <f t="shared" si="37"/>
        <v>0</v>
      </c>
      <c r="AA44" s="52">
        <f t="shared" si="20"/>
        <v>0</v>
      </c>
      <c r="AB44" s="38">
        <f t="shared" si="21"/>
        <v>3</v>
      </c>
      <c r="AC44" s="38">
        <f t="shared" si="38"/>
        <v>1</v>
      </c>
      <c r="AD44" s="52">
        <f t="shared" si="22"/>
        <v>0.15</v>
      </c>
      <c r="AE44" s="38">
        <f t="shared" si="23"/>
        <v>0</v>
      </c>
      <c r="AF44" s="24" t="s">
        <v>49</v>
      </c>
      <c r="AG44" s="25" t="s">
        <v>3</v>
      </c>
      <c r="BK44" s="23" t="s">
        <v>50</v>
      </c>
      <c r="BL44" s="23" t="s">
        <v>50</v>
      </c>
      <c r="BO44" s="25"/>
      <c r="BV44" s="25"/>
      <c r="BY44" s="23" t="s">
        <v>50</v>
      </c>
      <c r="BZ44" s="23" t="s">
        <v>50</v>
      </c>
      <c r="CA44" s="25"/>
      <c r="CC44" s="15" t="s">
        <v>3</v>
      </c>
      <c r="CD44" s="15" t="s">
        <v>3</v>
      </c>
      <c r="CF44" s="23" t="s">
        <v>50</v>
      </c>
      <c r="CG44" s="23" t="s">
        <v>50</v>
      </c>
      <c r="CH44" s="15" t="s">
        <v>3</v>
      </c>
      <c r="CU44" s="23" t="s">
        <v>50</v>
      </c>
      <c r="DA44" s="23" t="s">
        <v>50</v>
      </c>
      <c r="DB44" s="23" t="s">
        <v>50</v>
      </c>
      <c r="DC44" s="15"/>
      <c r="DD44" s="15"/>
      <c r="DE44" s="15"/>
      <c r="DF44" s="15"/>
      <c r="DG44" s="15"/>
      <c r="DH44" s="23" t="s">
        <v>50</v>
      </c>
      <c r="DI44" s="23" t="s">
        <v>50</v>
      </c>
      <c r="DJ44" s="15"/>
      <c r="DK44" s="15"/>
      <c r="DL44" s="15"/>
      <c r="DM44" s="15"/>
      <c r="DN44" s="30"/>
      <c r="DO44" s="23" t="s">
        <v>50</v>
      </c>
      <c r="DP44" s="23" t="s">
        <v>50</v>
      </c>
      <c r="DV44" s="23" t="s">
        <v>50</v>
      </c>
      <c r="DW44" s="23" t="s">
        <v>50</v>
      </c>
      <c r="EB44" s="9" t="s">
        <v>29</v>
      </c>
      <c r="EC44" s="23" t="s">
        <v>50</v>
      </c>
      <c r="ED44" s="23" t="s">
        <v>50</v>
      </c>
      <c r="EE44" s="10" t="s">
        <v>30</v>
      </c>
      <c r="EH44" s="15"/>
      <c r="EJ44" s="23" t="s">
        <v>50</v>
      </c>
      <c r="EK44" s="23" t="s">
        <v>50</v>
      </c>
      <c r="EQ44" s="23" t="s">
        <v>50</v>
      </c>
      <c r="ER44" s="23" t="s">
        <v>50</v>
      </c>
      <c r="ES44" s="15"/>
      <c r="ET44" s="15"/>
      <c r="EU44" s="15"/>
      <c r="EV44" s="15"/>
      <c r="EW44" s="15"/>
      <c r="EX44" s="23" t="s">
        <v>50</v>
      </c>
      <c r="EY44" s="23" t="s">
        <v>50</v>
      </c>
      <c r="FD44" s="9" t="s">
        <v>51</v>
      </c>
      <c r="FE44" s="23" t="s">
        <v>50</v>
      </c>
      <c r="FF44" s="23" t="s">
        <v>50</v>
      </c>
      <c r="FG44" s="15"/>
      <c r="FH44" s="15"/>
      <c r="FI44" s="15"/>
      <c r="FJ44" s="15"/>
      <c r="FK44" s="15"/>
      <c r="FL44" s="23" t="s">
        <v>50</v>
      </c>
      <c r="FM44" s="23" t="s">
        <v>50</v>
      </c>
      <c r="FP44" s="15"/>
      <c r="FS44" s="23" t="s">
        <v>50</v>
      </c>
      <c r="FT44" s="23" t="s">
        <v>50</v>
      </c>
      <c r="FU44" s="9" t="s">
        <v>52</v>
      </c>
      <c r="FV44" s="15"/>
      <c r="FY44" s="15"/>
      <c r="FZ44" s="23" t="s">
        <v>50</v>
      </c>
      <c r="GA44" s="23" t="s">
        <v>50</v>
      </c>
      <c r="GB44" s="15"/>
      <c r="GG44" s="23" t="s">
        <v>50</v>
      </c>
      <c r="GH44" s="23" t="s">
        <v>50</v>
      </c>
      <c r="GI44" s="15"/>
      <c r="GJ44" s="15"/>
      <c r="GK44" s="15"/>
      <c r="GL44" s="15"/>
      <c r="GM44" s="15"/>
      <c r="GN44" s="23" t="s">
        <v>50</v>
      </c>
      <c r="GO44" s="23" t="s">
        <v>50</v>
      </c>
      <c r="GP44" s="15"/>
      <c r="GQ44" s="15"/>
      <c r="GR44" s="15"/>
      <c r="GS44" s="15"/>
      <c r="GT44" s="15"/>
      <c r="GU44" s="23" t="s">
        <v>50</v>
      </c>
      <c r="GV44" s="23" t="s">
        <v>50</v>
      </c>
      <c r="GW44" s="15"/>
      <c r="GX44" s="15"/>
      <c r="GY44" s="15"/>
      <c r="GZ44" s="15"/>
      <c r="HA44" s="15"/>
      <c r="HB44" s="23" t="s">
        <v>50</v>
      </c>
      <c r="HC44" s="23" t="s">
        <v>50</v>
      </c>
      <c r="HD44" s="15"/>
      <c r="HE44" s="15"/>
      <c r="HF44" s="15"/>
      <c r="HG44" s="15"/>
      <c r="HH44" s="15"/>
      <c r="HI44" s="23" t="s">
        <v>50</v>
      </c>
      <c r="HJ44" s="23" t="s">
        <v>50</v>
      </c>
      <c r="HP44" s="23" t="s">
        <v>50</v>
      </c>
      <c r="HQ44" s="23" t="s">
        <v>50</v>
      </c>
      <c r="HR44" s="15"/>
      <c r="HS44" s="15"/>
      <c r="HT44" s="15"/>
      <c r="HU44" s="15"/>
      <c r="HV44" s="15"/>
      <c r="HW44" s="23" t="s">
        <v>50</v>
      </c>
      <c r="HX44" s="23" t="s">
        <v>50</v>
      </c>
      <c r="HY44" s="15"/>
      <c r="HZ44" s="15"/>
      <c r="IA44" s="15"/>
      <c r="IB44" s="15"/>
      <c r="IC44" s="15"/>
      <c r="ID44" s="23" t="s">
        <v>50</v>
      </c>
      <c r="IE44" s="23" t="s">
        <v>50</v>
      </c>
      <c r="IK44" s="23" t="s">
        <v>50</v>
      </c>
      <c r="IL44" s="23" t="s">
        <v>50</v>
      </c>
      <c r="IM44" s="15"/>
      <c r="IN44" s="15"/>
      <c r="IO44" s="15"/>
      <c r="IP44" s="15"/>
      <c r="IQ44" s="15"/>
      <c r="IR44" s="23" t="s">
        <v>50</v>
      </c>
      <c r="IS44" s="23" t="s">
        <v>50</v>
      </c>
      <c r="IT44" s="15"/>
      <c r="IU44" s="15"/>
      <c r="IV44" s="15"/>
      <c r="IW44" s="15"/>
      <c r="IX44" s="15"/>
      <c r="IY44" s="23" t="s">
        <v>50</v>
      </c>
      <c r="IZ44" s="23" t="s">
        <v>50</v>
      </c>
      <c r="JF44" s="23" t="s">
        <v>50</v>
      </c>
      <c r="JG44" s="23" t="s">
        <v>50</v>
      </c>
      <c r="JI44" s="15"/>
      <c r="JJ44" s="15"/>
      <c r="JK44" s="15"/>
      <c r="JL44" s="15"/>
      <c r="JM44" s="23" t="s">
        <v>50</v>
      </c>
      <c r="JN44" s="23" t="s">
        <v>50</v>
      </c>
      <c r="JO44" s="10" t="s">
        <v>53</v>
      </c>
      <c r="JP44" s="15"/>
      <c r="JQ44" s="15"/>
      <c r="JR44" s="15"/>
      <c r="JS44" s="15"/>
      <c r="JT44" s="23" t="s">
        <v>50</v>
      </c>
      <c r="JU44" s="23" t="s">
        <v>50</v>
      </c>
      <c r="KA44" s="23" t="s">
        <v>50</v>
      </c>
      <c r="KB44" s="23" t="s">
        <v>50</v>
      </c>
      <c r="KC44" s="15"/>
      <c r="KD44" s="15"/>
      <c r="KE44" s="15"/>
      <c r="KF44" s="15"/>
      <c r="KG44" s="15"/>
      <c r="KH44" s="23" t="s">
        <v>50</v>
      </c>
      <c r="KI44" s="23" t="s">
        <v>50</v>
      </c>
      <c r="KJ44" s="15"/>
      <c r="KK44" s="15"/>
      <c r="KL44" s="15"/>
      <c r="KM44" s="15"/>
      <c r="KN44" s="15"/>
      <c r="KO44" s="23" t="s">
        <v>50</v>
      </c>
      <c r="KP44" s="23" t="s">
        <v>50</v>
      </c>
      <c r="KV44" s="23" t="s">
        <v>50</v>
      </c>
      <c r="KW44" s="23" t="s">
        <v>50</v>
      </c>
      <c r="KX44" s="15"/>
      <c r="KY44" s="15"/>
      <c r="KZ44" s="15"/>
      <c r="LA44" s="15"/>
      <c r="LB44" s="15"/>
      <c r="LC44" s="23" t="s">
        <v>50</v>
      </c>
      <c r="LD44" s="23" t="s">
        <v>50</v>
      </c>
      <c r="LE44" s="15"/>
      <c r="LF44" s="15"/>
      <c r="LG44" s="15"/>
      <c r="LH44" s="15"/>
      <c r="LI44" s="15"/>
      <c r="LJ44" s="23" t="s">
        <v>50</v>
      </c>
      <c r="LK44" s="23" t="s">
        <v>50</v>
      </c>
      <c r="LQ44" s="23" t="s">
        <v>50</v>
      </c>
      <c r="LR44" s="23" t="s">
        <v>50</v>
      </c>
      <c r="LS44" s="15"/>
      <c r="LT44" s="15"/>
      <c r="LU44" s="15"/>
      <c r="LV44" s="15"/>
      <c r="LW44" s="15"/>
      <c r="LX44" s="23" t="s">
        <v>50</v>
      </c>
      <c r="LY44" s="23" t="s">
        <v>50</v>
      </c>
      <c r="LZ44" s="15"/>
      <c r="MA44" s="15"/>
      <c r="MB44" s="15"/>
      <c r="MC44" s="15"/>
      <c r="MD44" s="15"/>
      <c r="ME44" s="23" t="s">
        <v>50</v>
      </c>
      <c r="MF44" s="23" t="s">
        <v>50</v>
      </c>
      <c r="OD44" s="11"/>
      <c r="OY44" s="118">
        <f t="shared" si="24"/>
        <v>0</v>
      </c>
    </row>
    <row r="45" spans="1:415" ht="18.75" customHeight="1" thickBot="1">
      <c r="A45" s="13" t="s">
        <v>100</v>
      </c>
      <c r="B45" s="12">
        <v>20</v>
      </c>
      <c r="C45" s="38">
        <f t="shared" si="47"/>
        <v>1</v>
      </c>
      <c r="D45" s="28">
        <f t="shared" si="7"/>
        <v>1</v>
      </c>
      <c r="E45" s="28">
        <f t="shared" si="8"/>
        <v>0</v>
      </c>
      <c r="F45" s="14">
        <f t="shared" si="48"/>
        <v>1</v>
      </c>
      <c r="G45" s="28">
        <f t="shared" si="10"/>
        <v>1</v>
      </c>
      <c r="H45" s="28">
        <f t="shared" si="11"/>
        <v>0</v>
      </c>
      <c r="I45" s="26">
        <f>B45-F45</f>
        <v>19</v>
      </c>
      <c r="J45" s="14">
        <f t="shared" si="12"/>
        <v>0</v>
      </c>
      <c r="K45" s="28">
        <f t="shared" si="39"/>
        <v>0</v>
      </c>
      <c r="L45" s="28">
        <f t="shared" si="40"/>
        <v>0</v>
      </c>
      <c r="M45" s="38">
        <f t="shared" si="46"/>
        <v>0</v>
      </c>
      <c r="N45" s="28">
        <f t="shared" si="14"/>
        <v>0</v>
      </c>
      <c r="O45" s="28">
        <f t="shared" si="15"/>
        <v>0</v>
      </c>
      <c r="P45" s="14">
        <f t="shared" si="16"/>
        <v>0</v>
      </c>
      <c r="Q45" s="28">
        <f t="shared" si="42"/>
        <v>0</v>
      </c>
      <c r="R45" s="28">
        <f t="shared" si="43"/>
        <v>0</v>
      </c>
      <c r="S45" s="52">
        <f t="shared" si="17"/>
        <v>0</v>
      </c>
      <c r="T45" s="38">
        <f t="shared" si="44"/>
        <v>0</v>
      </c>
      <c r="U45" s="28">
        <f t="shared" si="19"/>
        <v>0</v>
      </c>
      <c r="V45" s="28">
        <f>COUNTIF($AF45:$BF45,"1/2 sick leave")</f>
        <v>0</v>
      </c>
      <c r="W45" s="14">
        <f t="shared" si="49"/>
        <v>0</v>
      </c>
      <c r="X45" s="38">
        <f t="shared" si="35"/>
        <v>0</v>
      </c>
      <c r="Y45" s="14">
        <f t="shared" si="36"/>
        <v>0</v>
      </c>
      <c r="Z45" s="38">
        <f t="shared" si="37"/>
        <v>0</v>
      </c>
      <c r="AA45" s="52">
        <f t="shared" si="20"/>
        <v>0</v>
      </c>
      <c r="AB45" s="38">
        <f t="shared" si="21"/>
        <v>0</v>
      </c>
      <c r="AC45" s="38">
        <f t="shared" si="38"/>
        <v>0</v>
      </c>
      <c r="AD45" s="52">
        <f t="shared" si="22"/>
        <v>0</v>
      </c>
      <c r="AE45" s="38">
        <f t="shared" si="23"/>
        <v>0</v>
      </c>
      <c r="AF45" s="24" t="s">
        <v>49</v>
      </c>
      <c r="BY45" s="23" t="s">
        <v>50</v>
      </c>
      <c r="BZ45" s="23" t="s">
        <v>50</v>
      </c>
      <c r="CE45" s="15" t="s">
        <v>12</v>
      </c>
      <c r="CF45" s="23" t="s">
        <v>50</v>
      </c>
      <c r="CG45" s="23" t="s">
        <v>50</v>
      </c>
      <c r="CK45" s="25"/>
      <c r="CU45" s="23" t="s">
        <v>50</v>
      </c>
      <c r="DA45" s="23" t="s">
        <v>50</v>
      </c>
      <c r="DB45" s="23" t="s">
        <v>50</v>
      </c>
      <c r="DC45" s="15"/>
      <c r="DD45" s="15"/>
      <c r="DE45" s="15"/>
      <c r="DF45" s="15"/>
      <c r="DG45" s="15"/>
      <c r="DH45" s="23" t="s">
        <v>50</v>
      </c>
      <c r="DI45" s="23" t="s">
        <v>50</v>
      </c>
      <c r="DJ45" s="15"/>
      <c r="DK45" s="15"/>
      <c r="DL45" s="15"/>
      <c r="DM45" s="15"/>
      <c r="DN45" s="30"/>
      <c r="DO45" s="23" t="s">
        <v>50</v>
      </c>
      <c r="DP45" s="23" t="s">
        <v>50</v>
      </c>
      <c r="DQ45" s="15"/>
      <c r="DR45" s="15"/>
      <c r="DS45" s="15"/>
      <c r="DT45" s="15"/>
      <c r="DU45" s="15"/>
      <c r="DV45" s="23" t="s">
        <v>50</v>
      </c>
      <c r="DW45" s="23" t="s">
        <v>50</v>
      </c>
      <c r="DX45" s="15"/>
      <c r="DY45" s="15"/>
      <c r="DZ45" s="15"/>
      <c r="EA45" s="15"/>
      <c r="EB45" s="9" t="s">
        <v>29</v>
      </c>
      <c r="EC45" s="23" t="s">
        <v>50</v>
      </c>
      <c r="ED45" s="23" t="s">
        <v>50</v>
      </c>
      <c r="EE45" s="10" t="s">
        <v>30</v>
      </c>
      <c r="EF45" s="15"/>
      <c r="EG45" s="15"/>
      <c r="EH45" s="15"/>
      <c r="EJ45" s="23" t="s">
        <v>50</v>
      </c>
      <c r="EK45" s="23" t="s">
        <v>50</v>
      </c>
      <c r="EM45" s="15"/>
      <c r="EN45" s="15"/>
      <c r="EO45" s="15"/>
      <c r="EP45" s="15"/>
      <c r="EQ45" s="23" t="s">
        <v>50</v>
      </c>
      <c r="ER45" s="23" t="s">
        <v>50</v>
      </c>
      <c r="ES45" s="15"/>
      <c r="ET45" s="15"/>
      <c r="EU45" s="15"/>
      <c r="EV45" s="15"/>
      <c r="EW45" s="15"/>
      <c r="EX45" s="23" t="s">
        <v>50</v>
      </c>
      <c r="EY45" s="23" t="s">
        <v>50</v>
      </c>
      <c r="FD45" s="9" t="s">
        <v>51</v>
      </c>
      <c r="FE45" s="23" t="s">
        <v>50</v>
      </c>
      <c r="FF45" s="23" t="s">
        <v>50</v>
      </c>
      <c r="FG45" s="15"/>
      <c r="FH45" s="15"/>
      <c r="FI45" s="15"/>
      <c r="FJ45" s="15"/>
      <c r="FK45" s="15"/>
      <c r="FL45" s="23" t="s">
        <v>50</v>
      </c>
      <c r="FM45" s="23" t="s">
        <v>50</v>
      </c>
      <c r="FP45" s="15"/>
      <c r="FS45" s="23" t="s">
        <v>50</v>
      </c>
      <c r="FT45" s="23" t="s">
        <v>50</v>
      </c>
      <c r="FU45" s="9" t="s">
        <v>52</v>
      </c>
      <c r="FZ45" s="23" t="s">
        <v>50</v>
      </c>
      <c r="GA45" s="23" t="s">
        <v>50</v>
      </c>
      <c r="GB45" s="15"/>
      <c r="GG45" s="23" t="s">
        <v>50</v>
      </c>
      <c r="GH45" s="23" t="s">
        <v>50</v>
      </c>
      <c r="GI45" s="15"/>
      <c r="GJ45" s="15"/>
      <c r="GK45" s="15"/>
      <c r="GL45" s="15"/>
      <c r="GM45" s="15"/>
      <c r="GN45" s="23" t="s">
        <v>50</v>
      </c>
      <c r="GO45" s="23" t="s">
        <v>50</v>
      </c>
      <c r="GU45" s="23" t="s">
        <v>50</v>
      </c>
      <c r="GV45" s="23" t="s">
        <v>50</v>
      </c>
      <c r="GW45" s="15"/>
      <c r="GX45" s="15"/>
      <c r="GY45" s="15"/>
      <c r="GZ45" s="15"/>
      <c r="HA45" s="15"/>
      <c r="HB45" s="23" t="s">
        <v>50</v>
      </c>
      <c r="HC45" s="23" t="s">
        <v>50</v>
      </c>
      <c r="HD45" s="15"/>
      <c r="HE45" s="15"/>
      <c r="HF45" s="15"/>
      <c r="HG45" s="15"/>
      <c r="HH45" s="15"/>
      <c r="HI45" s="23" t="s">
        <v>50</v>
      </c>
      <c r="HJ45" s="23" t="s">
        <v>50</v>
      </c>
      <c r="HP45" s="23" t="s">
        <v>50</v>
      </c>
      <c r="HQ45" s="23" t="s">
        <v>50</v>
      </c>
      <c r="HR45" s="15"/>
      <c r="HS45" s="15"/>
      <c r="HT45" s="15"/>
      <c r="HU45" s="15"/>
      <c r="HV45" s="15"/>
      <c r="HW45" s="23" t="s">
        <v>50</v>
      </c>
      <c r="HX45" s="23" t="s">
        <v>50</v>
      </c>
      <c r="HY45" s="15"/>
      <c r="HZ45" s="15"/>
      <c r="IA45" s="15"/>
      <c r="IB45" s="15"/>
      <c r="IC45" s="15"/>
      <c r="ID45" s="23" t="s">
        <v>50</v>
      </c>
      <c r="IE45" s="23" t="s">
        <v>50</v>
      </c>
      <c r="IK45" s="23" t="s">
        <v>50</v>
      </c>
      <c r="IL45" s="23" t="s">
        <v>50</v>
      </c>
      <c r="IM45" s="15"/>
      <c r="IN45" s="15"/>
      <c r="IO45" s="15"/>
      <c r="IP45" s="15"/>
      <c r="IQ45" s="15"/>
      <c r="IR45" s="23" t="s">
        <v>50</v>
      </c>
      <c r="IS45" s="23" t="s">
        <v>50</v>
      </c>
      <c r="IT45" s="15"/>
      <c r="IU45" s="15"/>
      <c r="IV45" s="15"/>
      <c r="IW45" s="15"/>
      <c r="IX45" s="15"/>
      <c r="IY45" s="23" t="s">
        <v>50</v>
      </c>
      <c r="IZ45" s="23" t="s">
        <v>50</v>
      </c>
      <c r="JF45" s="23" t="s">
        <v>50</v>
      </c>
      <c r="JG45" s="23" t="s">
        <v>50</v>
      </c>
      <c r="JI45" s="15"/>
      <c r="JJ45" s="15"/>
      <c r="JK45" s="15"/>
      <c r="JL45" s="15"/>
      <c r="JM45" s="23" t="s">
        <v>50</v>
      </c>
      <c r="JN45" s="23" t="s">
        <v>50</v>
      </c>
      <c r="JO45" s="10" t="s">
        <v>53</v>
      </c>
      <c r="JP45" s="15"/>
      <c r="JQ45" s="15"/>
      <c r="JR45" s="15"/>
      <c r="JS45" s="15"/>
      <c r="JT45" s="23" t="s">
        <v>50</v>
      </c>
      <c r="JU45" s="23" t="s">
        <v>50</v>
      </c>
      <c r="KA45" s="23" t="s">
        <v>50</v>
      </c>
      <c r="KB45" s="23" t="s">
        <v>50</v>
      </c>
      <c r="KC45" s="15"/>
      <c r="KD45" s="15"/>
      <c r="KE45" s="15"/>
      <c r="KF45" s="15"/>
      <c r="KG45" s="15"/>
      <c r="KH45" s="23" t="s">
        <v>50</v>
      </c>
      <c r="KI45" s="23" t="s">
        <v>50</v>
      </c>
      <c r="KJ45" s="15"/>
      <c r="KK45" s="15"/>
      <c r="KL45" s="15"/>
      <c r="KM45" s="15"/>
      <c r="KN45" s="15"/>
      <c r="KO45" s="23" t="s">
        <v>50</v>
      </c>
      <c r="KP45" s="23" t="s">
        <v>50</v>
      </c>
      <c r="KV45" s="23" t="s">
        <v>50</v>
      </c>
      <c r="KW45" s="23" t="s">
        <v>50</v>
      </c>
      <c r="KX45" s="15"/>
      <c r="KY45" s="15"/>
      <c r="KZ45" s="15"/>
      <c r="LA45" s="15"/>
      <c r="LB45" s="15"/>
      <c r="LC45" s="23" t="s">
        <v>50</v>
      </c>
      <c r="LD45" s="23" t="s">
        <v>50</v>
      </c>
      <c r="LE45" s="15"/>
      <c r="LF45" s="15"/>
      <c r="LG45" s="15"/>
      <c r="LH45" s="15"/>
      <c r="LI45" s="15"/>
      <c r="LJ45" s="23" t="s">
        <v>50</v>
      </c>
      <c r="LK45" s="23" t="s">
        <v>50</v>
      </c>
      <c r="LQ45" s="23" t="s">
        <v>50</v>
      </c>
      <c r="LR45" s="23" t="s">
        <v>50</v>
      </c>
      <c r="LS45" s="15"/>
      <c r="LT45" s="15"/>
      <c r="LU45" s="15"/>
      <c r="LV45" s="15"/>
      <c r="LW45" s="15"/>
      <c r="LX45" s="23" t="s">
        <v>50</v>
      </c>
      <c r="LY45" s="23" t="s">
        <v>50</v>
      </c>
      <c r="LZ45" s="15"/>
      <c r="MA45" s="15"/>
      <c r="MB45" s="15"/>
      <c r="MC45" s="15"/>
      <c r="MD45" s="15"/>
      <c r="ME45" s="23" t="s">
        <v>50</v>
      </c>
      <c r="MF45" s="23" t="s">
        <v>50</v>
      </c>
      <c r="OD45" s="11"/>
      <c r="OY45" s="118">
        <f t="shared" si="24"/>
        <v>0</v>
      </c>
    </row>
    <row r="46" spans="1:415" ht="18.75" customHeight="1" thickBot="1">
      <c r="A46" s="13" t="s">
        <v>101</v>
      </c>
      <c r="B46" s="12">
        <v>20</v>
      </c>
      <c r="D46" s="28">
        <f t="shared" si="7"/>
        <v>0</v>
      </c>
      <c r="E46" s="28">
        <f t="shared" si="8"/>
        <v>0</v>
      </c>
      <c r="F46" s="14">
        <f t="shared" si="48"/>
        <v>0</v>
      </c>
      <c r="G46" s="28">
        <f t="shared" si="10"/>
        <v>0</v>
      </c>
      <c r="H46" s="28">
        <f t="shared" si="11"/>
        <v>0</v>
      </c>
      <c r="I46" s="26">
        <f>B46-F46</f>
        <v>20</v>
      </c>
      <c r="J46" s="14">
        <f>K46+L46/2</f>
        <v>0</v>
      </c>
      <c r="K46" s="28"/>
      <c r="L46" s="28"/>
      <c r="N46" s="28">
        <f t="shared" si="14"/>
        <v>1</v>
      </c>
      <c r="O46" s="28">
        <f t="shared" si="15"/>
        <v>0</v>
      </c>
      <c r="P46" s="14">
        <f>Q46+R46/2</f>
        <v>0</v>
      </c>
      <c r="Q46" s="28"/>
      <c r="R46" s="28"/>
      <c r="S46" s="52">
        <f t="shared" si="17"/>
        <v>0</v>
      </c>
      <c r="U46" s="28">
        <f t="shared" si="19"/>
        <v>0</v>
      </c>
      <c r="V46" s="28">
        <f>COUNTIF($AF46:$BF46,"1/2 sick leave")</f>
        <v>0</v>
      </c>
      <c r="W46" s="14">
        <f>COUNTIF($AF46:$OD46,"Unpaid leave")</f>
        <v>0</v>
      </c>
      <c r="Y46" s="14">
        <f>COUNTIF($AF46:$OD46,"Personal reason")</f>
        <v>0</v>
      </c>
      <c r="AA46" s="52">
        <f t="shared" si="20"/>
        <v>0</v>
      </c>
      <c r="AB46" s="38">
        <f t="shared" si="21"/>
        <v>0</v>
      </c>
      <c r="AD46" s="52">
        <f t="shared" si="22"/>
        <v>0</v>
      </c>
      <c r="AE46" s="38">
        <f t="shared" si="23"/>
        <v>0</v>
      </c>
      <c r="AF46" s="24"/>
      <c r="AG46" s="25" t="s">
        <v>3</v>
      </c>
      <c r="AU46" s="25" t="s">
        <v>3</v>
      </c>
      <c r="BO46" s="14" t="s">
        <v>61</v>
      </c>
      <c r="BV46" s="25"/>
      <c r="BY46" s="23" t="s">
        <v>50</v>
      </c>
      <c r="BZ46" s="23" t="s">
        <v>50</v>
      </c>
      <c r="CE46" s="25"/>
      <c r="CF46" s="23" t="s">
        <v>50</v>
      </c>
      <c r="CG46" s="23" t="s">
        <v>50</v>
      </c>
      <c r="CH46" s="25"/>
      <c r="CI46" s="25"/>
      <c r="CK46" s="25"/>
      <c r="CR46" s="15"/>
      <c r="CU46" s="23" t="s">
        <v>50</v>
      </c>
      <c r="DA46" s="23" t="s">
        <v>50</v>
      </c>
      <c r="DB46" s="23" t="s">
        <v>50</v>
      </c>
      <c r="DC46" s="15"/>
      <c r="DD46" s="15"/>
      <c r="DE46" s="15"/>
      <c r="DF46" s="15"/>
      <c r="DG46" s="15"/>
      <c r="DH46" s="23" t="s">
        <v>50</v>
      </c>
      <c r="DI46" s="23" t="s">
        <v>50</v>
      </c>
      <c r="DJ46" s="15"/>
      <c r="DK46" s="15"/>
      <c r="DL46" s="15"/>
      <c r="DM46" s="15"/>
      <c r="DN46" s="30"/>
      <c r="DO46" s="23" t="s">
        <v>50</v>
      </c>
      <c r="DP46" s="23" t="s">
        <v>50</v>
      </c>
      <c r="DV46" s="23" t="s">
        <v>50</v>
      </c>
      <c r="DW46" s="23" t="s">
        <v>50</v>
      </c>
      <c r="EB46" s="9" t="s">
        <v>29</v>
      </c>
      <c r="EC46" s="23" t="s">
        <v>50</v>
      </c>
      <c r="ED46" s="23" t="s">
        <v>50</v>
      </c>
      <c r="EE46" s="10" t="s">
        <v>30</v>
      </c>
      <c r="EH46" s="15"/>
      <c r="EJ46" s="23" t="s">
        <v>50</v>
      </c>
      <c r="EK46" s="23" t="s">
        <v>50</v>
      </c>
      <c r="EQ46" s="23" t="s">
        <v>50</v>
      </c>
      <c r="ER46" s="23" t="s">
        <v>50</v>
      </c>
      <c r="ES46" s="15"/>
      <c r="ET46" s="15"/>
      <c r="EU46" s="15"/>
      <c r="EV46" s="15"/>
      <c r="EW46" s="15"/>
      <c r="EX46" s="23" t="s">
        <v>50</v>
      </c>
      <c r="EY46" s="23" t="s">
        <v>50</v>
      </c>
      <c r="EZ46" s="15"/>
      <c r="FA46" s="15"/>
      <c r="FD46" s="9" t="s">
        <v>51</v>
      </c>
      <c r="FE46" s="23" t="s">
        <v>50</v>
      </c>
      <c r="FF46" s="23" t="s">
        <v>50</v>
      </c>
      <c r="FG46" s="15"/>
      <c r="FH46" s="15"/>
      <c r="FI46" s="15"/>
      <c r="FJ46" s="15"/>
      <c r="FK46" s="15"/>
      <c r="FL46" s="23" t="s">
        <v>50</v>
      </c>
      <c r="FM46" s="23" t="s">
        <v>50</v>
      </c>
      <c r="FP46" s="15"/>
      <c r="FS46" s="23" t="s">
        <v>50</v>
      </c>
      <c r="FT46" s="23" t="s">
        <v>50</v>
      </c>
      <c r="FU46" s="9" t="s">
        <v>52</v>
      </c>
      <c r="FZ46" s="23" t="s">
        <v>50</v>
      </c>
      <c r="GA46" s="23" t="s">
        <v>50</v>
      </c>
      <c r="GB46" s="15"/>
      <c r="GG46" s="23" t="s">
        <v>50</v>
      </c>
      <c r="GH46" s="23" t="s">
        <v>50</v>
      </c>
      <c r="GI46" s="15"/>
      <c r="GJ46" s="15"/>
      <c r="GK46" s="15"/>
      <c r="GL46" s="15"/>
      <c r="GM46" s="15"/>
      <c r="GN46" s="23" t="s">
        <v>50</v>
      </c>
      <c r="GO46" s="23" t="s">
        <v>50</v>
      </c>
      <c r="GP46" s="15"/>
      <c r="GQ46" s="15"/>
      <c r="GR46" s="15"/>
      <c r="GS46" s="15"/>
      <c r="GT46" s="15"/>
      <c r="GU46" s="23" t="s">
        <v>50</v>
      </c>
      <c r="GV46" s="23" t="s">
        <v>50</v>
      </c>
      <c r="GW46" s="15"/>
      <c r="GX46" s="15"/>
      <c r="GY46" s="15"/>
      <c r="GZ46" s="15"/>
      <c r="HA46" s="15"/>
      <c r="HB46" s="23" t="s">
        <v>50</v>
      </c>
      <c r="HC46" s="23" t="s">
        <v>50</v>
      </c>
      <c r="HD46" s="15"/>
      <c r="HE46" s="15"/>
      <c r="HF46" s="15"/>
      <c r="HG46" s="15"/>
      <c r="HH46" s="15"/>
      <c r="HI46" s="23" t="s">
        <v>50</v>
      </c>
      <c r="HJ46" s="23" t="s">
        <v>50</v>
      </c>
      <c r="HP46" s="23" t="s">
        <v>50</v>
      </c>
      <c r="HQ46" s="23" t="s">
        <v>50</v>
      </c>
      <c r="HR46" s="15"/>
      <c r="HS46" s="15"/>
      <c r="HT46" s="15"/>
      <c r="HU46" s="15"/>
      <c r="HV46" s="15"/>
      <c r="HW46" s="23" t="s">
        <v>50</v>
      </c>
      <c r="HX46" s="23" t="s">
        <v>50</v>
      </c>
      <c r="HY46" s="15"/>
      <c r="HZ46" s="15"/>
      <c r="IA46" s="15"/>
      <c r="IB46" s="15"/>
      <c r="IC46" s="15"/>
      <c r="ID46" s="23" t="s">
        <v>50</v>
      </c>
      <c r="IE46" s="23" t="s">
        <v>50</v>
      </c>
      <c r="IK46" s="23" t="s">
        <v>50</v>
      </c>
      <c r="IL46" s="23" t="s">
        <v>50</v>
      </c>
      <c r="IM46" s="15"/>
      <c r="IN46" s="15"/>
      <c r="IO46" s="15"/>
      <c r="IP46" s="15"/>
      <c r="IQ46" s="15"/>
      <c r="IR46" s="23" t="s">
        <v>50</v>
      </c>
      <c r="IS46" s="23" t="s">
        <v>50</v>
      </c>
      <c r="IT46" s="15"/>
      <c r="IU46" s="15"/>
      <c r="IV46" s="15"/>
      <c r="IW46" s="15"/>
      <c r="IX46" s="15"/>
      <c r="IY46" s="23" t="s">
        <v>50</v>
      </c>
      <c r="IZ46" s="23" t="s">
        <v>50</v>
      </c>
      <c r="JF46" s="23" t="s">
        <v>50</v>
      </c>
      <c r="JG46" s="23" t="s">
        <v>50</v>
      </c>
      <c r="JI46" s="15"/>
      <c r="JJ46" s="15"/>
      <c r="JK46" s="15"/>
      <c r="JL46" s="15"/>
      <c r="JM46" s="23" t="s">
        <v>50</v>
      </c>
      <c r="JN46" s="23" t="s">
        <v>50</v>
      </c>
      <c r="JO46" s="10" t="s">
        <v>53</v>
      </c>
      <c r="JP46" s="15"/>
      <c r="JQ46" s="15"/>
      <c r="JR46" s="15"/>
      <c r="JS46" s="15"/>
      <c r="JT46" s="23" t="s">
        <v>50</v>
      </c>
      <c r="JU46" s="23" t="s">
        <v>50</v>
      </c>
      <c r="JV46" s="15"/>
      <c r="KA46" s="23" t="s">
        <v>50</v>
      </c>
      <c r="KB46" s="23" t="s">
        <v>50</v>
      </c>
      <c r="KC46" s="15"/>
      <c r="KD46" s="15"/>
      <c r="KE46" s="15"/>
      <c r="KF46" s="15"/>
      <c r="KG46" s="15"/>
      <c r="KH46" s="23" t="s">
        <v>50</v>
      </c>
      <c r="KI46" s="23" t="s">
        <v>50</v>
      </c>
      <c r="KJ46" s="15"/>
      <c r="KK46" s="15"/>
      <c r="KL46" s="15"/>
      <c r="KM46" s="15"/>
      <c r="KN46" s="15"/>
      <c r="KO46" s="23" t="s">
        <v>50</v>
      </c>
      <c r="KP46" s="23" t="s">
        <v>50</v>
      </c>
      <c r="KV46" s="23" t="s">
        <v>50</v>
      </c>
      <c r="KW46" s="23" t="s">
        <v>50</v>
      </c>
      <c r="KX46" s="15"/>
      <c r="KY46" s="15"/>
      <c r="KZ46" s="15"/>
      <c r="LA46" s="15"/>
      <c r="LB46" s="15"/>
      <c r="LC46" s="23" t="s">
        <v>50</v>
      </c>
      <c r="LD46" s="23" t="s">
        <v>50</v>
      </c>
      <c r="LE46" s="15"/>
      <c r="LF46" s="15"/>
      <c r="LG46" s="15"/>
      <c r="LH46" s="15"/>
      <c r="LI46" s="15"/>
      <c r="LJ46" s="23" t="s">
        <v>50</v>
      </c>
      <c r="LK46" s="23" t="s">
        <v>50</v>
      </c>
      <c r="LQ46" s="23" t="s">
        <v>50</v>
      </c>
      <c r="LR46" s="23" t="s">
        <v>50</v>
      </c>
      <c r="LS46" s="15"/>
      <c r="LT46" s="15"/>
      <c r="LU46" s="15"/>
      <c r="LV46" s="15"/>
      <c r="LW46" s="15"/>
      <c r="LX46" s="23" t="s">
        <v>50</v>
      </c>
      <c r="LY46" s="23" t="s">
        <v>50</v>
      </c>
      <c r="LZ46" s="15"/>
      <c r="MA46" s="15"/>
      <c r="MB46" s="15"/>
      <c r="MC46" s="15"/>
      <c r="MD46" s="15"/>
      <c r="ME46" s="23" t="s">
        <v>50</v>
      </c>
      <c r="MF46" s="23" t="s">
        <v>50</v>
      </c>
      <c r="OD46" s="11"/>
      <c r="OY46" s="118">
        <f t="shared" si="24"/>
        <v>0</v>
      </c>
    </row>
    <row r="47" spans="1:415" ht="18.75" customHeight="1" thickBot="1">
      <c r="A47" s="13" t="s">
        <v>102</v>
      </c>
      <c r="D47" s="28">
        <f t="shared" si="7"/>
        <v>0</v>
      </c>
      <c r="E47" s="28">
        <f t="shared" si="8"/>
        <v>0</v>
      </c>
      <c r="F47" s="14">
        <f t="shared" si="48"/>
        <v>0</v>
      </c>
      <c r="G47" s="28">
        <f t="shared" si="10"/>
        <v>0</v>
      </c>
      <c r="H47" s="28">
        <f t="shared" si="11"/>
        <v>0</v>
      </c>
      <c r="I47" s="41"/>
      <c r="K47" s="28"/>
      <c r="L47" s="28"/>
      <c r="N47" s="28">
        <f t="shared" si="14"/>
        <v>0</v>
      </c>
      <c r="O47" s="28">
        <f t="shared" si="15"/>
        <v>0</v>
      </c>
      <c r="Q47" s="28"/>
      <c r="R47" s="28"/>
      <c r="S47" s="52">
        <f t="shared" si="17"/>
        <v>0</v>
      </c>
      <c r="U47" s="28">
        <f t="shared" si="19"/>
        <v>0</v>
      </c>
      <c r="V47" s="28">
        <f>COUNTIF($AF47:$BF47,"1/2 sick leave")</f>
        <v>0</v>
      </c>
      <c r="AA47" s="52">
        <f t="shared" si="20"/>
        <v>0</v>
      </c>
      <c r="AB47" s="38">
        <f t="shared" si="21"/>
        <v>0</v>
      </c>
      <c r="AD47" s="52">
        <f t="shared" si="22"/>
        <v>0</v>
      </c>
      <c r="AE47" s="38">
        <f t="shared" si="23"/>
        <v>0</v>
      </c>
      <c r="AF47" s="24"/>
      <c r="BV47" s="25"/>
      <c r="BY47" s="23"/>
      <c r="BZ47" s="23"/>
      <c r="CE47" s="25"/>
      <c r="CF47" s="23"/>
      <c r="CG47" s="23"/>
      <c r="CH47" s="25"/>
      <c r="CI47" s="25"/>
      <c r="CK47" s="25"/>
      <c r="CR47" s="15"/>
      <c r="CU47" s="23"/>
      <c r="DA47" s="23"/>
      <c r="DB47" s="23"/>
      <c r="DC47" s="15"/>
      <c r="DD47" s="15"/>
      <c r="DE47" s="15"/>
      <c r="DF47" s="15"/>
      <c r="DG47" s="15"/>
      <c r="DH47" s="23"/>
      <c r="DI47" s="23"/>
      <c r="DJ47" s="15"/>
      <c r="DK47" s="15"/>
      <c r="DL47" s="15"/>
      <c r="DM47" s="15"/>
      <c r="DN47" s="30"/>
      <c r="DO47" s="23"/>
      <c r="DP47" s="23"/>
      <c r="DV47" s="23"/>
      <c r="DW47" s="23"/>
      <c r="EB47" s="9"/>
      <c r="EC47" s="23"/>
      <c r="ED47" s="23"/>
      <c r="EE47" s="42"/>
      <c r="EH47" s="15"/>
      <c r="EJ47" s="23"/>
      <c r="EK47" s="23"/>
      <c r="EQ47" s="23"/>
      <c r="ER47" s="23"/>
      <c r="ES47" s="15"/>
      <c r="ET47" s="15"/>
      <c r="EU47" s="15"/>
      <c r="EV47" s="15"/>
      <c r="EW47" s="15"/>
      <c r="EX47" s="23"/>
      <c r="EY47" s="23"/>
      <c r="EZ47" s="15"/>
      <c r="FA47" s="15"/>
      <c r="FD47" s="9"/>
      <c r="FE47" s="23"/>
      <c r="FF47" s="23"/>
      <c r="FG47" s="15"/>
      <c r="FH47" s="15"/>
      <c r="FI47" s="15"/>
      <c r="FJ47" s="15"/>
      <c r="FK47" s="15"/>
      <c r="FL47" s="23"/>
      <c r="FM47" s="23"/>
      <c r="FP47" s="15"/>
      <c r="FQ47" s="15"/>
      <c r="FS47" s="23"/>
      <c r="FT47" s="23"/>
      <c r="FU47" s="9"/>
      <c r="FZ47" s="23"/>
      <c r="GA47" s="23"/>
      <c r="GB47" s="15"/>
      <c r="GG47" s="23"/>
      <c r="GH47" s="23"/>
      <c r="GI47" s="15"/>
      <c r="GJ47" s="15"/>
      <c r="GK47" s="15"/>
      <c r="GL47" s="15"/>
      <c r="GM47" s="15"/>
      <c r="GN47" s="23"/>
      <c r="GO47" s="23"/>
      <c r="GP47" s="15"/>
      <c r="GQ47" s="15"/>
      <c r="GR47" s="15"/>
      <c r="GS47" s="15"/>
      <c r="GT47" s="15"/>
      <c r="GU47" s="23"/>
      <c r="GV47" s="23"/>
      <c r="GW47" s="15"/>
      <c r="GX47" s="15"/>
      <c r="GY47" s="15"/>
      <c r="GZ47" s="15"/>
      <c r="HA47" s="15"/>
      <c r="HB47" s="23"/>
      <c r="HC47" s="23"/>
      <c r="HD47" s="15"/>
      <c r="HE47" s="15"/>
      <c r="HF47" s="15"/>
      <c r="HG47" s="15"/>
      <c r="HH47" s="15"/>
      <c r="HI47" s="23"/>
      <c r="HJ47" s="23"/>
      <c r="HP47" s="23"/>
      <c r="HQ47" s="23"/>
      <c r="HR47" s="15"/>
      <c r="HS47" s="15"/>
      <c r="HT47" s="15"/>
      <c r="HU47" s="15"/>
      <c r="HV47" s="15"/>
      <c r="HW47" s="23"/>
      <c r="HX47" s="23"/>
      <c r="HY47" s="15"/>
      <c r="HZ47" s="15"/>
      <c r="IA47" s="15"/>
      <c r="IB47" s="15"/>
      <c r="IC47" s="15"/>
      <c r="ID47" s="23" t="s">
        <v>50</v>
      </c>
      <c r="IE47" s="23" t="s">
        <v>50</v>
      </c>
      <c r="IK47" s="23"/>
      <c r="IL47" s="23"/>
      <c r="IM47" s="15"/>
      <c r="IN47" s="15"/>
      <c r="IO47" s="15"/>
      <c r="IP47" s="15"/>
      <c r="IQ47" s="15"/>
      <c r="IR47" s="23"/>
      <c r="IS47" s="23"/>
      <c r="IT47" s="15"/>
      <c r="IU47" s="15"/>
      <c r="IV47" s="15"/>
      <c r="IW47" s="15"/>
      <c r="IX47" s="15"/>
      <c r="IY47" s="23"/>
      <c r="IZ47" s="23"/>
      <c r="JF47" s="23"/>
      <c r="JG47" s="23"/>
      <c r="JI47" s="15"/>
      <c r="JJ47" s="15"/>
      <c r="JK47" s="15"/>
      <c r="JL47" s="15"/>
      <c r="JM47" s="23"/>
      <c r="JN47" s="23"/>
      <c r="JO47" s="10"/>
      <c r="JP47" s="15"/>
      <c r="JQ47" s="15"/>
      <c r="JR47" s="15"/>
      <c r="JS47" s="15"/>
      <c r="JT47" s="23"/>
      <c r="JU47" s="23"/>
      <c r="KA47" s="23"/>
      <c r="KB47" s="23"/>
      <c r="KC47" s="15"/>
      <c r="KD47" s="15"/>
      <c r="KE47" s="15"/>
      <c r="KF47" s="15"/>
      <c r="KH47" s="23"/>
      <c r="KI47" s="23"/>
      <c r="KJ47" s="15"/>
      <c r="KK47" s="15"/>
      <c r="KL47" s="15"/>
      <c r="KM47" s="15"/>
      <c r="KN47" s="15"/>
      <c r="KO47" s="23"/>
      <c r="KP47" s="23"/>
      <c r="KV47" s="23"/>
      <c r="KW47" s="23"/>
      <c r="KX47" s="15"/>
      <c r="KY47" s="15"/>
      <c r="KZ47" s="15"/>
      <c r="LA47" s="15"/>
      <c r="LB47" s="15"/>
      <c r="LC47" s="23"/>
      <c r="LD47" s="23"/>
      <c r="LE47" s="15"/>
      <c r="LF47" s="15"/>
      <c r="LG47" s="15"/>
      <c r="LH47" s="15"/>
      <c r="LI47" s="15"/>
      <c r="LJ47" s="23"/>
      <c r="LK47" s="23"/>
      <c r="LQ47" s="23"/>
      <c r="LR47" s="23"/>
      <c r="LS47" s="15"/>
      <c r="LT47" s="15"/>
      <c r="LU47" s="15"/>
      <c r="LV47" s="15"/>
      <c r="LW47" s="15"/>
      <c r="LX47" s="23"/>
      <c r="LY47" s="23"/>
      <c r="LZ47" s="15"/>
      <c r="MA47" s="15"/>
      <c r="MB47" s="15"/>
      <c r="MC47" s="15"/>
      <c r="MD47" s="15"/>
      <c r="ME47" s="23"/>
      <c r="MF47" s="23"/>
      <c r="OD47" s="11"/>
      <c r="OY47" s="118">
        <f t="shared" si="24"/>
        <v>0</v>
      </c>
    </row>
    <row r="48" spans="1:415" s="22" customFormat="1" ht="18.75" customHeight="1" thickBot="1">
      <c r="A48" s="87" t="s">
        <v>103</v>
      </c>
      <c r="B48" s="76"/>
      <c r="D48" s="78">
        <f t="shared" si="7"/>
        <v>0</v>
      </c>
      <c r="E48" s="78">
        <f t="shared" si="8"/>
        <v>0</v>
      </c>
      <c r="F48" s="78">
        <f t="shared" si="48"/>
        <v>0</v>
      </c>
      <c r="G48" s="78">
        <f t="shared" si="10"/>
        <v>0</v>
      </c>
      <c r="H48" s="78">
        <f t="shared" si="11"/>
        <v>0</v>
      </c>
      <c r="J48" s="78">
        <f t="shared" si="12"/>
        <v>0</v>
      </c>
      <c r="K48" s="78">
        <f>COUNTIF($AF48:$OD48,"Working from home")</f>
        <v>0</v>
      </c>
      <c r="L48" s="78">
        <f>COUNTIF($AF48:$OD48,"1/2 working from home")</f>
        <v>0</v>
      </c>
      <c r="M48" s="78">
        <f t="shared" si="46"/>
        <v>0</v>
      </c>
      <c r="N48" s="78">
        <f t="shared" si="14"/>
        <v>0</v>
      </c>
      <c r="O48" s="78">
        <f t="shared" si="15"/>
        <v>0</v>
      </c>
      <c r="P48" s="78">
        <f t="shared" ref="P48" si="50">Q48+R48/2</f>
        <v>0</v>
      </c>
      <c r="Q48" s="78">
        <f>COUNTIF($AF48:$OD48,"Sick leave")</f>
        <v>0</v>
      </c>
      <c r="R48" s="78">
        <f>COUNTIF($AF48:$OD48,"1/2 sick leave")</f>
        <v>0</v>
      </c>
      <c r="S48" s="79">
        <f t="shared" si="17"/>
        <v>0</v>
      </c>
      <c r="T48" s="78">
        <f t="shared" si="44"/>
        <v>0</v>
      </c>
      <c r="U48" s="78">
        <f t="shared" si="19"/>
        <v>0</v>
      </c>
      <c r="V48" s="78">
        <f>COUNTIF($AF48:$BF48,"1/2 sick leave")</f>
        <v>0</v>
      </c>
      <c r="X48" s="78">
        <f t="shared" ref="X48:X52" si="51">COUNTIF($AF48:$BA48,"Unpaid leave")</f>
        <v>0</v>
      </c>
      <c r="Y48" s="78">
        <f>COUNTIF($AF48:$OD48,"Personal reason")</f>
        <v>0</v>
      </c>
      <c r="Z48" s="78">
        <f>COUNTIF($AF48:$BB48,"Personal reason")</f>
        <v>0</v>
      </c>
      <c r="AA48" s="79">
        <f t="shared" si="20"/>
        <v>0</v>
      </c>
      <c r="AB48" s="78">
        <f t="shared" si="21"/>
        <v>0</v>
      </c>
      <c r="AC48" s="78">
        <f>COUNTIF($AF48:$BI48,"Late")</f>
        <v>0</v>
      </c>
      <c r="AD48" s="79">
        <f t="shared" si="22"/>
        <v>0</v>
      </c>
      <c r="AE48" s="78">
        <f t="shared" si="23"/>
        <v>0</v>
      </c>
      <c r="AF48" s="81" t="s">
        <v>50</v>
      </c>
      <c r="AI48" s="81" t="s">
        <v>50</v>
      </c>
      <c r="AJ48" s="81" t="s">
        <v>50</v>
      </c>
      <c r="AK48" s="81"/>
      <c r="AL48" s="81"/>
      <c r="AP48" s="81" t="s">
        <v>50</v>
      </c>
      <c r="AQ48" s="81" t="s">
        <v>50</v>
      </c>
      <c r="AR48" s="81"/>
      <c r="AS48" s="81"/>
      <c r="AW48" s="81" t="s">
        <v>50</v>
      </c>
      <c r="AX48" s="81" t="s">
        <v>50</v>
      </c>
      <c r="AY48" s="81"/>
      <c r="AZ48" s="81"/>
      <c r="BD48" s="81" t="s">
        <v>50</v>
      </c>
      <c r="BE48" s="81" t="s">
        <v>50</v>
      </c>
      <c r="BF48" s="81"/>
      <c r="BG48" s="81"/>
      <c r="BK48" s="81" t="s">
        <v>50</v>
      </c>
      <c r="BL48" s="81" t="s">
        <v>50</v>
      </c>
      <c r="BM48" s="81"/>
      <c r="BN48" s="81"/>
      <c r="BR48" s="81" t="s">
        <v>50</v>
      </c>
      <c r="BS48" s="81" t="s">
        <v>50</v>
      </c>
      <c r="BT48" s="81"/>
      <c r="BU48" s="81"/>
      <c r="BY48" s="81" t="s">
        <v>50</v>
      </c>
      <c r="BZ48" s="81" t="s">
        <v>50</v>
      </c>
      <c r="CA48" s="81"/>
      <c r="CB48" s="81"/>
      <c r="CF48" s="81" t="s">
        <v>50</v>
      </c>
      <c r="CG48" s="81" t="s">
        <v>50</v>
      </c>
      <c r="CH48" s="81"/>
      <c r="CI48" s="81"/>
      <c r="CM48" s="81" t="s">
        <v>50</v>
      </c>
      <c r="CN48" s="81" t="s">
        <v>50</v>
      </c>
      <c r="CO48" s="81"/>
      <c r="CP48" s="81"/>
      <c r="CT48" s="81" t="s">
        <v>50</v>
      </c>
      <c r="CU48" s="81" t="s">
        <v>50</v>
      </c>
      <c r="CV48" s="81"/>
      <c r="DA48" s="81" t="s">
        <v>50</v>
      </c>
      <c r="DB48" s="81" t="s">
        <v>50</v>
      </c>
      <c r="DC48" s="81"/>
      <c r="DH48" s="81" t="s">
        <v>50</v>
      </c>
      <c r="DI48" s="81" t="s">
        <v>50</v>
      </c>
      <c r="DK48" s="81"/>
      <c r="DN48" s="83"/>
      <c r="DO48" s="81" t="s">
        <v>50</v>
      </c>
      <c r="DP48" s="81" t="s">
        <v>50</v>
      </c>
      <c r="DQ48" s="84"/>
      <c r="DV48" s="81" t="s">
        <v>50</v>
      </c>
      <c r="DW48" s="81" t="s">
        <v>50</v>
      </c>
      <c r="DX48" s="81"/>
      <c r="EC48" s="81" t="s">
        <v>50</v>
      </c>
      <c r="ED48" s="81" t="s">
        <v>50</v>
      </c>
      <c r="FE48" s="81" t="s">
        <v>50</v>
      </c>
      <c r="FF48" s="81" t="s">
        <v>50</v>
      </c>
      <c r="FG48" s="81"/>
      <c r="FL48" s="81" t="s">
        <v>50</v>
      </c>
      <c r="FM48" s="81" t="s">
        <v>50</v>
      </c>
      <c r="FN48" s="81"/>
      <c r="FS48" s="81" t="s">
        <v>50</v>
      </c>
      <c r="FT48" s="81" t="s">
        <v>50</v>
      </c>
      <c r="FU48" s="83" t="s">
        <v>52</v>
      </c>
      <c r="FV48" s="81"/>
      <c r="FZ48" s="81" t="s">
        <v>50</v>
      </c>
      <c r="GA48" s="81" t="s">
        <v>50</v>
      </c>
      <c r="GB48" s="81"/>
      <c r="GG48" s="81" t="s">
        <v>50</v>
      </c>
      <c r="GH48" s="81" t="s">
        <v>50</v>
      </c>
      <c r="GI48" s="81"/>
      <c r="GN48" s="81" t="s">
        <v>50</v>
      </c>
      <c r="GO48" s="81" t="s">
        <v>50</v>
      </c>
      <c r="GP48" s="81"/>
      <c r="GU48" s="81" t="s">
        <v>50</v>
      </c>
      <c r="GV48" s="81" t="s">
        <v>50</v>
      </c>
      <c r="GW48" s="81"/>
      <c r="HB48" s="81" t="s">
        <v>50</v>
      </c>
      <c r="HC48" s="81" t="s">
        <v>50</v>
      </c>
      <c r="HD48" s="81"/>
      <c r="HI48" s="81" t="s">
        <v>50</v>
      </c>
      <c r="HJ48" s="81" t="s">
        <v>50</v>
      </c>
      <c r="HK48" s="81"/>
      <c r="HP48" s="81" t="s">
        <v>50</v>
      </c>
      <c r="HQ48" s="81" t="s">
        <v>50</v>
      </c>
      <c r="HR48" s="81"/>
      <c r="HW48" s="81" t="s">
        <v>50</v>
      </c>
      <c r="HX48" s="81" t="s">
        <v>50</v>
      </c>
      <c r="HY48" s="81"/>
      <c r="ID48" s="81" t="s">
        <v>50</v>
      </c>
      <c r="IE48" s="81" t="s">
        <v>50</v>
      </c>
      <c r="IF48" s="81"/>
      <c r="IK48" s="81" t="s">
        <v>50</v>
      </c>
      <c r="IL48" s="81" t="s">
        <v>50</v>
      </c>
      <c r="IM48" s="81"/>
      <c r="IR48" s="81" t="s">
        <v>50</v>
      </c>
      <c r="IS48" s="81" t="s">
        <v>50</v>
      </c>
      <c r="IT48" s="81"/>
      <c r="IY48" s="81" t="s">
        <v>50</v>
      </c>
      <c r="IZ48" s="81" t="s">
        <v>50</v>
      </c>
      <c r="JA48" s="81"/>
      <c r="JF48" s="81" t="s">
        <v>50</v>
      </c>
      <c r="JG48" s="81" t="s">
        <v>50</v>
      </c>
      <c r="JI48" s="81"/>
      <c r="JM48" s="81" t="s">
        <v>50</v>
      </c>
      <c r="JN48" s="81" t="s">
        <v>50</v>
      </c>
      <c r="JO48" s="84" t="s">
        <v>53</v>
      </c>
      <c r="JT48" s="81" t="s">
        <v>50</v>
      </c>
      <c r="JU48" s="81" t="s">
        <v>50</v>
      </c>
      <c r="JV48" s="81"/>
      <c r="KA48" s="81" t="s">
        <v>50</v>
      </c>
      <c r="KB48" s="81" t="s">
        <v>50</v>
      </c>
      <c r="KC48" s="81"/>
      <c r="KH48" s="81" t="s">
        <v>50</v>
      </c>
      <c r="KI48" s="81" t="s">
        <v>50</v>
      </c>
      <c r="KJ48" s="81"/>
      <c r="KO48" s="81" t="s">
        <v>50</v>
      </c>
      <c r="KP48" s="81" t="s">
        <v>50</v>
      </c>
      <c r="KQ48" s="81"/>
      <c r="KV48" s="81" t="s">
        <v>50</v>
      </c>
      <c r="KW48" s="81" t="s">
        <v>50</v>
      </c>
      <c r="KX48" s="81"/>
      <c r="LC48" s="81" t="s">
        <v>50</v>
      </c>
      <c r="LD48" s="81" t="s">
        <v>50</v>
      </c>
      <c r="LE48" s="81"/>
      <c r="LJ48" s="81" t="s">
        <v>50</v>
      </c>
      <c r="LK48" s="81" t="s">
        <v>50</v>
      </c>
      <c r="LL48" s="81"/>
      <c r="LQ48" s="81" t="s">
        <v>50</v>
      </c>
      <c r="LR48" s="81" t="s">
        <v>50</v>
      </c>
      <c r="LS48" s="81"/>
      <c r="LX48" s="81" t="s">
        <v>50</v>
      </c>
      <c r="LY48" s="81" t="s">
        <v>50</v>
      </c>
      <c r="LZ48" s="81"/>
      <c r="ME48" s="81" t="s">
        <v>50</v>
      </c>
      <c r="MF48" s="81" t="s">
        <v>50</v>
      </c>
      <c r="MG48" s="81"/>
      <c r="ML48" s="81" t="s">
        <v>50</v>
      </c>
      <c r="MM48" s="81" t="s">
        <v>50</v>
      </c>
      <c r="MN48" s="81"/>
      <c r="MS48" s="81" t="s">
        <v>50</v>
      </c>
      <c r="MT48" s="81" t="s">
        <v>50</v>
      </c>
      <c r="MU48" s="81"/>
      <c r="NA48" s="81"/>
      <c r="NB48" s="81"/>
      <c r="NH48" s="81"/>
      <c r="NI48" s="81"/>
      <c r="NO48" s="81"/>
      <c r="NP48" s="81"/>
      <c r="NV48" s="81"/>
      <c r="NW48" s="83"/>
      <c r="OA48" s="83" t="s">
        <v>54</v>
      </c>
      <c r="OB48" s="81" t="s">
        <v>50</v>
      </c>
      <c r="OC48" s="81" t="s">
        <v>50</v>
      </c>
      <c r="OD48" s="83" t="s">
        <v>55</v>
      </c>
      <c r="OY48" s="79">
        <f t="shared" si="24"/>
        <v>0</v>
      </c>
    </row>
    <row r="49" spans="1:415" ht="18.75" customHeight="1" thickBot="1">
      <c r="A49" s="13" t="s">
        <v>104</v>
      </c>
      <c r="B49" s="12">
        <v>20</v>
      </c>
      <c r="C49" s="38">
        <f>D49+E49/2</f>
        <v>0</v>
      </c>
      <c r="D49" s="28">
        <f t="shared" si="7"/>
        <v>0</v>
      </c>
      <c r="E49" s="28">
        <f t="shared" si="8"/>
        <v>0</v>
      </c>
      <c r="F49" s="14">
        <f>G49+H49/2</f>
        <v>0</v>
      </c>
      <c r="G49" s="28">
        <f t="shared" si="10"/>
        <v>0</v>
      </c>
      <c r="H49" s="28">
        <f t="shared" si="11"/>
        <v>0</v>
      </c>
      <c r="I49" s="26">
        <f>B49-F49</f>
        <v>20</v>
      </c>
      <c r="J49" s="14">
        <f>K49+L49/2</f>
        <v>0</v>
      </c>
      <c r="K49" s="28">
        <f>COUNTIF($AF49:$OD49,"Working from home")</f>
        <v>0</v>
      </c>
      <c r="L49" s="28">
        <f>COUNTIF($AF49:$OD49,"1/2 working from home")</f>
        <v>0</v>
      </c>
      <c r="M49" s="38">
        <f>N49+O49/2</f>
        <v>0</v>
      </c>
      <c r="N49" s="28">
        <f t="shared" si="14"/>
        <v>0</v>
      </c>
      <c r="O49" s="28">
        <f t="shared" si="15"/>
        <v>0</v>
      </c>
      <c r="P49" s="14">
        <f>Q49+R49/2</f>
        <v>0</v>
      </c>
      <c r="Q49" s="28">
        <f>COUNTIF($AF49:$OD49,"Sick leave")</f>
        <v>0</v>
      </c>
      <c r="R49" s="28">
        <f>COUNTIF($AF49:$OD49,"1/2 sick leave")</f>
        <v>0</v>
      </c>
      <c r="S49" s="52">
        <f t="shared" si="17"/>
        <v>0</v>
      </c>
      <c r="T49" s="38">
        <f>U49+V49/2</f>
        <v>0</v>
      </c>
      <c r="U49" s="28">
        <f t="shared" si="19"/>
        <v>0</v>
      </c>
      <c r="V49" s="28">
        <f>COUNTIF($AF49:$BF49,"1/2 sick leave")</f>
        <v>0</v>
      </c>
      <c r="W49" s="14">
        <f>COUNTIF($AF49:$OD49,"Unpaid leave")</f>
        <v>0</v>
      </c>
      <c r="X49" s="38">
        <f>COUNTIF($AF49:$BA49,"Unpaid leave")</f>
        <v>0</v>
      </c>
      <c r="Y49" s="14">
        <f>COUNTIF($AF49:$OD49,"Personal reason")</f>
        <v>0</v>
      </c>
      <c r="Z49" s="38">
        <f>COUNTIF($AF49:$BB49,"Personal reason")</f>
        <v>0</v>
      </c>
      <c r="AA49" s="52">
        <f t="shared" si="20"/>
        <v>0</v>
      </c>
      <c r="AB49" s="38">
        <f t="shared" si="21"/>
        <v>0</v>
      </c>
      <c r="AC49" s="38">
        <f>COUNTIF($AF49:$BI49,"Late")</f>
        <v>0</v>
      </c>
      <c r="AD49" s="52">
        <f t="shared" si="22"/>
        <v>0</v>
      </c>
      <c r="AE49" s="38">
        <f t="shared" si="23"/>
        <v>0</v>
      </c>
      <c r="AF49" s="24" t="s">
        <v>49</v>
      </c>
      <c r="AG49" s="15"/>
      <c r="AH49" s="15"/>
      <c r="AI49" s="23" t="s">
        <v>50</v>
      </c>
      <c r="AJ49" s="23" t="s">
        <v>50</v>
      </c>
      <c r="AK49" s="15"/>
      <c r="AL49" s="15"/>
      <c r="AM49" s="15"/>
      <c r="AN49" s="15"/>
      <c r="AO49" s="15"/>
      <c r="AP49" s="23" t="s">
        <v>50</v>
      </c>
      <c r="AQ49" s="23" t="s">
        <v>50</v>
      </c>
      <c r="AR49" s="15"/>
      <c r="AS49" s="15"/>
      <c r="AT49" s="15"/>
      <c r="AU49" s="15"/>
      <c r="AV49" s="15"/>
      <c r="AW49" s="23" t="s">
        <v>50</v>
      </c>
      <c r="AX49" s="23" t="s">
        <v>50</v>
      </c>
      <c r="AY49" s="15"/>
      <c r="AZ49" s="15"/>
      <c r="BA49" s="15"/>
      <c r="BB49" s="15"/>
      <c r="BC49" s="15"/>
      <c r="BD49" s="23" t="s">
        <v>50</v>
      </c>
      <c r="BE49" s="23" t="s">
        <v>50</v>
      </c>
      <c r="BF49" s="15"/>
      <c r="BG49" s="15"/>
      <c r="BH49" s="15"/>
      <c r="BI49" s="15"/>
      <c r="BJ49" s="15"/>
      <c r="BK49" s="23" t="s">
        <v>50</v>
      </c>
      <c r="BL49" s="23" t="s">
        <v>50</v>
      </c>
      <c r="BM49" s="15"/>
      <c r="BN49" s="15"/>
      <c r="BO49" s="15"/>
      <c r="BP49" s="15"/>
      <c r="BQ49" s="15"/>
      <c r="BR49" s="23" t="s">
        <v>50</v>
      </c>
      <c r="BS49" s="23" t="s">
        <v>50</v>
      </c>
      <c r="BT49" s="15"/>
      <c r="BU49" s="15"/>
      <c r="BV49" s="15"/>
      <c r="BW49" s="15"/>
      <c r="BX49" s="15"/>
      <c r="BY49" s="23" t="s">
        <v>50</v>
      </c>
      <c r="BZ49" s="23" t="s">
        <v>50</v>
      </c>
      <c r="CA49" s="15"/>
      <c r="CB49" s="15"/>
      <c r="CC49" s="15"/>
      <c r="CD49" s="15"/>
      <c r="CE49" s="15"/>
      <c r="CF49" s="23" t="s">
        <v>50</v>
      </c>
      <c r="CG49" s="23" t="s">
        <v>50</v>
      </c>
      <c r="CH49" s="15"/>
      <c r="CI49" s="15"/>
      <c r="CJ49" s="15"/>
      <c r="CK49" s="15"/>
      <c r="CL49" s="15"/>
      <c r="CM49" s="23" t="s">
        <v>50</v>
      </c>
      <c r="CN49" s="23" t="s">
        <v>50</v>
      </c>
      <c r="CO49" s="15"/>
      <c r="CP49" s="15"/>
      <c r="CQ49" s="15"/>
      <c r="CR49" s="15"/>
      <c r="CS49" s="15"/>
      <c r="CT49" s="23" t="s">
        <v>50</v>
      </c>
      <c r="CU49" s="23" t="s">
        <v>50</v>
      </c>
      <c r="CV49" s="15"/>
      <c r="CW49" s="15"/>
      <c r="CX49" s="15"/>
      <c r="CY49" s="15"/>
      <c r="CZ49" s="15"/>
      <c r="DA49" s="23" t="s">
        <v>50</v>
      </c>
      <c r="DB49" s="23" t="s">
        <v>50</v>
      </c>
      <c r="DC49" s="15"/>
      <c r="DD49" s="15"/>
      <c r="DE49" s="15"/>
      <c r="DF49" s="15"/>
      <c r="DG49" s="15"/>
      <c r="DH49" s="23" t="s">
        <v>50</v>
      </c>
      <c r="DI49" s="23" t="s">
        <v>50</v>
      </c>
      <c r="DJ49" s="15"/>
      <c r="DK49" s="15"/>
      <c r="DL49" s="15"/>
      <c r="DM49" s="15"/>
      <c r="DN49" s="30"/>
      <c r="DO49" s="23" t="s">
        <v>50</v>
      </c>
      <c r="DP49" s="23" t="s">
        <v>50</v>
      </c>
      <c r="DQ49" s="35"/>
      <c r="DR49" s="15"/>
      <c r="DS49" s="15"/>
      <c r="DT49" s="15"/>
      <c r="DU49" s="15"/>
      <c r="DV49" s="23" t="s">
        <v>50</v>
      </c>
      <c r="DW49" s="23" t="s">
        <v>50</v>
      </c>
      <c r="DX49" s="15"/>
      <c r="DY49" s="15"/>
      <c r="DZ49" s="15"/>
      <c r="EA49" s="15"/>
      <c r="EB49" s="9" t="s">
        <v>29</v>
      </c>
      <c r="EC49" s="23" t="s">
        <v>50</v>
      </c>
      <c r="ED49" s="23" t="s">
        <v>50</v>
      </c>
      <c r="EE49" s="10" t="s">
        <v>30</v>
      </c>
      <c r="EF49" s="15"/>
      <c r="EG49" s="15"/>
      <c r="EH49" s="15"/>
      <c r="EJ49" s="23" t="s">
        <v>50</v>
      </c>
      <c r="EK49" s="23" t="s">
        <v>50</v>
      </c>
      <c r="EM49" s="15"/>
      <c r="EN49" s="15"/>
      <c r="EO49" s="15"/>
      <c r="EP49" s="15"/>
      <c r="EQ49" s="23" t="s">
        <v>50</v>
      </c>
      <c r="ER49" s="23" t="s">
        <v>50</v>
      </c>
      <c r="ES49" s="15"/>
      <c r="ET49" s="15"/>
      <c r="EU49" s="15"/>
      <c r="EV49" s="15"/>
      <c r="EW49" s="15"/>
      <c r="EX49" s="23" t="s">
        <v>50</v>
      </c>
      <c r="EY49" s="23" t="s">
        <v>50</v>
      </c>
      <c r="EZ49" s="15"/>
      <c r="FA49" s="15"/>
      <c r="FB49" s="15"/>
      <c r="FC49" s="15"/>
      <c r="FD49" s="9" t="s">
        <v>51</v>
      </c>
      <c r="FE49" s="23" t="s">
        <v>50</v>
      </c>
      <c r="FF49" s="23" t="s">
        <v>50</v>
      </c>
      <c r="FG49" s="15"/>
      <c r="FH49" s="15"/>
      <c r="FI49" s="15"/>
      <c r="FJ49" s="15"/>
      <c r="FK49" s="15"/>
      <c r="FL49" s="23" t="s">
        <v>50</v>
      </c>
      <c r="FM49" s="23" t="s">
        <v>50</v>
      </c>
      <c r="FN49" s="15"/>
      <c r="FO49" s="15"/>
      <c r="FP49" s="15"/>
      <c r="FQ49" s="15"/>
      <c r="FR49" s="15"/>
      <c r="FS49" s="23" t="s">
        <v>50</v>
      </c>
      <c r="FT49" s="23" t="s">
        <v>50</v>
      </c>
      <c r="FU49" s="9" t="s">
        <v>52</v>
      </c>
      <c r="FV49" s="15"/>
      <c r="FW49" s="15"/>
      <c r="FX49" s="15"/>
      <c r="FY49" s="15"/>
      <c r="FZ49" s="23" t="s">
        <v>50</v>
      </c>
      <c r="GA49" s="23" t="s">
        <v>50</v>
      </c>
      <c r="GB49" s="15"/>
      <c r="GC49" s="15"/>
      <c r="GD49" s="15"/>
      <c r="GE49" s="15"/>
      <c r="GF49" s="15"/>
      <c r="GG49" s="23" t="s">
        <v>50</v>
      </c>
      <c r="GH49" s="23" t="s">
        <v>50</v>
      </c>
      <c r="GI49" s="15"/>
      <c r="GJ49" s="15"/>
      <c r="GK49" s="15"/>
      <c r="GL49" s="15"/>
      <c r="GM49" s="15"/>
      <c r="GN49" s="23" t="s">
        <v>50</v>
      </c>
      <c r="GO49" s="23" t="s">
        <v>50</v>
      </c>
      <c r="GP49" s="15"/>
      <c r="GQ49" s="15"/>
      <c r="GR49" s="15"/>
      <c r="GS49" s="15"/>
      <c r="GT49" s="15"/>
      <c r="GU49" s="23" t="s">
        <v>50</v>
      </c>
      <c r="GV49" s="23" t="s">
        <v>50</v>
      </c>
      <c r="GW49" s="15"/>
      <c r="GX49" s="15"/>
      <c r="GY49" s="15"/>
      <c r="GZ49" s="15"/>
      <c r="HA49" s="15"/>
      <c r="HB49" s="23" t="s">
        <v>50</v>
      </c>
      <c r="HC49" s="23" t="s">
        <v>50</v>
      </c>
      <c r="HD49" s="15"/>
      <c r="HE49" s="15"/>
      <c r="HF49" s="15"/>
      <c r="HG49" s="15"/>
      <c r="HH49" s="15"/>
      <c r="HI49" s="23" t="s">
        <v>50</v>
      </c>
      <c r="HJ49" s="23" t="s">
        <v>50</v>
      </c>
      <c r="HK49" s="15"/>
      <c r="HL49" s="15"/>
      <c r="HM49" s="15"/>
      <c r="HN49" s="15"/>
      <c r="HO49" s="15"/>
      <c r="HP49" s="23" t="s">
        <v>50</v>
      </c>
      <c r="HQ49" s="23" t="s">
        <v>50</v>
      </c>
      <c r="HR49" s="15"/>
      <c r="HS49" s="15"/>
      <c r="HT49" s="15"/>
      <c r="HU49" s="15"/>
      <c r="HV49" s="15"/>
      <c r="HW49" s="23" t="s">
        <v>50</v>
      </c>
      <c r="HX49" s="23" t="s">
        <v>50</v>
      </c>
      <c r="HY49" s="15"/>
      <c r="HZ49" s="15"/>
      <c r="IA49" s="15"/>
      <c r="IB49" s="15"/>
      <c r="IC49" s="15"/>
      <c r="ID49" s="23" t="s">
        <v>50</v>
      </c>
      <c r="IE49" s="23" t="s">
        <v>50</v>
      </c>
      <c r="IF49" s="15"/>
      <c r="IG49" s="15"/>
      <c r="IH49" s="15"/>
      <c r="II49" s="15"/>
      <c r="IJ49" s="15"/>
      <c r="IK49" s="23" t="s">
        <v>50</v>
      </c>
      <c r="IL49" s="23" t="s">
        <v>50</v>
      </c>
      <c r="IM49" s="15"/>
      <c r="IN49" s="15"/>
      <c r="IO49" s="15"/>
      <c r="IP49" s="15"/>
      <c r="IQ49" s="15"/>
      <c r="IR49" s="23" t="s">
        <v>50</v>
      </c>
      <c r="IS49" s="23" t="s">
        <v>50</v>
      </c>
      <c r="IT49" s="15"/>
      <c r="IU49" s="15"/>
      <c r="IV49" s="15"/>
      <c r="IW49" s="15"/>
      <c r="IX49" s="15"/>
      <c r="IY49" s="23" t="s">
        <v>50</v>
      </c>
      <c r="IZ49" s="23" t="s">
        <v>50</v>
      </c>
      <c r="JA49" s="15"/>
      <c r="JB49" s="15"/>
      <c r="JC49" s="15"/>
      <c r="JD49" s="15"/>
      <c r="JE49" s="15"/>
      <c r="JF49" s="23" t="s">
        <v>50</v>
      </c>
      <c r="JG49" s="23" t="s">
        <v>50</v>
      </c>
      <c r="JI49" s="15"/>
      <c r="JJ49" s="15"/>
      <c r="JK49" s="15"/>
      <c r="JL49" s="15"/>
      <c r="JM49" s="23" t="s">
        <v>50</v>
      </c>
      <c r="JN49" s="23" t="s">
        <v>50</v>
      </c>
      <c r="JO49" s="10" t="s">
        <v>53</v>
      </c>
      <c r="JP49" s="15"/>
      <c r="JQ49" s="15"/>
      <c r="JR49" s="15"/>
      <c r="JS49" s="15"/>
      <c r="JT49" s="23" t="s">
        <v>50</v>
      </c>
      <c r="JU49" s="23" t="s">
        <v>50</v>
      </c>
      <c r="JV49" s="15"/>
      <c r="JW49" s="15"/>
      <c r="JX49" s="15"/>
      <c r="JY49" s="15"/>
      <c r="JZ49" s="15"/>
      <c r="KA49" s="23" t="s">
        <v>50</v>
      </c>
      <c r="KB49" s="23" t="s">
        <v>50</v>
      </c>
      <c r="KC49" s="15"/>
      <c r="KD49" s="15"/>
      <c r="KE49" s="15"/>
      <c r="KF49" s="15"/>
      <c r="KG49" s="15"/>
      <c r="KH49" s="23" t="s">
        <v>50</v>
      </c>
      <c r="KI49" s="23" t="s">
        <v>50</v>
      </c>
      <c r="KJ49" s="15"/>
      <c r="KK49" s="15"/>
      <c r="KL49" s="15"/>
      <c r="KM49" s="15"/>
      <c r="KN49" s="15"/>
      <c r="KO49" s="23" t="s">
        <v>50</v>
      </c>
      <c r="KP49" s="23" t="s">
        <v>50</v>
      </c>
      <c r="KQ49" s="15"/>
      <c r="KR49" s="15"/>
      <c r="KS49" s="15"/>
      <c r="KT49" s="15"/>
      <c r="KU49" s="15"/>
      <c r="KV49" s="23" t="s">
        <v>50</v>
      </c>
      <c r="KW49" s="23" t="s">
        <v>50</v>
      </c>
      <c r="KX49" s="15"/>
      <c r="KY49" s="15"/>
      <c r="KZ49" s="15"/>
      <c r="LA49" s="15"/>
      <c r="LB49" s="15"/>
      <c r="LC49" s="23" t="s">
        <v>50</v>
      </c>
      <c r="LD49" s="23" t="s">
        <v>50</v>
      </c>
      <c r="LE49" s="15"/>
      <c r="LF49" s="15"/>
      <c r="LG49" s="15"/>
      <c r="LH49" s="15"/>
      <c r="LI49" s="15"/>
      <c r="LJ49" s="23" t="s">
        <v>50</v>
      </c>
      <c r="LK49" s="23" t="s">
        <v>50</v>
      </c>
      <c r="LL49" s="15"/>
      <c r="LM49" s="15"/>
      <c r="LN49" s="15"/>
      <c r="LO49" s="15"/>
      <c r="LP49" s="15"/>
      <c r="LQ49" s="23" t="s">
        <v>50</v>
      </c>
      <c r="LR49" s="23" t="s">
        <v>50</v>
      </c>
      <c r="LS49" s="15"/>
      <c r="LT49" s="15"/>
      <c r="LU49" s="15"/>
      <c r="LV49" s="15"/>
      <c r="LW49" s="15"/>
      <c r="LX49" s="23" t="s">
        <v>50</v>
      </c>
      <c r="LY49" s="23" t="s">
        <v>50</v>
      </c>
      <c r="LZ49" s="15"/>
      <c r="MA49" s="15"/>
      <c r="MB49" s="15"/>
      <c r="MC49" s="15"/>
      <c r="MD49" s="15"/>
      <c r="ME49" s="23" t="s">
        <v>50</v>
      </c>
      <c r="MF49" s="23" t="s">
        <v>50</v>
      </c>
      <c r="MG49" s="15"/>
      <c r="MH49" s="15"/>
      <c r="MI49" s="15"/>
      <c r="MJ49" s="15"/>
      <c r="MK49" s="15"/>
      <c r="ML49" s="23" t="s">
        <v>50</v>
      </c>
      <c r="MM49" s="23" t="s">
        <v>50</v>
      </c>
      <c r="MN49" s="15"/>
      <c r="MO49" s="15"/>
      <c r="MP49" s="15"/>
      <c r="MQ49" s="15"/>
      <c r="MR49" s="15"/>
      <c r="MS49" s="23" t="s">
        <v>50</v>
      </c>
      <c r="MT49" s="23" t="s">
        <v>50</v>
      </c>
      <c r="MU49" s="15"/>
      <c r="MV49" s="15"/>
      <c r="MW49" s="15"/>
      <c r="MX49" s="15"/>
      <c r="MY49" s="15"/>
      <c r="MZ49" s="23" t="s">
        <v>50</v>
      </c>
      <c r="NA49" s="23" t="s">
        <v>50</v>
      </c>
      <c r="NB49" s="15"/>
      <c r="NC49" s="15"/>
      <c r="ND49" s="15"/>
      <c r="NE49" s="15"/>
      <c r="NF49" s="15"/>
      <c r="NG49" s="23" t="s">
        <v>50</v>
      </c>
      <c r="NH49" s="23" t="s">
        <v>50</v>
      </c>
      <c r="NI49" s="15"/>
      <c r="NJ49" s="15"/>
      <c r="NK49" s="15"/>
      <c r="NL49" s="15"/>
      <c r="NM49" s="15"/>
      <c r="NN49" s="23" t="s">
        <v>50</v>
      </c>
      <c r="NO49" s="23" t="s">
        <v>50</v>
      </c>
      <c r="NP49" s="15"/>
      <c r="NQ49" s="15"/>
      <c r="NR49" s="15"/>
      <c r="NS49" s="15"/>
      <c r="NT49" s="15"/>
      <c r="NU49" s="23" t="s">
        <v>50</v>
      </c>
      <c r="NV49" s="23" t="s">
        <v>50</v>
      </c>
      <c r="NW49" s="30"/>
      <c r="OA49" s="9" t="s">
        <v>54</v>
      </c>
      <c r="OB49" s="23" t="s">
        <v>50</v>
      </c>
      <c r="OC49" s="23" t="s">
        <v>50</v>
      </c>
      <c r="OD49" s="9" t="s">
        <v>55</v>
      </c>
      <c r="OY49" s="118">
        <f t="shared" si="24"/>
        <v>0</v>
      </c>
    </row>
    <row r="50" spans="1:415" ht="18.75" customHeight="1" thickBot="1">
      <c r="A50" s="13" t="s">
        <v>105</v>
      </c>
      <c r="B50" s="12">
        <v>30</v>
      </c>
      <c r="C50" s="38">
        <f>D50+E50/2</f>
        <v>7</v>
      </c>
      <c r="D50" s="28">
        <f t="shared" si="7"/>
        <v>7</v>
      </c>
      <c r="E50" s="28">
        <f t="shared" si="8"/>
        <v>0</v>
      </c>
      <c r="F50" s="14">
        <f>G50+H50/2</f>
        <v>0</v>
      </c>
      <c r="G50" s="28">
        <f t="shared" si="10"/>
        <v>0</v>
      </c>
      <c r="H50" s="28">
        <f t="shared" si="11"/>
        <v>0</v>
      </c>
      <c r="I50" s="26">
        <f>B50-F50</f>
        <v>30</v>
      </c>
      <c r="J50" s="14">
        <f>K50+L50/2</f>
        <v>0</v>
      </c>
      <c r="K50" s="28">
        <f>COUNTIF($AF50:$OD50,"Working from home")</f>
        <v>0</v>
      </c>
      <c r="L50" s="28">
        <f>COUNTIF($AF50:$OD50,"1/2 working from home")</f>
        <v>0</v>
      </c>
      <c r="M50" s="38">
        <f>N50+O50/2</f>
        <v>0</v>
      </c>
      <c r="N50" s="28">
        <f t="shared" si="14"/>
        <v>0</v>
      </c>
      <c r="O50" s="28">
        <f t="shared" si="15"/>
        <v>0</v>
      </c>
      <c r="P50" s="14">
        <f>Q50+R50/2</f>
        <v>0</v>
      </c>
      <c r="Q50" s="28">
        <f>COUNTIF($AF50:$OD50,"Sick leave")</f>
        <v>0</v>
      </c>
      <c r="R50" s="28">
        <f>COUNTIF($AF50:$OD50,"1/2 sick leave")</f>
        <v>0</v>
      </c>
      <c r="S50" s="52">
        <f t="shared" si="17"/>
        <v>0</v>
      </c>
      <c r="T50" s="38">
        <f>U50+V50/2</f>
        <v>0</v>
      </c>
      <c r="U50" s="28">
        <f t="shared" si="19"/>
        <v>0</v>
      </c>
      <c r="V50" s="28">
        <f>COUNTIF($AF50:$BF50,"1/2 sick leave")</f>
        <v>0</v>
      </c>
      <c r="W50" s="14">
        <f>COUNTIF($AF50:$OD50,"Unpaid leave")</f>
        <v>0</v>
      </c>
      <c r="X50" s="38">
        <f>COUNTIF($AF50:$BA50,"Unpaid leave")</f>
        <v>0</v>
      </c>
      <c r="Y50" s="14">
        <f>COUNTIF($AF50:$OD50,"Personal reason")</f>
        <v>0</v>
      </c>
      <c r="Z50" s="38">
        <f>COUNTIF($AF50:$BB50,"Personal reason")</f>
        <v>0</v>
      </c>
      <c r="AA50" s="52">
        <f t="shared" si="20"/>
        <v>0</v>
      </c>
      <c r="AB50" s="38">
        <f t="shared" si="21"/>
        <v>0</v>
      </c>
      <c r="AC50" s="38">
        <f>COUNTIF($AF50:$BI50,"Late")</f>
        <v>0</v>
      </c>
      <c r="AD50" s="52">
        <f t="shared" si="22"/>
        <v>0</v>
      </c>
      <c r="AE50" s="38">
        <f t="shared" si="23"/>
        <v>0</v>
      </c>
      <c r="AF50" s="24" t="s">
        <v>49</v>
      </c>
      <c r="AG50" s="15"/>
      <c r="AH50" s="15"/>
      <c r="AI50" s="23" t="s">
        <v>50</v>
      </c>
      <c r="AJ50" s="23" t="s">
        <v>50</v>
      </c>
      <c r="AK50" s="15"/>
      <c r="AL50" s="15"/>
      <c r="AM50" s="15"/>
      <c r="AN50" s="15"/>
      <c r="AO50" s="15"/>
      <c r="AP50" s="23" t="s">
        <v>50</v>
      </c>
      <c r="AQ50" s="23" t="s">
        <v>50</v>
      </c>
      <c r="AR50" s="15"/>
      <c r="AS50" s="15"/>
      <c r="AT50" s="15"/>
      <c r="AU50" s="15"/>
      <c r="AV50" s="15"/>
      <c r="AW50" s="23" t="s">
        <v>50</v>
      </c>
      <c r="AX50" s="23" t="s">
        <v>50</v>
      </c>
      <c r="AY50" s="15"/>
      <c r="AZ50" s="15"/>
      <c r="BA50" s="15"/>
      <c r="BB50" s="15" t="s">
        <v>12</v>
      </c>
      <c r="BC50" s="15" t="s">
        <v>12</v>
      </c>
      <c r="BD50" s="23" t="s">
        <v>50</v>
      </c>
      <c r="BE50" s="23" t="s">
        <v>50</v>
      </c>
      <c r="BF50" s="15" t="s">
        <v>12</v>
      </c>
      <c r="BG50" s="15" t="s">
        <v>12</v>
      </c>
      <c r="BH50" s="15" t="s">
        <v>12</v>
      </c>
      <c r="BI50" s="15" t="s">
        <v>12</v>
      </c>
      <c r="BJ50" s="15" t="s">
        <v>12</v>
      </c>
      <c r="BK50" s="23" t="s">
        <v>50</v>
      </c>
      <c r="BL50" s="23" t="s">
        <v>50</v>
      </c>
      <c r="BM50" s="15"/>
      <c r="BN50" s="15"/>
      <c r="BO50" s="15"/>
      <c r="BP50" s="15"/>
      <c r="BQ50" s="15"/>
      <c r="BR50" s="23" t="s">
        <v>50</v>
      </c>
      <c r="BS50" s="23" t="s">
        <v>50</v>
      </c>
      <c r="BT50" s="15"/>
      <c r="BU50" s="15"/>
      <c r="BV50" s="15"/>
      <c r="BW50" s="15"/>
      <c r="BX50" s="15"/>
      <c r="BY50" s="23" t="s">
        <v>50</v>
      </c>
      <c r="BZ50" s="23" t="s">
        <v>50</v>
      </c>
      <c r="CA50" s="15"/>
      <c r="CB50" s="15"/>
      <c r="CC50" s="15"/>
      <c r="CD50" s="15"/>
      <c r="CE50" s="15"/>
      <c r="CF50" s="23" t="s">
        <v>50</v>
      </c>
      <c r="CG50" s="23" t="s">
        <v>50</v>
      </c>
      <c r="CH50" s="15"/>
      <c r="CI50" s="15"/>
      <c r="CJ50" s="15"/>
      <c r="CK50" s="15"/>
      <c r="CL50" s="15"/>
      <c r="CM50" s="23" t="s">
        <v>50</v>
      </c>
      <c r="CN50" s="23" t="s">
        <v>50</v>
      </c>
      <c r="CO50" s="15"/>
      <c r="CP50" s="15"/>
      <c r="CQ50" s="15"/>
      <c r="CR50" s="15"/>
      <c r="CS50" s="15"/>
      <c r="CT50" s="23" t="s">
        <v>50</v>
      </c>
      <c r="CU50" s="23" t="s">
        <v>50</v>
      </c>
      <c r="CV50" s="15"/>
      <c r="CW50" s="15"/>
      <c r="CX50" s="15"/>
      <c r="CY50" s="15"/>
      <c r="CZ50" s="15"/>
      <c r="DA50" s="23" t="s">
        <v>50</v>
      </c>
      <c r="DB50" s="23" t="s">
        <v>50</v>
      </c>
      <c r="DC50" s="15"/>
      <c r="DD50" s="15"/>
      <c r="DE50" s="15"/>
      <c r="DF50" s="15"/>
      <c r="DG50" s="15"/>
      <c r="DH50" s="23" t="s">
        <v>50</v>
      </c>
      <c r="DI50" s="23" t="s">
        <v>50</v>
      </c>
      <c r="DJ50" s="15"/>
      <c r="DK50" s="15"/>
      <c r="DL50" s="15"/>
      <c r="DM50" s="15"/>
      <c r="DN50" s="30"/>
      <c r="DO50" s="23" t="s">
        <v>50</v>
      </c>
      <c r="DP50" s="23" t="s">
        <v>50</v>
      </c>
      <c r="DQ50" s="35"/>
      <c r="DR50" s="15"/>
      <c r="DS50" s="15"/>
      <c r="DT50" s="15"/>
      <c r="DU50" s="15"/>
      <c r="DV50" s="23" t="s">
        <v>50</v>
      </c>
      <c r="DW50" s="23" t="s">
        <v>50</v>
      </c>
      <c r="DX50" s="15"/>
      <c r="DY50" s="15"/>
      <c r="DZ50" s="15"/>
      <c r="EA50" s="15"/>
      <c r="EB50" s="15" t="s">
        <v>2</v>
      </c>
      <c r="EC50" s="23" t="s">
        <v>50</v>
      </c>
      <c r="ED50" s="23" t="s">
        <v>50</v>
      </c>
      <c r="EE50" s="15" t="s">
        <v>2</v>
      </c>
      <c r="EF50" s="15"/>
      <c r="EG50" s="15"/>
      <c r="EH50" s="15"/>
      <c r="EJ50" s="23" t="s">
        <v>50</v>
      </c>
      <c r="EK50" s="23" t="s">
        <v>50</v>
      </c>
      <c r="EM50" s="15"/>
      <c r="EN50" s="15"/>
      <c r="EO50" s="15"/>
      <c r="EP50" s="15"/>
      <c r="EQ50" s="23" t="s">
        <v>50</v>
      </c>
      <c r="ER50" s="23" t="s">
        <v>50</v>
      </c>
      <c r="ES50" s="15"/>
      <c r="ET50" s="15"/>
      <c r="EU50" s="15"/>
      <c r="EV50" s="15"/>
      <c r="EW50" s="15"/>
      <c r="EX50" s="23" t="s">
        <v>50</v>
      </c>
      <c r="EY50" s="23" t="s">
        <v>50</v>
      </c>
      <c r="EZ50" s="15"/>
      <c r="FA50" s="15"/>
      <c r="FB50" s="15"/>
      <c r="FC50" s="15"/>
      <c r="FD50" s="9" t="s">
        <v>51</v>
      </c>
      <c r="FE50" s="23" t="s">
        <v>50</v>
      </c>
      <c r="FF50" s="23" t="s">
        <v>50</v>
      </c>
      <c r="FG50" s="15"/>
      <c r="FH50" s="15"/>
      <c r="FI50" s="15"/>
      <c r="FJ50" s="15"/>
      <c r="FK50" s="15"/>
      <c r="FL50" s="23" t="s">
        <v>50</v>
      </c>
      <c r="FM50" s="23" t="s">
        <v>50</v>
      </c>
      <c r="FN50" s="15"/>
      <c r="FO50" s="15"/>
      <c r="FP50" s="15"/>
      <c r="FQ50" s="15"/>
      <c r="FR50" s="15"/>
      <c r="FS50" s="23" t="s">
        <v>50</v>
      </c>
      <c r="FT50" s="23" t="s">
        <v>50</v>
      </c>
      <c r="FU50" s="9" t="s">
        <v>52</v>
      </c>
      <c r="FV50" s="15"/>
      <c r="FW50" s="15"/>
      <c r="FX50" s="15"/>
      <c r="FY50" s="15"/>
      <c r="FZ50" s="23" t="s">
        <v>50</v>
      </c>
      <c r="GA50" s="23" t="s">
        <v>50</v>
      </c>
      <c r="GB50" s="15"/>
      <c r="GC50" s="15"/>
      <c r="GD50" s="15"/>
      <c r="GE50" s="15"/>
      <c r="GF50" s="15"/>
      <c r="GG50" s="23" t="s">
        <v>50</v>
      </c>
      <c r="GH50" s="23" t="s">
        <v>50</v>
      </c>
      <c r="GI50" s="15"/>
      <c r="GJ50" s="15"/>
      <c r="GK50" s="15"/>
      <c r="GL50" s="15"/>
      <c r="GM50" s="15"/>
      <c r="GN50" s="23" t="s">
        <v>50</v>
      </c>
      <c r="GO50" s="23" t="s">
        <v>50</v>
      </c>
      <c r="GP50" s="15"/>
      <c r="GQ50" s="15"/>
      <c r="GR50" s="15"/>
      <c r="GS50" s="15"/>
      <c r="GT50" s="15"/>
      <c r="GU50" s="23" t="s">
        <v>50</v>
      </c>
      <c r="GV50" s="23" t="s">
        <v>50</v>
      </c>
      <c r="GW50" s="15"/>
      <c r="GX50" s="15"/>
      <c r="GY50" s="15"/>
      <c r="GZ50" s="15"/>
      <c r="HA50" s="15"/>
      <c r="HB50" s="23" t="s">
        <v>50</v>
      </c>
      <c r="HC50" s="23" t="s">
        <v>50</v>
      </c>
      <c r="HD50" s="15"/>
      <c r="HE50" s="15"/>
      <c r="HF50" s="15"/>
      <c r="HG50" s="15"/>
      <c r="HH50" s="15"/>
      <c r="HI50" s="23" t="s">
        <v>50</v>
      </c>
      <c r="HJ50" s="23" t="s">
        <v>50</v>
      </c>
      <c r="HK50" s="15"/>
      <c r="HL50" s="15"/>
      <c r="HM50" s="15"/>
      <c r="HN50" s="15"/>
      <c r="HO50" s="15"/>
      <c r="HP50" s="23" t="s">
        <v>50</v>
      </c>
      <c r="HQ50" s="23" t="s">
        <v>50</v>
      </c>
      <c r="HR50" s="15"/>
      <c r="HS50" s="15"/>
      <c r="HT50" s="15"/>
      <c r="HU50" s="15"/>
      <c r="HV50" s="15"/>
      <c r="HW50" s="23" t="s">
        <v>50</v>
      </c>
      <c r="HX50" s="23" t="s">
        <v>50</v>
      </c>
      <c r="HY50" s="15"/>
      <c r="HZ50" s="15"/>
      <c r="IA50" s="15"/>
      <c r="IB50" s="15"/>
      <c r="IC50" s="15"/>
      <c r="ID50" s="23" t="s">
        <v>50</v>
      </c>
      <c r="IE50" s="23" t="s">
        <v>50</v>
      </c>
      <c r="IF50" s="15"/>
      <c r="IG50" s="15"/>
      <c r="IH50" s="15"/>
      <c r="II50" s="15"/>
      <c r="IJ50" s="15"/>
      <c r="IK50" s="23" t="s">
        <v>50</v>
      </c>
      <c r="IL50" s="23" t="s">
        <v>50</v>
      </c>
      <c r="IM50" s="15"/>
      <c r="IN50" s="15"/>
      <c r="IO50" s="15"/>
      <c r="IP50" s="15"/>
      <c r="IQ50" s="15"/>
      <c r="IR50" s="23" t="s">
        <v>50</v>
      </c>
      <c r="IS50" s="23" t="s">
        <v>50</v>
      </c>
      <c r="IT50" s="15"/>
      <c r="IU50" s="15"/>
      <c r="IV50" s="15"/>
      <c r="IW50" s="15"/>
      <c r="IX50" s="15"/>
      <c r="IY50" s="23" t="s">
        <v>50</v>
      </c>
      <c r="IZ50" s="23" t="s">
        <v>50</v>
      </c>
      <c r="JA50" s="15"/>
      <c r="JB50" s="15"/>
      <c r="JC50" s="15"/>
      <c r="JD50" s="15"/>
      <c r="JE50" s="15"/>
      <c r="JF50" s="23" t="s">
        <v>50</v>
      </c>
      <c r="JG50" s="23" t="s">
        <v>50</v>
      </c>
      <c r="JI50" s="15"/>
      <c r="JJ50" s="15"/>
      <c r="JK50" s="15"/>
      <c r="JL50" s="15"/>
      <c r="JM50" s="23" t="s">
        <v>50</v>
      </c>
      <c r="JN50" s="23" t="s">
        <v>50</v>
      </c>
      <c r="JO50" s="10" t="s">
        <v>53</v>
      </c>
      <c r="JP50" s="15"/>
      <c r="JQ50" s="15"/>
      <c r="JR50" s="15"/>
      <c r="JS50" s="15"/>
      <c r="JT50" s="23" t="s">
        <v>50</v>
      </c>
      <c r="JU50" s="23" t="s">
        <v>50</v>
      </c>
      <c r="JV50" s="15"/>
      <c r="JW50" s="15"/>
      <c r="JX50" s="15"/>
      <c r="JY50" s="15"/>
      <c r="JZ50" s="15"/>
      <c r="KA50" s="23" t="s">
        <v>50</v>
      </c>
      <c r="KB50" s="23" t="s">
        <v>50</v>
      </c>
      <c r="KC50" s="15"/>
      <c r="KD50" s="15"/>
      <c r="KE50" s="15"/>
      <c r="KF50" s="15"/>
      <c r="KG50" s="15"/>
      <c r="KH50" s="23" t="s">
        <v>50</v>
      </c>
      <c r="KI50" s="23" t="s">
        <v>50</v>
      </c>
      <c r="KJ50" s="15"/>
      <c r="KK50" s="15"/>
      <c r="KL50" s="15"/>
      <c r="KM50" s="15"/>
      <c r="KN50" s="15"/>
      <c r="KO50" s="23" t="s">
        <v>50</v>
      </c>
      <c r="KP50" s="23" t="s">
        <v>50</v>
      </c>
      <c r="KQ50" s="15"/>
      <c r="KR50" s="15"/>
      <c r="KS50" s="15"/>
      <c r="KT50" s="15"/>
      <c r="KU50" s="15"/>
      <c r="KV50" s="23" t="s">
        <v>50</v>
      </c>
      <c r="KW50" s="23" t="s">
        <v>50</v>
      </c>
      <c r="KX50" s="15"/>
      <c r="KY50" s="15"/>
      <c r="KZ50" s="15"/>
      <c r="LA50" s="15"/>
      <c r="LB50" s="15"/>
      <c r="LC50" s="23" t="s">
        <v>50</v>
      </c>
      <c r="LD50" s="23" t="s">
        <v>50</v>
      </c>
      <c r="LE50" s="15"/>
      <c r="LF50" s="15"/>
      <c r="LG50" s="15"/>
      <c r="LH50" s="15"/>
      <c r="LI50" s="15"/>
      <c r="LJ50" s="23" t="s">
        <v>50</v>
      </c>
      <c r="LK50" s="23" t="s">
        <v>50</v>
      </c>
      <c r="LL50" s="15"/>
      <c r="LM50" s="15"/>
      <c r="LN50" s="15"/>
      <c r="LO50" s="15"/>
      <c r="LP50" s="15"/>
      <c r="LQ50" s="23" t="s">
        <v>50</v>
      </c>
      <c r="LR50" s="23" t="s">
        <v>50</v>
      </c>
      <c r="LS50" s="15"/>
      <c r="LT50" s="15"/>
      <c r="LU50" s="15"/>
      <c r="LV50" s="15"/>
      <c r="LW50" s="15"/>
      <c r="LX50" s="23" t="s">
        <v>50</v>
      </c>
      <c r="LY50" s="23" t="s">
        <v>50</v>
      </c>
      <c r="LZ50" s="15"/>
      <c r="MA50" s="15"/>
      <c r="MB50" s="15"/>
      <c r="MC50" s="15"/>
      <c r="MD50" s="15"/>
      <c r="ME50" s="23" t="s">
        <v>50</v>
      </c>
      <c r="MF50" s="23" t="s">
        <v>50</v>
      </c>
      <c r="MG50" s="15"/>
      <c r="MH50" s="15"/>
      <c r="MI50" s="15"/>
      <c r="MJ50" s="15"/>
      <c r="MK50" s="15"/>
      <c r="ML50" s="23" t="s">
        <v>50</v>
      </c>
      <c r="MM50" s="23" t="s">
        <v>50</v>
      </c>
      <c r="MN50" s="15"/>
      <c r="MO50" s="15"/>
      <c r="MP50" s="15"/>
      <c r="MQ50" s="15"/>
      <c r="MR50" s="15"/>
      <c r="MS50" s="23" t="s">
        <v>50</v>
      </c>
      <c r="MT50" s="23" t="s">
        <v>50</v>
      </c>
      <c r="MU50" s="15"/>
      <c r="MV50" s="15"/>
      <c r="MW50" s="15"/>
      <c r="MX50" s="15"/>
      <c r="MY50" s="15"/>
      <c r="MZ50" s="23" t="s">
        <v>50</v>
      </c>
      <c r="NA50" s="23" t="s">
        <v>50</v>
      </c>
      <c r="NB50" s="15"/>
      <c r="NC50" s="15"/>
      <c r="ND50" s="15"/>
      <c r="NE50" s="15"/>
      <c r="NF50" s="15"/>
      <c r="NG50" s="23" t="s">
        <v>50</v>
      </c>
      <c r="NH50" s="23" t="s">
        <v>50</v>
      </c>
      <c r="NI50" s="15"/>
      <c r="NJ50" s="15"/>
      <c r="NK50" s="15"/>
      <c r="NL50" s="15"/>
      <c r="NM50" s="15"/>
      <c r="NN50" s="23" t="s">
        <v>50</v>
      </c>
      <c r="NO50" s="23" t="s">
        <v>50</v>
      </c>
      <c r="NP50" s="15"/>
      <c r="NQ50" s="15"/>
      <c r="NR50" s="15"/>
      <c r="NS50" s="15"/>
      <c r="NT50" s="15"/>
      <c r="NU50" s="23" t="s">
        <v>50</v>
      </c>
      <c r="NV50" s="23" t="s">
        <v>50</v>
      </c>
      <c r="NW50" s="30"/>
      <c r="OA50" s="9" t="s">
        <v>54</v>
      </c>
      <c r="OB50" s="23" t="s">
        <v>50</v>
      </c>
      <c r="OC50" s="23" t="s">
        <v>50</v>
      </c>
      <c r="OD50" s="9" t="s">
        <v>55</v>
      </c>
      <c r="OY50" s="118">
        <f t="shared" si="24"/>
        <v>0</v>
      </c>
    </row>
    <row r="51" spans="1:415" ht="18.75" customHeight="1" thickBot="1">
      <c r="A51" s="13" t="s">
        <v>106</v>
      </c>
      <c r="B51" s="12">
        <v>20</v>
      </c>
      <c r="C51" s="38">
        <f t="shared" ref="C51:C52" si="52">D51+E51/2</f>
        <v>1</v>
      </c>
      <c r="D51" s="28">
        <f t="shared" si="7"/>
        <v>1</v>
      </c>
      <c r="E51" s="28">
        <f t="shared" si="8"/>
        <v>0</v>
      </c>
      <c r="F51" s="14">
        <f t="shared" si="48"/>
        <v>0</v>
      </c>
      <c r="G51" s="28">
        <f t="shared" si="10"/>
        <v>0</v>
      </c>
      <c r="H51" s="28">
        <f t="shared" si="11"/>
        <v>0</v>
      </c>
      <c r="I51" s="26">
        <f>B51-F51</f>
        <v>20</v>
      </c>
      <c r="J51" s="14">
        <f t="shared" si="12"/>
        <v>0</v>
      </c>
      <c r="K51" s="28">
        <f>COUNTIF($AF51:$OD51,"Working from home")</f>
        <v>0</v>
      </c>
      <c r="L51" s="28">
        <f>COUNTIF($AF51:$OD51,"1/2 working from home")</f>
        <v>0</v>
      </c>
      <c r="M51" s="38">
        <f t="shared" si="46"/>
        <v>0</v>
      </c>
      <c r="N51" s="28">
        <f t="shared" si="14"/>
        <v>0</v>
      </c>
      <c r="O51" s="28">
        <f t="shared" si="15"/>
        <v>0</v>
      </c>
      <c r="P51" s="14">
        <f t="shared" ref="P51:P52" si="53">Q51+R51/2</f>
        <v>0.5</v>
      </c>
      <c r="Q51" s="28">
        <f>COUNTIF($AF51:$OD51,"Sick leave")</f>
        <v>0</v>
      </c>
      <c r="R51" s="28">
        <f>COUNTIF($AF51:$OD51,"1/2 sick leave")</f>
        <v>1</v>
      </c>
      <c r="S51" s="52">
        <f t="shared" si="17"/>
        <v>0</v>
      </c>
      <c r="T51" s="38">
        <f t="shared" si="44"/>
        <v>0</v>
      </c>
      <c r="U51" s="28">
        <f t="shared" si="19"/>
        <v>0</v>
      </c>
      <c r="V51" s="28">
        <f>COUNTIF($AF51:$BF51,"1/2 sick leave")</f>
        <v>0</v>
      </c>
      <c r="W51" s="14">
        <f>COUNTIF($AF51:$OD51,"Unpaid leave")</f>
        <v>0</v>
      </c>
      <c r="X51" s="38">
        <f t="shared" si="51"/>
        <v>0</v>
      </c>
      <c r="Y51" s="14">
        <f>COUNTIF($AF51:$OD51,"Personal reason")</f>
        <v>0</v>
      </c>
      <c r="Z51" s="38">
        <f>COUNTIF($AF51:$BB51,"Personal reason")</f>
        <v>0</v>
      </c>
      <c r="AA51" s="52">
        <f t="shared" si="20"/>
        <v>0</v>
      </c>
      <c r="AB51" s="38">
        <f t="shared" si="21"/>
        <v>0</v>
      </c>
      <c r="AC51" s="38">
        <f>COUNTIF($AF51:$BI51,"Late")</f>
        <v>0</v>
      </c>
      <c r="AD51" s="52">
        <f t="shared" si="22"/>
        <v>0</v>
      </c>
      <c r="AE51" s="38">
        <f t="shared" si="23"/>
        <v>0</v>
      </c>
      <c r="AF51" s="24" t="s">
        <v>49</v>
      </c>
      <c r="AG51" s="15" t="s">
        <v>12</v>
      </c>
      <c r="AH51" s="15"/>
      <c r="AI51" s="23"/>
      <c r="AJ51" s="23"/>
      <c r="AK51" s="15"/>
      <c r="AL51" s="15"/>
      <c r="AM51" s="15"/>
      <c r="AN51" s="15"/>
      <c r="AO51" s="15"/>
      <c r="AP51" s="23"/>
      <c r="AQ51" s="23"/>
      <c r="AR51" s="15"/>
      <c r="AS51" s="15"/>
      <c r="AT51" s="15"/>
      <c r="AU51" s="15"/>
      <c r="AV51" s="15"/>
      <c r="AW51" s="23"/>
      <c r="AX51" s="23"/>
      <c r="AY51" s="15"/>
      <c r="AZ51" s="15"/>
      <c r="BA51" s="15"/>
      <c r="BB51" s="15"/>
      <c r="BC51" s="15"/>
      <c r="BD51" s="23"/>
      <c r="BE51" s="23"/>
      <c r="BF51" s="15"/>
      <c r="BG51" s="15"/>
      <c r="BH51" s="15"/>
      <c r="BI51" s="15"/>
      <c r="BJ51" s="15"/>
      <c r="BK51" s="23"/>
      <c r="BL51" s="23"/>
      <c r="BM51" s="15"/>
      <c r="BN51" s="15"/>
      <c r="BO51" s="15"/>
      <c r="BP51" s="15"/>
      <c r="BQ51" s="15"/>
      <c r="BR51" s="23"/>
      <c r="BS51" s="23"/>
      <c r="BT51" s="15"/>
      <c r="BU51" s="15"/>
      <c r="BV51" s="15"/>
      <c r="BW51" s="15"/>
      <c r="BX51" s="15"/>
      <c r="BY51" s="23"/>
      <c r="BZ51" s="23"/>
      <c r="CA51" s="15" t="s">
        <v>70</v>
      </c>
      <c r="CB51" s="15"/>
      <c r="CC51" s="15"/>
      <c r="CD51" s="15"/>
      <c r="CE51" s="15"/>
      <c r="CF51" s="23"/>
      <c r="CG51" s="23"/>
      <c r="CH51" s="15"/>
      <c r="CI51" s="15"/>
      <c r="CJ51" s="15"/>
      <c r="CK51" s="15"/>
      <c r="CL51" s="15"/>
      <c r="CM51" s="23"/>
      <c r="CN51" s="23"/>
      <c r="CO51" s="15"/>
      <c r="CP51" s="15"/>
      <c r="CQ51" s="15"/>
      <c r="CR51" s="15"/>
      <c r="CS51" s="15"/>
      <c r="CT51" s="23"/>
      <c r="CU51" s="23" t="s">
        <v>50</v>
      </c>
      <c r="CV51" s="15"/>
      <c r="CW51" s="15"/>
      <c r="CX51" s="15"/>
      <c r="CY51" s="15"/>
      <c r="CZ51" s="15"/>
      <c r="DA51" s="23"/>
      <c r="DB51" s="23"/>
      <c r="DC51" s="15"/>
      <c r="DD51" s="15"/>
      <c r="DE51" s="15"/>
      <c r="DF51" s="15"/>
      <c r="DG51" s="15"/>
      <c r="DH51" s="23"/>
      <c r="DI51" s="23"/>
      <c r="DJ51" s="15"/>
      <c r="DK51" s="15"/>
      <c r="DL51" s="15"/>
      <c r="DM51" s="15"/>
      <c r="DN51" s="15"/>
      <c r="DO51" s="23"/>
      <c r="DP51" s="23"/>
      <c r="DQ51" s="36"/>
      <c r="DR51" s="15"/>
      <c r="DS51" s="15"/>
      <c r="DT51" s="15"/>
      <c r="DU51" s="15"/>
      <c r="DV51" s="23"/>
      <c r="DW51" s="23"/>
      <c r="DX51" s="15"/>
      <c r="DY51" s="15"/>
      <c r="DZ51" s="15"/>
      <c r="EA51" s="15"/>
      <c r="EB51" s="9" t="s">
        <v>29</v>
      </c>
      <c r="EC51" s="23"/>
      <c r="ED51" s="23"/>
      <c r="EE51" s="10" t="s">
        <v>30</v>
      </c>
      <c r="EF51" s="15"/>
      <c r="EG51" s="15"/>
      <c r="EH51" s="15"/>
      <c r="EJ51" s="23" t="s">
        <v>50</v>
      </c>
      <c r="EK51" s="23" t="s">
        <v>50</v>
      </c>
      <c r="EM51" s="15"/>
      <c r="EN51" s="15"/>
      <c r="EO51" s="15"/>
      <c r="EP51" s="15"/>
      <c r="EQ51" s="23" t="s">
        <v>50</v>
      </c>
      <c r="ER51" s="23" t="s">
        <v>50</v>
      </c>
      <c r="ES51" s="15"/>
      <c r="EU51" s="15"/>
      <c r="EV51" s="15"/>
      <c r="EW51" s="15"/>
      <c r="EX51" s="23" t="s">
        <v>50</v>
      </c>
      <c r="EY51" s="23" t="s">
        <v>50</v>
      </c>
      <c r="EZ51" s="15"/>
      <c r="FA51" s="15"/>
      <c r="FB51" s="15"/>
      <c r="FC51" s="15"/>
      <c r="FD51" s="9" t="s">
        <v>51</v>
      </c>
      <c r="FE51" s="23"/>
      <c r="FF51" s="23"/>
      <c r="FG51" s="15"/>
      <c r="FH51" s="15"/>
      <c r="FI51" s="15"/>
      <c r="FJ51" s="15"/>
      <c r="FK51" s="15"/>
      <c r="FL51" s="23"/>
      <c r="FM51" s="23"/>
      <c r="FN51" s="15"/>
      <c r="FO51" s="15"/>
      <c r="FP51" s="15"/>
      <c r="FQ51" s="15"/>
      <c r="FR51" s="15"/>
      <c r="FS51" s="23"/>
      <c r="FT51" s="23"/>
      <c r="FU51" s="9"/>
      <c r="FV51" s="15"/>
      <c r="FW51" s="15"/>
      <c r="FX51" s="15"/>
      <c r="FY51" s="15"/>
      <c r="FZ51" s="23"/>
      <c r="GA51" s="23"/>
      <c r="GB51" s="15"/>
      <c r="GC51" s="15"/>
      <c r="GD51" s="15"/>
      <c r="GE51" s="15"/>
      <c r="GF51" s="15"/>
      <c r="GG51" s="23"/>
      <c r="GH51" s="23"/>
      <c r="GI51" s="15"/>
      <c r="GJ51" s="15"/>
      <c r="GK51" s="15"/>
      <c r="GL51" s="15"/>
      <c r="GM51" s="15"/>
      <c r="GN51" s="23"/>
      <c r="GO51" s="23"/>
      <c r="GP51" s="15"/>
      <c r="GQ51" s="15"/>
      <c r="GR51" s="15"/>
      <c r="GS51" s="15"/>
      <c r="GT51" s="15"/>
      <c r="GU51" s="23"/>
      <c r="GV51" s="23"/>
      <c r="GW51" s="15"/>
      <c r="GX51" s="15"/>
      <c r="GY51" s="15"/>
      <c r="GZ51" s="15"/>
      <c r="HA51" s="15"/>
      <c r="HB51" s="23"/>
      <c r="HC51" s="23"/>
      <c r="HD51" s="15"/>
      <c r="HE51" s="15"/>
      <c r="HF51" s="15"/>
      <c r="HG51" s="15"/>
      <c r="HH51" s="15"/>
      <c r="HI51" s="23"/>
      <c r="HJ51" s="23"/>
      <c r="HK51" s="15"/>
      <c r="HL51" s="15"/>
      <c r="HM51" s="15"/>
      <c r="HN51" s="15"/>
      <c r="HO51" s="15"/>
      <c r="HP51" s="23"/>
      <c r="HQ51" s="23"/>
      <c r="HR51" s="15"/>
      <c r="HS51" s="15"/>
      <c r="HT51" s="15"/>
      <c r="HU51" s="15"/>
      <c r="HV51" s="15"/>
      <c r="HW51" s="23"/>
      <c r="HX51" s="23"/>
      <c r="ID51" s="23" t="s">
        <v>50</v>
      </c>
      <c r="IE51" s="23" t="s">
        <v>50</v>
      </c>
      <c r="IF51" s="15"/>
      <c r="IG51" s="15"/>
      <c r="IH51" s="15"/>
      <c r="II51" s="15"/>
      <c r="IJ51" s="15"/>
      <c r="IK51" s="23"/>
      <c r="IL51" s="23"/>
      <c r="IM51" s="15"/>
      <c r="IN51" s="15"/>
      <c r="IO51" s="15"/>
      <c r="IP51" s="15"/>
      <c r="IQ51" s="15"/>
      <c r="IR51" s="23"/>
      <c r="IS51" s="23"/>
      <c r="IT51" s="15"/>
      <c r="IU51" s="15"/>
      <c r="IV51" s="15"/>
      <c r="IW51" s="15"/>
      <c r="IX51" s="15"/>
      <c r="IY51" s="23"/>
      <c r="IZ51" s="23"/>
      <c r="JA51" s="15"/>
      <c r="JB51" s="15"/>
      <c r="JC51" s="15"/>
      <c r="JD51" s="15"/>
      <c r="JE51" s="15"/>
      <c r="JF51" s="23"/>
      <c r="JG51" s="23"/>
      <c r="JI51" s="15"/>
      <c r="JJ51" s="15"/>
      <c r="JK51" s="15"/>
      <c r="JL51" s="15"/>
      <c r="JM51" s="23"/>
      <c r="JN51" s="23"/>
      <c r="JO51" s="29"/>
      <c r="JP51" s="15"/>
      <c r="JQ51" s="15"/>
      <c r="JR51" s="15"/>
      <c r="JS51" s="15"/>
      <c r="JT51" s="23"/>
      <c r="JU51" s="23"/>
      <c r="JV51" s="15"/>
      <c r="JW51" s="15"/>
      <c r="JX51" s="15"/>
      <c r="JY51" s="15"/>
      <c r="JZ51" s="15"/>
      <c r="KA51" s="23"/>
      <c r="KB51" s="23"/>
      <c r="KC51" s="15"/>
      <c r="KD51" s="15"/>
      <c r="KE51" s="15"/>
      <c r="KF51" s="15"/>
      <c r="KG51" s="15"/>
      <c r="KH51" s="23"/>
      <c r="KI51" s="23"/>
      <c r="KJ51" s="15"/>
      <c r="KK51" s="15"/>
      <c r="KL51" s="15"/>
      <c r="KM51" s="15"/>
      <c r="KN51" s="15"/>
      <c r="KO51" s="23"/>
      <c r="KP51" s="23"/>
      <c r="KQ51" s="15"/>
      <c r="KR51" s="15"/>
      <c r="KS51" s="15"/>
      <c r="KT51" s="15"/>
      <c r="KU51" s="15"/>
      <c r="KV51" s="23"/>
      <c r="KW51" s="23"/>
      <c r="KX51" s="15"/>
      <c r="KY51" s="15"/>
      <c r="KZ51" s="15"/>
      <c r="LA51" s="15"/>
      <c r="LB51" s="15"/>
      <c r="LC51" s="23"/>
      <c r="LD51" s="23"/>
      <c r="LE51" s="15"/>
      <c r="LF51" s="15"/>
      <c r="LG51" s="15"/>
      <c r="LH51" s="15"/>
      <c r="LI51" s="15"/>
      <c r="LJ51" s="23"/>
      <c r="LK51" s="23"/>
      <c r="LL51" s="15"/>
      <c r="LM51" s="15"/>
      <c r="LN51" s="15"/>
      <c r="LO51" s="15"/>
      <c r="LP51" s="15"/>
      <c r="LQ51" s="23"/>
      <c r="LR51" s="23"/>
      <c r="LS51" s="15"/>
      <c r="LT51" s="15"/>
      <c r="LU51" s="15"/>
      <c r="LV51" s="15"/>
      <c r="LW51" s="15"/>
      <c r="LX51" s="23"/>
      <c r="LY51" s="23"/>
      <c r="LZ51" s="15"/>
      <c r="MA51" s="15"/>
      <c r="MB51" s="15"/>
      <c r="MC51" s="15"/>
      <c r="MD51" s="15"/>
      <c r="ME51" s="23"/>
      <c r="MF51" s="23"/>
      <c r="MG51" s="15"/>
      <c r="MH51" s="15"/>
      <c r="MI51" s="15"/>
      <c r="MJ51" s="15"/>
      <c r="MK51" s="15"/>
      <c r="ML51" s="23"/>
      <c r="MM51" s="23"/>
      <c r="MN51" s="15"/>
      <c r="MO51" s="15"/>
      <c r="MP51" s="15"/>
      <c r="MQ51" s="15"/>
      <c r="MR51" s="15"/>
      <c r="MS51" s="23"/>
      <c r="MT51" s="23"/>
      <c r="MU51" s="15"/>
      <c r="MV51" s="15"/>
      <c r="MW51" s="15"/>
      <c r="MX51" s="15"/>
      <c r="MY51" s="15"/>
      <c r="MZ51" s="23"/>
      <c r="NA51" s="23"/>
      <c r="NB51" s="15"/>
      <c r="NC51" s="15"/>
      <c r="ND51" s="15"/>
      <c r="NE51" s="15"/>
      <c r="NF51" s="15"/>
      <c r="NG51" s="23"/>
      <c r="NH51" s="23"/>
      <c r="NI51" s="15"/>
      <c r="NJ51" s="15"/>
      <c r="NK51" s="15"/>
      <c r="NL51" s="15"/>
      <c r="NM51" s="15"/>
      <c r="NN51" s="23"/>
      <c r="NO51" s="23"/>
      <c r="NP51" s="15"/>
      <c r="NQ51" s="15"/>
      <c r="NR51" s="15"/>
      <c r="NS51" s="15"/>
      <c r="NT51" s="15"/>
      <c r="NU51" s="23"/>
      <c r="NV51" s="23"/>
      <c r="NW51" s="30"/>
      <c r="OA51" s="9"/>
      <c r="OB51" s="23"/>
      <c r="OC51" s="23"/>
      <c r="OD51" s="9"/>
      <c r="OY51" s="118">
        <f t="shared" si="24"/>
        <v>0</v>
      </c>
    </row>
    <row r="52" spans="1:415" ht="18.75" customHeight="1" thickBot="1">
      <c r="A52" s="13" t="s">
        <v>107</v>
      </c>
      <c r="B52" s="12">
        <v>20</v>
      </c>
      <c r="C52" s="38">
        <f t="shared" si="52"/>
        <v>1</v>
      </c>
      <c r="D52" s="28">
        <f t="shared" si="7"/>
        <v>1</v>
      </c>
      <c r="E52" s="28">
        <f t="shared" si="8"/>
        <v>0</v>
      </c>
      <c r="F52" s="14">
        <f t="shared" si="48"/>
        <v>0</v>
      </c>
      <c r="G52" s="28">
        <f t="shared" si="10"/>
        <v>0</v>
      </c>
      <c r="H52" s="28">
        <f t="shared" si="11"/>
        <v>0</v>
      </c>
      <c r="I52" s="26">
        <f>B52-F52</f>
        <v>20</v>
      </c>
      <c r="J52" s="14">
        <f t="shared" si="12"/>
        <v>1</v>
      </c>
      <c r="K52" s="28">
        <f>COUNTIF($AF52:$OD52,"Working from home")</f>
        <v>1</v>
      </c>
      <c r="L52" s="28">
        <f>COUNTIF($AF52:$OD52,"1/2 working from home")</f>
        <v>0</v>
      </c>
      <c r="M52" s="38">
        <f t="shared" si="46"/>
        <v>1</v>
      </c>
      <c r="N52" s="28">
        <f t="shared" si="14"/>
        <v>1</v>
      </c>
      <c r="O52" s="28">
        <f t="shared" si="15"/>
        <v>0</v>
      </c>
      <c r="P52" s="14">
        <f t="shared" si="53"/>
        <v>0</v>
      </c>
      <c r="Q52" s="28">
        <f>COUNTIF($AF52:$OD52,"Sick leave")</f>
        <v>0</v>
      </c>
      <c r="R52" s="28">
        <f>COUNTIF($AF52:$OD52,"1/2 sick leave")</f>
        <v>0</v>
      </c>
      <c r="S52" s="52">
        <f t="shared" si="17"/>
        <v>0.05</v>
      </c>
      <c r="T52" s="38">
        <f t="shared" si="44"/>
        <v>0</v>
      </c>
      <c r="U52" s="28">
        <f t="shared" si="19"/>
        <v>0</v>
      </c>
      <c r="V52" s="28">
        <f>COUNTIF($AF52:$BF52,"1/2 sick leave")</f>
        <v>0</v>
      </c>
      <c r="W52" s="14">
        <f>COUNTIF($AF52:$OD52,"Unpaid leave")</f>
        <v>0</v>
      </c>
      <c r="X52" s="38">
        <f t="shared" si="51"/>
        <v>0</v>
      </c>
      <c r="Y52" s="14">
        <f>COUNTIF($AF52:$OD52,"Personal reason")</f>
        <v>0</v>
      </c>
      <c r="Z52" s="38">
        <f>COUNTIF($AF52:$BB52,"Personal reason")</f>
        <v>0</v>
      </c>
      <c r="AA52" s="52">
        <f t="shared" si="20"/>
        <v>0</v>
      </c>
      <c r="AB52" s="38">
        <f t="shared" si="21"/>
        <v>0</v>
      </c>
      <c r="AC52" s="38">
        <f>COUNTIF($AF52:$BI52,"Late")</f>
        <v>0</v>
      </c>
      <c r="AD52" s="52">
        <f t="shared" si="22"/>
        <v>0</v>
      </c>
      <c r="AE52" s="38">
        <f t="shared" si="23"/>
        <v>0</v>
      </c>
      <c r="AF52" s="24" t="s">
        <v>49</v>
      </c>
      <c r="AG52" s="15" t="s">
        <v>12</v>
      </c>
      <c r="AH52" s="15"/>
      <c r="AI52" s="23"/>
      <c r="AJ52" s="23"/>
      <c r="AK52" s="15"/>
      <c r="AL52" s="15"/>
      <c r="AM52" s="15"/>
      <c r="AN52" s="15"/>
      <c r="AO52" s="15"/>
      <c r="AP52" s="23"/>
      <c r="AQ52" s="23"/>
      <c r="AR52" s="15"/>
      <c r="AS52" s="15"/>
      <c r="AT52" s="15"/>
      <c r="AU52" s="15"/>
      <c r="AV52" s="15"/>
      <c r="AW52" s="23"/>
      <c r="AX52" s="23"/>
      <c r="AY52" s="15"/>
      <c r="AZ52" s="15"/>
      <c r="BA52" s="15"/>
      <c r="BB52" s="15"/>
      <c r="BC52" s="15"/>
      <c r="BD52" s="23"/>
      <c r="BE52" s="23"/>
      <c r="BF52" s="15"/>
      <c r="BG52" s="15"/>
      <c r="BH52" s="15"/>
      <c r="BI52" s="15"/>
      <c r="BJ52" s="15"/>
      <c r="BK52" s="23"/>
      <c r="BL52" s="23"/>
      <c r="BM52" s="15" t="s">
        <v>61</v>
      </c>
      <c r="BN52" s="15"/>
      <c r="BO52" s="15"/>
      <c r="BP52" s="15"/>
      <c r="BQ52" s="15"/>
      <c r="BR52" s="23"/>
      <c r="BS52" s="23"/>
      <c r="BT52" s="15"/>
      <c r="BU52" s="15"/>
      <c r="BV52" s="15"/>
      <c r="BW52" s="15"/>
      <c r="BX52" s="15"/>
      <c r="BY52" s="23"/>
      <c r="BZ52" s="23"/>
      <c r="CA52" s="15"/>
      <c r="CB52" s="15"/>
      <c r="CC52" s="15"/>
      <c r="CD52" s="15"/>
      <c r="CE52" s="15"/>
      <c r="CF52" s="23"/>
      <c r="CG52" s="23"/>
      <c r="CH52" s="15"/>
      <c r="CI52" s="15"/>
      <c r="CJ52" s="15"/>
      <c r="CK52" s="15"/>
      <c r="CL52" s="15"/>
      <c r="CM52" s="23"/>
      <c r="CN52" s="23"/>
      <c r="CO52" s="15"/>
      <c r="CP52" s="15"/>
      <c r="CQ52" s="15"/>
      <c r="CR52" s="15"/>
      <c r="CS52" s="15"/>
      <c r="CT52" s="23"/>
      <c r="CU52" s="23" t="s">
        <v>50</v>
      </c>
      <c r="CV52" s="15"/>
      <c r="CW52" s="15"/>
      <c r="CX52" s="15"/>
      <c r="CY52" s="15"/>
      <c r="CZ52" s="15"/>
      <c r="DA52" s="23"/>
      <c r="DB52" s="23"/>
      <c r="DC52" s="15"/>
      <c r="DD52" s="15"/>
      <c r="DE52" s="15"/>
      <c r="DF52" s="15"/>
      <c r="DG52" s="15"/>
      <c r="DH52" s="23"/>
      <c r="DI52" s="23"/>
      <c r="DJ52" s="15"/>
      <c r="DK52" s="15"/>
      <c r="DL52" s="15"/>
      <c r="DM52" s="15"/>
      <c r="DN52" s="15"/>
      <c r="DO52" s="23"/>
      <c r="DP52" s="23"/>
      <c r="DQ52" s="36"/>
      <c r="DR52" s="15"/>
      <c r="DS52" s="15"/>
      <c r="DT52" s="15"/>
      <c r="DU52" s="15"/>
      <c r="DV52" s="23"/>
      <c r="DW52" s="23"/>
      <c r="DX52" s="15"/>
      <c r="DY52" s="15"/>
      <c r="DZ52" s="15"/>
      <c r="EA52" s="15"/>
      <c r="EB52" s="9" t="s">
        <v>29</v>
      </c>
      <c r="EC52" s="23"/>
      <c r="ED52" s="23"/>
      <c r="EE52" s="10" t="s">
        <v>30</v>
      </c>
      <c r="EF52" s="15"/>
      <c r="EG52" s="15"/>
      <c r="EH52" s="15"/>
      <c r="EJ52" s="23" t="s">
        <v>50</v>
      </c>
      <c r="EK52" s="23" t="s">
        <v>50</v>
      </c>
      <c r="EM52" s="15"/>
      <c r="EN52" s="15"/>
      <c r="EO52" s="15"/>
      <c r="EP52" s="15"/>
      <c r="EQ52" s="23" t="s">
        <v>50</v>
      </c>
      <c r="ER52" s="23" t="s">
        <v>50</v>
      </c>
      <c r="ES52" s="15"/>
      <c r="ET52" s="15"/>
      <c r="EU52" s="15"/>
      <c r="EV52" s="15"/>
      <c r="EW52" s="15"/>
      <c r="EX52" s="23" t="s">
        <v>50</v>
      </c>
      <c r="EY52" s="23" t="s">
        <v>50</v>
      </c>
      <c r="EZ52" s="15"/>
      <c r="FA52" s="15"/>
      <c r="FB52" s="15"/>
      <c r="FC52" s="15"/>
      <c r="FD52" s="9" t="s">
        <v>51</v>
      </c>
      <c r="FE52" s="23"/>
      <c r="FF52" s="23"/>
      <c r="FG52" s="15"/>
      <c r="FH52" s="15"/>
      <c r="FI52" s="15"/>
      <c r="FJ52" s="15"/>
      <c r="FK52" s="15"/>
      <c r="FL52" s="23"/>
      <c r="FM52" s="23"/>
      <c r="FN52" s="15"/>
      <c r="FO52" s="15"/>
      <c r="FP52" s="15"/>
      <c r="FQ52" s="15"/>
      <c r="FR52" s="15"/>
      <c r="FS52" s="23"/>
      <c r="FT52" s="23"/>
      <c r="FU52" s="9"/>
      <c r="FV52" s="15"/>
      <c r="FW52" s="15"/>
      <c r="FX52" s="15"/>
      <c r="FY52" s="15"/>
      <c r="FZ52" s="23"/>
      <c r="GA52" s="23"/>
      <c r="GB52" s="15"/>
      <c r="GC52" s="15"/>
      <c r="GD52" s="15"/>
      <c r="GE52" s="15"/>
      <c r="GF52" s="15"/>
      <c r="GG52" s="23"/>
      <c r="GH52" s="23"/>
      <c r="GI52" s="15"/>
      <c r="GJ52" s="15"/>
      <c r="GK52" s="15"/>
      <c r="GL52" s="15"/>
      <c r="GM52" s="15"/>
      <c r="GN52" s="23"/>
      <c r="GO52" s="23"/>
      <c r="GP52" s="15"/>
      <c r="GQ52" s="15"/>
      <c r="GR52" s="15"/>
      <c r="GS52" s="15"/>
      <c r="GT52" s="15"/>
      <c r="GU52" s="23"/>
      <c r="GV52" s="23"/>
      <c r="GW52" s="15"/>
      <c r="GX52" s="15"/>
      <c r="GY52" s="15"/>
      <c r="GZ52" s="15"/>
      <c r="HA52" s="15"/>
      <c r="HB52" s="23"/>
      <c r="HC52" s="23"/>
      <c r="HD52" s="15"/>
      <c r="HE52" s="15"/>
      <c r="HF52" s="15"/>
      <c r="HG52" s="15"/>
      <c r="HH52" s="15"/>
      <c r="HI52" s="23"/>
      <c r="HJ52" s="23"/>
      <c r="HK52" s="15"/>
      <c r="HL52" s="15"/>
      <c r="HM52" s="15"/>
      <c r="HN52" s="15"/>
      <c r="HO52" s="15"/>
      <c r="HP52" s="23"/>
      <c r="HQ52" s="23"/>
      <c r="HR52" s="15"/>
      <c r="HS52" s="15"/>
      <c r="HT52" s="15"/>
      <c r="HU52" s="15"/>
      <c r="HV52" s="15"/>
      <c r="HW52" s="23"/>
      <c r="HX52" s="23"/>
      <c r="HY52" s="15"/>
      <c r="HZ52" s="15"/>
      <c r="IA52" s="15"/>
      <c r="IB52" s="15"/>
      <c r="IC52" s="15"/>
      <c r="ID52" s="23" t="s">
        <v>50</v>
      </c>
      <c r="IE52" s="23" t="s">
        <v>50</v>
      </c>
      <c r="IF52" s="15"/>
      <c r="IG52" s="15"/>
      <c r="IH52" s="15"/>
      <c r="II52" s="15"/>
      <c r="IJ52" s="15"/>
      <c r="IK52" s="23"/>
      <c r="IL52" s="23"/>
      <c r="IM52" s="15"/>
      <c r="IN52" s="15"/>
      <c r="IO52" s="15"/>
      <c r="IP52" s="15"/>
      <c r="IQ52" s="15"/>
      <c r="IR52" s="23"/>
      <c r="IS52" s="23"/>
      <c r="IT52" s="15"/>
      <c r="IU52" s="15"/>
      <c r="IV52" s="15"/>
      <c r="IW52" s="15"/>
      <c r="IX52" s="15"/>
      <c r="IY52" s="23"/>
      <c r="IZ52" s="23"/>
      <c r="JA52" s="15"/>
      <c r="JB52" s="15"/>
      <c r="JC52" s="15"/>
      <c r="JD52" s="15"/>
      <c r="JE52" s="15"/>
      <c r="JF52" s="23"/>
      <c r="JG52" s="23"/>
      <c r="JI52" s="15"/>
      <c r="JJ52" s="15"/>
      <c r="JK52" s="15"/>
      <c r="JL52" s="15"/>
      <c r="JM52" s="23"/>
      <c r="JN52" s="23"/>
      <c r="JO52" s="29"/>
      <c r="JP52" s="15"/>
      <c r="JQ52" s="15"/>
      <c r="JR52" s="15"/>
      <c r="JS52" s="15"/>
      <c r="JT52" s="23"/>
      <c r="JU52" s="23"/>
      <c r="JV52" s="15"/>
      <c r="JW52" s="15"/>
      <c r="JX52" s="15"/>
      <c r="JY52" s="15"/>
      <c r="JZ52" s="15"/>
      <c r="KA52" s="23"/>
      <c r="KB52" s="23"/>
      <c r="KC52" s="15"/>
      <c r="KD52" s="15"/>
      <c r="KE52" s="15"/>
      <c r="KF52" s="15"/>
      <c r="KG52" s="15"/>
      <c r="KH52" s="23"/>
      <c r="KI52" s="23"/>
      <c r="KJ52" s="15"/>
      <c r="KK52" s="15"/>
      <c r="KL52" s="15"/>
      <c r="KM52" s="15"/>
      <c r="KN52" s="15"/>
      <c r="KO52" s="23"/>
      <c r="KP52" s="23"/>
      <c r="KQ52" s="15"/>
      <c r="KR52" s="15"/>
      <c r="KS52" s="15"/>
      <c r="KT52" s="15"/>
      <c r="KU52" s="15"/>
      <c r="KV52" s="23"/>
      <c r="KW52" s="23"/>
      <c r="KX52" s="15"/>
      <c r="KY52" s="15"/>
      <c r="KZ52" s="15"/>
      <c r="LA52" s="15"/>
      <c r="LB52" s="15"/>
      <c r="LC52" s="23"/>
      <c r="LD52" s="23"/>
      <c r="LE52" s="15"/>
      <c r="LF52" s="15"/>
      <c r="LG52" s="15"/>
      <c r="LH52" s="15"/>
      <c r="LI52" s="15"/>
      <c r="LJ52" s="23"/>
      <c r="LK52" s="23"/>
      <c r="LL52" s="15"/>
      <c r="LM52" s="15"/>
      <c r="LN52" s="15"/>
      <c r="LO52" s="15"/>
      <c r="LP52" s="15"/>
      <c r="LQ52" s="23"/>
      <c r="LR52" s="23"/>
      <c r="LS52" s="15"/>
      <c r="LT52" s="15"/>
      <c r="LU52" s="15"/>
      <c r="LV52" s="15"/>
      <c r="LW52" s="15"/>
      <c r="LX52" s="23"/>
      <c r="LY52" s="23"/>
      <c r="LZ52" s="15"/>
      <c r="MA52" s="15"/>
      <c r="MB52" s="15"/>
      <c r="MC52" s="15"/>
      <c r="MD52" s="15"/>
      <c r="ME52" s="23"/>
      <c r="MF52" s="23"/>
      <c r="MG52" s="15"/>
      <c r="MH52" s="15"/>
      <c r="MI52" s="15"/>
      <c r="MJ52" s="15"/>
      <c r="MK52" s="15"/>
      <c r="ML52" s="23"/>
      <c r="MM52" s="23"/>
      <c r="MN52" s="15"/>
      <c r="MO52" s="15"/>
      <c r="MP52" s="15"/>
      <c r="MQ52" s="15"/>
      <c r="MR52" s="15"/>
      <c r="MS52" s="23"/>
      <c r="MT52" s="23"/>
      <c r="MU52" s="15"/>
      <c r="MV52" s="15"/>
      <c r="MW52" s="15"/>
      <c r="MX52" s="15"/>
      <c r="MY52" s="15"/>
      <c r="MZ52" s="23"/>
      <c r="NA52" s="23"/>
      <c r="NB52" s="15"/>
      <c r="NC52" s="15"/>
      <c r="ND52" s="15"/>
      <c r="NE52" s="15"/>
      <c r="NF52" s="15"/>
      <c r="NG52" s="23"/>
      <c r="NH52" s="23"/>
      <c r="NI52" s="15"/>
      <c r="NJ52" s="15"/>
      <c r="NK52" s="15"/>
      <c r="NL52" s="15"/>
      <c r="NM52" s="15"/>
      <c r="NN52" s="23"/>
      <c r="NO52" s="23"/>
      <c r="NP52" s="15"/>
      <c r="NQ52" s="15"/>
      <c r="NR52" s="15"/>
      <c r="NS52" s="15"/>
      <c r="NT52" s="15"/>
      <c r="NU52" s="23"/>
      <c r="NV52" s="23"/>
      <c r="NW52" s="30"/>
      <c r="OA52" s="9"/>
      <c r="OB52" s="23"/>
      <c r="OC52" s="23"/>
      <c r="OD52" s="9"/>
      <c r="OY52" s="118">
        <f t="shared" si="24"/>
        <v>0</v>
      </c>
    </row>
    <row r="53" spans="1:415" ht="18.75" customHeight="1">
      <c r="EI53" s="14"/>
      <c r="EL53" s="14"/>
      <c r="JH53" s="14"/>
    </row>
    <row r="54" spans="1:415" ht="18.75" customHeight="1">
      <c r="EI54" s="14"/>
      <c r="EL54" s="14"/>
      <c r="JH54" s="14"/>
    </row>
    <row r="55" spans="1:415" ht="18.75" customHeight="1">
      <c r="EI55" s="14"/>
      <c r="EL55" s="14"/>
      <c r="JH55" s="14"/>
    </row>
    <row r="56" spans="1:415" ht="18.75" customHeight="1">
      <c r="EI56" s="14"/>
      <c r="EL56" s="14"/>
      <c r="JH56" s="14"/>
    </row>
    <row r="57" spans="1:415" ht="18.75" customHeight="1">
      <c r="EI57" s="14"/>
      <c r="EL57" s="14"/>
      <c r="JH57" s="14"/>
    </row>
    <row r="58" spans="1:415" ht="18.75" customHeight="1">
      <c r="EI58" s="14"/>
      <c r="EL58" s="14"/>
      <c r="JH58" s="14"/>
    </row>
    <row r="59" spans="1:415" ht="18.75" customHeight="1">
      <c r="EI59" s="14"/>
      <c r="EL59" s="14"/>
      <c r="JH59" s="14"/>
    </row>
    <row r="60" spans="1:415" ht="18.75" customHeight="1">
      <c r="EI60" s="14"/>
      <c r="EL60" s="14"/>
      <c r="JH60" s="14"/>
    </row>
    <row r="61" spans="1:415" ht="18.75" customHeight="1">
      <c r="EI61" s="14"/>
      <c r="EL61" s="14"/>
      <c r="JH61" s="14"/>
    </row>
    <row r="62" spans="1:415" ht="18.75" customHeight="1">
      <c r="EI62" s="14"/>
      <c r="EL62" s="14"/>
      <c r="JH62" s="14"/>
    </row>
    <row r="63" spans="1:415" ht="18.75" customHeight="1">
      <c r="EI63" s="14"/>
      <c r="EL63" s="14"/>
      <c r="JH63" s="14"/>
    </row>
    <row r="64" spans="1:415" ht="18.75" customHeight="1">
      <c r="EI64" s="14"/>
      <c r="EL64" s="14"/>
      <c r="JH64" s="14"/>
    </row>
    <row r="65" spans="19:390" s="14" customFormat="1" ht="18.75" customHeight="1">
      <c r="S65" s="46"/>
      <c r="T65" s="38"/>
      <c r="X65" s="38"/>
      <c r="Z65" s="38"/>
      <c r="AA65" s="46"/>
      <c r="AB65" s="38"/>
      <c r="AC65" s="38"/>
      <c r="AD65" s="46"/>
      <c r="AE65" s="38"/>
      <c r="NY65" s="11"/>
      <c r="NZ65" s="11"/>
    </row>
    <row r="66" spans="19:390" s="14" customFormat="1" ht="18.75" customHeight="1">
      <c r="S66" s="46"/>
      <c r="T66" s="38"/>
      <c r="X66" s="38"/>
      <c r="Z66" s="38"/>
      <c r="AA66" s="46"/>
      <c r="AB66" s="38"/>
      <c r="AC66" s="38"/>
      <c r="AD66" s="46"/>
      <c r="AE66" s="38"/>
      <c r="NY66" s="11"/>
      <c r="NZ66" s="11"/>
    </row>
    <row r="67" spans="19:390" s="14" customFormat="1" ht="18.75" customHeight="1">
      <c r="S67" s="46"/>
      <c r="T67" s="38"/>
      <c r="X67" s="38"/>
      <c r="Z67" s="38"/>
      <c r="AA67" s="46"/>
      <c r="AB67" s="38"/>
      <c r="AC67" s="38"/>
      <c r="AD67" s="46"/>
      <c r="AE67" s="38"/>
      <c r="NY67" s="11"/>
      <c r="NZ67" s="11"/>
    </row>
    <row r="68" spans="19:390" s="14" customFormat="1" ht="18.75" customHeight="1">
      <c r="S68" s="46"/>
      <c r="T68" s="38"/>
      <c r="X68" s="38"/>
      <c r="Z68" s="38"/>
      <c r="AA68" s="46"/>
      <c r="AB68" s="38"/>
      <c r="AC68" s="38"/>
      <c r="AD68" s="46"/>
      <c r="AE68" s="38"/>
      <c r="NY68" s="11"/>
      <c r="NZ68" s="11"/>
    </row>
    <row r="69" spans="19:390" s="14" customFormat="1" ht="18.75" customHeight="1">
      <c r="S69" s="46"/>
      <c r="T69" s="38"/>
      <c r="X69" s="38"/>
      <c r="Z69" s="38"/>
      <c r="AA69" s="46"/>
      <c r="AB69" s="38"/>
      <c r="AC69" s="38"/>
      <c r="AD69" s="46"/>
      <c r="AE69" s="38"/>
      <c r="NY69" s="11"/>
      <c r="NZ69" s="11"/>
    </row>
    <row r="70" spans="19:390" s="14" customFormat="1" ht="18.75" customHeight="1">
      <c r="S70" s="46"/>
      <c r="T70" s="38"/>
      <c r="X70" s="38"/>
      <c r="Z70" s="38"/>
      <c r="AA70" s="46"/>
      <c r="AB70" s="38"/>
      <c r="AC70" s="38"/>
      <c r="AD70" s="46"/>
      <c r="AE70" s="38"/>
      <c r="NY70" s="11"/>
      <c r="NZ70" s="11"/>
    </row>
    <row r="71" spans="19:390" s="14" customFormat="1" ht="18.75" customHeight="1">
      <c r="S71" s="46"/>
      <c r="T71" s="38"/>
      <c r="X71" s="38"/>
      <c r="Z71" s="38"/>
      <c r="AA71" s="46"/>
      <c r="AB71" s="38"/>
      <c r="AC71" s="38"/>
      <c r="AD71" s="46"/>
      <c r="AE71" s="38"/>
      <c r="NY71" s="11"/>
      <c r="NZ71" s="11"/>
    </row>
    <row r="72" spans="19:390" s="14" customFormat="1" ht="18.75" customHeight="1">
      <c r="S72" s="46"/>
      <c r="T72" s="38"/>
      <c r="X72" s="38"/>
      <c r="Z72" s="38"/>
      <c r="AA72" s="46"/>
      <c r="AB72" s="38"/>
      <c r="AC72" s="38"/>
      <c r="AD72" s="46"/>
      <c r="AE72" s="38"/>
      <c r="NY72" s="11"/>
      <c r="NZ72" s="11"/>
    </row>
    <row r="73" spans="19:390" s="14" customFormat="1" ht="18.75" customHeight="1">
      <c r="S73" s="46"/>
      <c r="T73" s="38"/>
      <c r="X73" s="38"/>
      <c r="Z73" s="38"/>
      <c r="AA73" s="46"/>
      <c r="AB73" s="38"/>
      <c r="AC73" s="38"/>
      <c r="AD73" s="46"/>
      <c r="AE73" s="38"/>
      <c r="NY73" s="11"/>
      <c r="NZ73" s="11"/>
    </row>
    <row r="74" spans="19:390" s="14" customFormat="1" ht="18.75" customHeight="1">
      <c r="S74" s="46"/>
      <c r="T74" s="38"/>
      <c r="X74" s="38"/>
      <c r="Z74" s="38"/>
      <c r="AA74" s="46"/>
      <c r="AB74" s="38"/>
      <c r="AC74" s="38"/>
      <c r="AD74" s="46"/>
      <c r="AE74" s="38"/>
      <c r="NY74" s="11"/>
      <c r="NZ74" s="11"/>
    </row>
    <row r="75" spans="19:390" s="14" customFormat="1" ht="18.75" customHeight="1">
      <c r="S75" s="46"/>
      <c r="T75" s="38"/>
      <c r="X75" s="38"/>
      <c r="Z75" s="38"/>
      <c r="AA75" s="46"/>
      <c r="AB75" s="38"/>
      <c r="AC75" s="38"/>
      <c r="AD75" s="46"/>
      <c r="AE75" s="38"/>
      <c r="NY75" s="11"/>
      <c r="NZ75" s="11"/>
    </row>
    <row r="76" spans="19:390" s="14" customFormat="1" ht="18.75" customHeight="1">
      <c r="S76" s="46"/>
      <c r="T76" s="38"/>
      <c r="X76" s="38"/>
      <c r="Z76" s="38"/>
      <c r="AA76" s="46"/>
      <c r="AB76" s="38"/>
      <c r="AC76" s="38"/>
      <c r="AD76" s="46"/>
      <c r="AE76" s="38"/>
      <c r="NY76" s="11"/>
      <c r="NZ76" s="11"/>
    </row>
    <row r="77" spans="19:390" s="14" customFormat="1" ht="18.75" customHeight="1">
      <c r="S77" s="46"/>
      <c r="T77" s="38"/>
      <c r="X77" s="38"/>
      <c r="Z77" s="38"/>
      <c r="AA77" s="46"/>
      <c r="AB77" s="38"/>
      <c r="AC77" s="38"/>
      <c r="AD77" s="46"/>
      <c r="AE77" s="38"/>
      <c r="NY77" s="11"/>
      <c r="NZ77" s="11"/>
    </row>
    <row r="78" spans="19:390" s="14" customFormat="1" ht="18.75" customHeight="1">
      <c r="S78" s="46"/>
      <c r="T78" s="38"/>
      <c r="X78" s="38"/>
      <c r="Z78" s="38"/>
      <c r="AA78" s="46"/>
      <c r="AB78" s="38"/>
      <c r="AC78" s="38"/>
      <c r="AD78" s="46"/>
      <c r="AE78" s="38"/>
      <c r="NY78" s="11"/>
      <c r="NZ78" s="11"/>
    </row>
    <row r="79" spans="19:390" s="14" customFormat="1" ht="18.75" customHeight="1">
      <c r="S79" s="46"/>
      <c r="T79" s="38"/>
      <c r="X79" s="38"/>
      <c r="Z79" s="38"/>
      <c r="AA79" s="46"/>
      <c r="AB79" s="38"/>
      <c r="AC79" s="38"/>
      <c r="AD79" s="46"/>
      <c r="AE79" s="38"/>
      <c r="NY79" s="11"/>
      <c r="NZ79" s="11"/>
    </row>
    <row r="80" spans="19:390" s="14" customFormat="1" ht="18.75" customHeight="1">
      <c r="S80" s="46"/>
      <c r="T80" s="38"/>
      <c r="X80" s="38"/>
      <c r="Z80" s="38"/>
      <c r="AA80" s="46"/>
      <c r="AB80" s="38"/>
      <c r="AC80" s="38"/>
      <c r="AD80" s="46"/>
      <c r="AE80" s="38"/>
      <c r="NY80" s="11"/>
      <c r="NZ80" s="11"/>
    </row>
    <row r="81" spans="19:390" s="14" customFormat="1" ht="18.75" customHeight="1">
      <c r="S81" s="46"/>
      <c r="T81" s="38"/>
      <c r="X81" s="38"/>
      <c r="Z81" s="38"/>
      <c r="AA81" s="46"/>
      <c r="AB81" s="38"/>
      <c r="AC81" s="38"/>
      <c r="AD81" s="46"/>
      <c r="AE81" s="38"/>
      <c r="NY81" s="11"/>
      <c r="NZ81" s="11"/>
    </row>
    <row r="82" spans="19:390" s="14" customFormat="1" ht="18.75" customHeight="1">
      <c r="S82" s="46"/>
      <c r="T82" s="38"/>
      <c r="X82" s="38"/>
      <c r="Z82" s="38"/>
      <c r="AA82" s="46"/>
      <c r="AB82" s="38"/>
      <c r="AC82" s="38"/>
      <c r="AD82" s="46"/>
      <c r="AE82" s="38"/>
      <c r="NY82" s="11"/>
      <c r="NZ82" s="11"/>
    </row>
    <row r="83" spans="19:390" s="14" customFormat="1" ht="18.75" customHeight="1">
      <c r="S83" s="46"/>
      <c r="T83" s="38"/>
      <c r="X83" s="38"/>
      <c r="Z83" s="38"/>
      <c r="AA83" s="46"/>
      <c r="AB83" s="38"/>
      <c r="AC83" s="38"/>
      <c r="AD83" s="46"/>
      <c r="AE83" s="38"/>
      <c r="NY83" s="11"/>
      <c r="NZ83" s="11"/>
    </row>
    <row r="84" spans="19:390" s="14" customFormat="1" ht="18.75" customHeight="1">
      <c r="S84" s="46"/>
      <c r="T84" s="38"/>
      <c r="X84" s="38"/>
      <c r="Z84" s="38"/>
      <c r="AA84" s="46"/>
      <c r="AB84" s="38"/>
      <c r="AC84" s="38"/>
      <c r="AD84" s="46"/>
      <c r="AE84" s="38"/>
      <c r="NY84" s="11"/>
      <c r="NZ84" s="11"/>
    </row>
    <row r="85" spans="19:390" s="14" customFormat="1" ht="18.75" customHeight="1">
      <c r="S85" s="46"/>
      <c r="T85" s="38"/>
      <c r="X85" s="38"/>
      <c r="Z85" s="38"/>
      <c r="AA85" s="46"/>
      <c r="AB85" s="38"/>
      <c r="AC85" s="38"/>
      <c r="AD85" s="46"/>
      <c r="AE85" s="38"/>
      <c r="NY85" s="11"/>
      <c r="NZ85" s="11"/>
    </row>
    <row r="86" spans="19:390" s="14" customFormat="1" ht="18.75" customHeight="1">
      <c r="S86" s="46"/>
      <c r="T86" s="38"/>
      <c r="X86" s="38"/>
      <c r="Z86" s="38"/>
      <c r="AA86" s="46"/>
      <c r="AB86" s="38"/>
      <c r="AC86" s="38"/>
      <c r="AD86" s="46"/>
      <c r="AE86" s="38"/>
      <c r="NY86" s="11"/>
      <c r="NZ86" s="11"/>
    </row>
    <row r="87" spans="19:390" s="14" customFormat="1" ht="18.75" customHeight="1">
      <c r="S87" s="46"/>
      <c r="T87" s="38"/>
      <c r="X87" s="38"/>
      <c r="Z87" s="38"/>
      <c r="AA87" s="46"/>
      <c r="AB87" s="38"/>
      <c r="AC87" s="38"/>
      <c r="AD87" s="46"/>
      <c r="AE87" s="38"/>
      <c r="NY87" s="11"/>
      <c r="NZ87" s="11"/>
    </row>
    <row r="88" spans="19:390" s="14" customFormat="1" ht="18.75" customHeight="1">
      <c r="S88" s="46"/>
      <c r="T88" s="38"/>
      <c r="X88" s="38"/>
      <c r="Z88" s="38"/>
      <c r="AA88" s="46"/>
      <c r="AB88" s="38"/>
      <c r="AC88" s="38"/>
      <c r="AD88" s="46"/>
      <c r="AE88" s="38"/>
      <c r="NY88" s="11"/>
      <c r="NZ88" s="11"/>
    </row>
    <row r="89" spans="19:390" s="14" customFormat="1" ht="18.75" customHeight="1">
      <c r="S89" s="46"/>
      <c r="T89" s="38"/>
      <c r="X89" s="38"/>
      <c r="Z89" s="38"/>
      <c r="AA89" s="46"/>
      <c r="AB89" s="38"/>
      <c r="AC89" s="38"/>
      <c r="AD89" s="46"/>
      <c r="AE89" s="38"/>
      <c r="NY89" s="11"/>
      <c r="NZ89" s="11"/>
    </row>
    <row r="90" spans="19:390" s="14" customFormat="1" ht="18.75" customHeight="1">
      <c r="S90" s="46"/>
      <c r="T90" s="38"/>
      <c r="X90" s="38"/>
      <c r="Z90" s="38"/>
      <c r="AA90" s="46"/>
      <c r="AB90" s="38"/>
      <c r="AC90" s="38"/>
      <c r="AD90" s="46"/>
      <c r="AE90" s="38"/>
      <c r="NY90" s="11"/>
      <c r="NZ90" s="11"/>
    </row>
    <row r="91" spans="19:390" s="14" customFormat="1" ht="18.75" customHeight="1">
      <c r="S91" s="46"/>
      <c r="T91" s="38"/>
      <c r="X91" s="38"/>
      <c r="Z91" s="38"/>
      <c r="AA91" s="46"/>
      <c r="AB91" s="38"/>
      <c r="AC91" s="38"/>
      <c r="AD91" s="46"/>
      <c r="AE91" s="38"/>
      <c r="NY91" s="11"/>
      <c r="NZ91" s="11"/>
    </row>
    <row r="92" spans="19:390" s="14" customFormat="1" ht="18.75" customHeight="1">
      <c r="S92" s="46"/>
      <c r="T92" s="38"/>
      <c r="X92" s="38"/>
      <c r="Z92" s="38"/>
      <c r="AA92" s="46"/>
      <c r="AB92" s="38"/>
      <c r="AC92" s="38"/>
      <c r="AD92" s="46"/>
      <c r="AE92" s="38"/>
      <c r="NY92" s="11"/>
      <c r="NZ92" s="11"/>
    </row>
    <row r="93" spans="19:390" s="14" customFormat="1" ht="18.75" customHeight="1">
      <c r="S93" s="46"/>
      <c r="T93" s="38"/>
      <c r="X93" s="38"/>
      <c r="Z93" s="38"/>
      <c r="AA93" s="46"/>
      <c r="AB93" s="38"/>
      <c r="AC93" s="38"/>
      <c r="AD93" s="46"/>
      <c r="AE93" s="38"/>
      <c r="NY93" s="11"/>
      <c r="NZ93" s="11"/>
    </row>
    <row r="94" spans="19:390" s="14" customFormat="1" ht="18.75" customHeight="1">
      <c r="S94" s="46"/>
      <c r="T94" s="38"/>
      <c r="X94" s="38"/>
      <c r="Z94" s="38"/>
      <c r="AA94" s="46"/>
      <c r="AB94" s="38"/>
      <c r="AC94" s="38"/>
      <c r="AD94" s="46"/>
      <c r="AE94" s="38"/>
      <c r="NY94" s="11"/>
      <c r="NZ94" s="11"/>
    </row>
    <row r="95" spans="19:390" s="14" customFormat="1" ht="18.75" customHeight="1">
      <c r="S95" s="46"/>
      <c r="T95" s="38"/>
      <c r="X95" s="38"/>
      <c r="Z95" s="38"/>
      <c r="AA95" s="46"/>
      <c r="AB95" s="38"/>
      <c r="AC95" s="38"/>
      <c r="AD95" s="46"/>
      <c r="AE95" s="38"/>
      <c r="NY95" s="11"/>
      <c r="NZ95" s="11"/>
    </row>
    <row r="96" spans="19:390" s="14" customFormat="1" ht="18.75" customHeight="1">
      <c r="S96" s="46"/>
      <c r="T96" s="38"/>
      <c r="X96" s="38"/>
      <c r="Z96" s="38"/>
      <c r="AA96" s="46"/>
      <c r="AB96" s="38"/>
      <c r="AC96" s="38"/>
      <c r="AD96" s="46"/>
      <c r="AE96" s="38"/>
      <c r="NY96" s="11"/>
      <c r="NZ96" s="11"/>
    </row>
    <row r="97" spans="19:390" s="14" customFormat="1" ht="18.75" customHeight="1">
      <c r="S97" s="46"/>
      <c r="T97" s="38"/>
      <c r="X97" s="38"/>
      <c r="Z97" s="38"/>
      <c r="AA97" s="46"/>
      <c r="AB97" s="38"/>
      <c r="AC97" s="38"/>
      <c r="AD97" s="46"/>
      <c r="AE97" s="38"/>
      <c r="NY97" s="11"/>
      <c r="NZ97" s="11"/>
    </row>
    <row r="98" spans="19:390" s="14" customFormat="1" ht="18.75" customHeight="1">
      <c r="S98" s="46"/>
      <c r="T98" s="38"/>
      <c r="X98" s="38"/>
      <c r="Z98" s="38"/>
      <c r="AA98" s="46"/>
      <c r="AB98" s="38"/>
      <c r="AC98" s="38"/>
      <c r="AD98" s="46"/>
      <c r="AE98" s="38"/>
      <c r="NY98" s="11"/>
      <c r="NZ98" s="11"/>
    </row>
    <row r="99" spans="19:390" s="14" customFormat="1" ht="18.75" customHeight="1">
      <c r="S99" s="46"/>
      <c r="T99" s="38"/>
      <c r="X99" s="38"/>
      <c r="Z99" s="38"/>
      <c r="AA99" s="46"/>
      <c r="AB99" s="38"/>
      <c r="AC99" s="38"/>
      <c r="AD99" s="46"/>
      <c r="AE99" s="38"/>
      <c r="NY99" s="11"/>
      <c r="NZ99" s="11"/>
    </row>
    <row r="100" spans="19:390" s="14" customFormat="1" ht="18.75" customHeight="1">
      <c r="S100" s="46"/>
      <c r="T100" s="38"/>
      <c r="X100" s="38"/>
      <c r="Z100" s="38"/>
      <c r="AA100" s="46"/>
      <c r="AB100" s="38"/>
      <c r="AC100" s="38"/>
      <c r="AD100" s="46"/>
      <c r="AE100" s="38"/>
      <c r="NY100" s="11"/>
      <c r="NZ100" s="11"/>
    </row>
    <row r="101" spans="19:390" s="14" customFormat="1" ht="18.75" customHeight="1">
      <c r="S101" s="46"/>
      <c r="T101" s="38"/>
      <c r="X101" s="38"/>
      <c r="Z101" s="38"/>
      <c r="AA101" s="46"/>
      <c r="AB101" s="38"/>
      <c r="AC101" s="38"/>
      <c r="AD101" s="46"/>
      <c r="AE101" s="38"/>
      <c r="NY101" s="11"/>
      <c r="NZ101" s="11"/>
    </row>
    <row r="102" spans="19:390" s="14" customFormat="1" ht="18.75" customHeight="1">
      <c r="S102" s="46"/>
      <c r="T102" s="38"/>
      <c r="X102" s="38"/>
      <c r="Z102" s="38"/>
      <c r="AA102" s="46"/>
      <c r="AB102" s="38"/>
      <c r="AC102" s="38"/>
      <c r="AD102" s="46"/>
      <c r="AE102" s="38"/>
      <c r="NY102" s="11"/>
      <c r="NZ102" s="11"/>
    </row>
    <row r="103" spans="19:390" s="14" customFormat="1" ht="18.75" customHeight="1">
      <c r="S103" s="46"/>
      <c r="T103" s="38"/>
      <c r="X103" s="38"/>
      <c r="Z103" s="38"/>
      <c r="AA103" s="46"/>
      <c r="AB103" s="38"/>
      <c r="AC103" s="38"/>
      <c r="AD103" s="46"/>
      <c r="AE103" s="38"/>
      <c r="NY103" s="11"/>
      <c r="NZ103" s="11"/>
    </row>
    <row r="104" spans="19:390" s="14" customFormat="1" ht="18.75" customHeight="1">
      <c r="S104" s="46"/>
      <c r="T104" s="38"/>
      <c r="X104" s="38"/>
      <c r="Z104" s="38"/>
      <c r="AA104" s="46"/>
      <c r="AB104" s="38"/>
      <c r="AC104" s="38"/>
      <c r="AD104" s="46"/>
      <c r="AE104" s="38"/>
      <c r="NY104" s="11"/>
      <c r="NZ104" s="11"/>
    </row>
    <row r="105" spans="19:390" s="14" customFormat="1" ht="18.75" customHeight="1">
      <c r="S105" s="46"/>
      <c r="T105" s="38"/>
      <c r="X105" s="38"/>
      <c r="Z105" s="38"/>
      <c r="AA105" s="46"/>
      <c r="AB105" s="38"/>
      <c r="AC105" s="38"/>
      <c r="AD105" s="46"/>
      <c r="AE105" s="38"/>
      <c r="NY105" s="11"/>
      <c r="NZ105" s="11"/>
    </row>
    <row r="106" spans="19:390" s="14" customFormat="1" ht="18.75" customHeight="1">
      <c r="S106" s="46"/>
      <c r="T106" s="38"/>
      <c r="X106" s="38"/>
      <c r="Z106" s="38"/>
      <c r="AA106" s="46"/>
      <c r="AB106" s="38"/>
      <c r="AC106" s="38"/>
      <c r="AD106" s="46"/>
      <c r="AE106" s="38"/>
      <c r="NY106" s="11"/>
      <c r="NZ106" s="11"/>
    </row>
    <row r="107" spans="19:390" s="14" customFormat="1" ht="18.75" customHeight="1">
      <c r="S107" s="46"/>
      <c r="T107" s="38"/>
      <c r="X107" s="38"/>
      <c r="Z107" s="38"/>
      <c r="AA107" s="46"/>
      <c r="AB107" s="38"/>
      <c r="AC107" s="38"/>
      <c r="AD107" s="46"/>
      <c r="AE107" s="38"/>
      <c r="NY107" s="11"/>
      <c r="NZ107" s="11"/>
    </row>
    <row r="108" spans="19:390" s="14" customFormat="1" ht="18.75" customHeight="1">
      <c r="S108" s="46"/>
      <c r="T108" s="38"/>
      <c r="X108" s="38"/>
      <c r="Z108" s="38"/>
      <c r="AA108" s="46"/>
      <c r="AB108" s="38"/>
      <c r="AC108" s="38"/>
      <c r="AD108" s="46"/>
      <c r="AE108" s="38"/>
      <c r="NY108" s="11"/>
      <c r="NZ108" s="11"/>
    </row>
    <row r="109" spans="19:390" s="14" customFormat="1" ht="18.75" customHeight="1">
      <c r="S109" s="46"/>
      <c r="T109" s="38"/>
      <c r="X109" s="38"/>
      <c r="Z109" s="38"/>
      <c r="AA109" s="46"/>
      <c r="AB109" s="38"/>
      <c r="AC109" s="38"/>
      <c r="AD109" s="46"/>
      <c r="AE109" s="38"/>
      <c r="NY109" s="11"/>
      <c r="NZ109" s="11"/>
    </row>
    <row r="110" spans="19:390" s="14" customFormat="1" ht="18.75" customHeight="1">
      <c r="S110" s="46"/>
      <c r="T110" s="38"/>
      <c r="X110" s="38"/>
      <c r="Z110" s="38"/>
      <c r="AA110" s="46"/>
      <c r="AB110" s="38"/>
      <c r="AC110" s="38"/>
      <c r="AD110" s="46"/>
      <c r="AE110" s="38"/>
      <c r="NY110" s="11"/>
      <c r="NZ110" s="11"/>
    </row>
    <row r="111" spans="19:390" s="14" customFormat="1" ht="18.75" customHeight="1">
      <c r="S111" s="46"/>
      <c r="T111" s="38"/>
      <c r="X111" s="38"/>
      <c r="Z111" s="38"/>
      <c r="AA111" s="46"/>
      <c r="AB111" s="38"/>
      <c r="AC111" s="38"/>
      <c r="AD111" s="46"/>
      <c r="AE111" s="38"/>
      <c r="NY111" s="11"/>
      <c r="NZ111" s="11"/>
    </row>
    <row r="112" spans="19:390" s="14" customFormat="1" ht="18.75" customHeight="1">
      <c r="S112" s="46"/>
      <c r="T112" s="38"/>
      <c r="X112" s="38"/>
      <c r="Z112" s="38"/>
      <c r="AA112" s="46"/>
      <c r="AB112" s="38"/>
      <c r="AC112" s="38"/>
      <c r="AD112" s="46"/>
      <c r="AE112" s="38"/>
      <c r="NY112" s="11"/>
      <c r="NZ112" s="11"/>
    </row>
    <row r="113" spans="19:390" s="14" customFormat="1" ht="18.75" customHeight="1">
      <c r="S113" s="46"/>
      <c r="T113" s="38"/>
      <c r="X113" s="38"/>
      <c r="Z113" s="38"/>
      <c r="AA113" s="46"/>
      <c r="AB113" s="38"/>
      <c r="AC113" s="38"/>
      <c r="AD113" s="46"/>
      <c r="AE113" s="38"/>
      <c r="NY113" s="11"/>
      <c r="NZ113" s="11"/>
    </row>
    <row r="114" spans="19:390" s="14" customFormat="1" ht="18.75" customHeight="1">
      <c r="S114" s="46"/>
      <c r="T114" s="38"/>
      <c r="X114" s="38"/>
      <c r="Z114" s="38"/>
      <c r="AA114" s="46"/>
      <c r="AB114" s="38"/>
      <c r="AC114" s="38"/>
      <c r="AD114" s="46"/>
      <c r="AE114" s="38"/>
      <c r="NY114" s="11"/>
      <c r="NZ114" s="11"/>
    </row>
    <row r="115" spans="19:390" s="14" customFormat="1" ht="18.75" customHeight="1">
      <c r="S115" s="46"/>
      <c r="T115" s="38"/>
      <c r="X115" s="38"/>
      <c r="Z115" s="38"/>
      <c r="AA115" s="46"/>
      <c r="AB115" s="38"/>
      <c r="AC115" s="38"/>
      <c r="AD115" s="46"/>
      <c r="AE115" s="38"/>
      <c r="NY115" s="11"/>
      <c r="NZ115" s="11"/>
    </row>
    <row r="116" spans="19:390" s="14" customFormat="1" ht="18.75" customHeight="1">
      <c r="S116" s="46"/>
      <c r="T116" s="38"/>
      <c r="X116" s="38"/>
      <c r="Z116" s="38"/>
      <c r="AA116" s="46"/>
      <c r="AB116" s="38"/>
      <c r="AC116" s="38"/>
      <c r="AD116" s="46"/>
      <c r="AE116" s="38"/>
      <c r="NY116" s="11"/>
      <c r="NZ116" s="11"/>
    </row>
    <row r="117" spans="19:390" s="14" customFormat="1" ht="18.75" customHeight="1">
      <c r="S117" s="46"/>
      <c r="T117" s="38"/>
      <c r="X117" s="38"/>
      <c r="Z117" s="38"/>
      <c r="AA117" s="46"/>
      <c r="AB117" s="38"/>
      <c r="AC117" s="38"/>
      <c r="AD117" s="46"/>
      <c r="AE117" s="38"/>
      <c r="NY117" s="11"/>
      <c r="NZ117" s="11"/>
    </row>
    <row r="118" spans="19:390" s="14" customFormat="1" ht="18.75" customHeight="1">
      <c r="S118" s="46"/>
      <c r="T118" s="38"/>
      <c r="X118" s="38"/>
      <c r="Z118" s="38"/>
      <c r="AA118" s="46"/>
      <c r="AB118" s="38"/>
      <c r="AC118" s="38"/>
      <c r="AD118" s="46"/>
      <c r="AE118" s="38"/>
      <c r="NY118" s="11"/>
      <c r="NZ118" s="11"/>
    </row>
    <row r="119" spans="19:390" s="14" customFormat="1" ht="18.75" customHeight="1">
      <c r="S119" s="46"/>
      <c r="T119" s="38"/>
      <c r="X119" s="38"/>
      <c r="Z119" s="38"/>
      <c r="AA119" s="46"/>
      <c r="AB119" s="38"/>
      <c r="AC119" s="38"/>
      <c r="AD119" s="46"/>
      <c r="AE119" s="38"/>
      <c r="NY119" s="11"/>
      <c r="NZ119" s="11"/>
    </row>
    <row r="120" spans="19:390" s="14" customFormat="1" ht="18.75" customHeight="1">
      <c r="S120" s="46"/>
      <c r="T120" s="38"/>
      <c r="X120" s="38"/>
      <c r="Z120" s="38"/>
      <c r="AA120" s="46"/>
      <c r="AB120" s="38"/>
      <c r="AC120" s="38"/>
      <c r="AD120" s="46"/>
      <c r="AE120" s="38"/>
      <c r="NY120" s="11"/>
      <c r="NZ120" s="11"/>
    </row>
    <row r="121" spans="19:390" s="14" customFormat="1" ht="18.75" customHeight="1">
      <c r="S121" s="46"/>
      <c r="T121" s="38"/>
      <c r="X121" s="38"/>
      <c r="Z121" s="38"/>
      <c r="AA121" s="46"/>
      <c r="AB121" s="38"/>
      <c r="AC121" s="38"/>
      <c r="AD121" s="46"/>
      <c r="AE121" s="38"/>
      <c r="NY121" s="11"/>
      <c r="NZ121" s="11"/>
    </row>
    <row r="122" spans="19:390" s="14" customFormat="1" ht="18.75" customHeight="1">
      <c r="S122" s="46"/>
      <c r="T122" s="38"/>
      <c r="X122" s="38"/>
      <c r="Z122" s="38"/>
      <c r="AA122" s="46"/>
      <c r="AB122" s="38"/>
      <c r="AC122" s="38"/>
      <c r="AD122" s="46"/>
      <c r="AE122" s="38"/>
      <c r="NY122" s="11"/>
      <c r="NZ122" s="11"/>
    </row>
    <row r="123" spans="19:390" s="14" customFormat="1" ht="18.75" customHeight="1">
      <c r="S123" s="46"/>
      <c r="T123" s="38"/>
      <c r="X123" s="38"/>
      <c r="Z123" s="38"/>
      <c r="AA123" s="46"/>
      <c r="AB123" s="38"/>
      <c r="AC123" s="38"/>
      <c r="AD123" s="46"/>
      <c r="AE123" s="38"/>
      <c r="NY123" s="11"/>
      <c r="NZ123" s="11"/>
    </row>
    <row r="124" spans="19:390" s="14" customFormat="1" ht="18.75" customHeight="1">
      <c r="S124" s="46"/>
      <c r="T124" s="38"/>
      <c r="X124" s="38"/>
      <c r="Z124" s="38"/>
      <c r="AA124" s="46"/>
      <c r="AB124" s="38"/>
      <c r="AC124" s="38"/>
      <c r="AD124" s="46"/>
      <c r="AE124" s="38"/>
      <c r="NY124" s="11"/>
      <c r="NZ124" s="11"/>
    </row>
    <row r="125" spans="19:390" s="14" customFormat="1" ht="18.75" customHeight="1">
      <c r="S125" s="46"/>
      <c r="T125" s="38"/>
      <c r="X125" s="38"/>
      <c r="Z125" s="38"/>
      <c r="AA125" s="46"/>
      <c r="AB125" s="38"/>
      <c r="AC125" s="38"/>
      <c r="AD125" s="46"/>
      <c r="AE125" s="38"/>
      <c r="NY125" s="11"/>
      <c r="NZ125" s="11"/>
    </row>
    <row r="126" spans="19:390" s="14" customFormat="1" ht="18.75" customHeight="1">
      <c r="S126" s="46"/>
      <c r="T126" s="38"/>
      <c r="X126" s="38"/>
      <c r="Z126" s="38"/>
      <c r="AA126" s="46"/>
      <c r="AB126" s="38"/>
      <c r="AC126" s="38"/>
      <c r="AD126" s="46"/>
      <c r="AE126" s="38"/>
      <c r="NY126" s="11"/>
      <c r="NZ126" s="11"/>
    </row>
    <row r="127" spans="19:390" s="14" customFormat="1" ht="18.75" customHeight="1">
      <c r="S127" s="46"/>
      <c r="T127" s="38"/>
      <c r="X127" s="38"/>
      <c r="Z127" s="38"/>
      <c r="AA127" s="46"/>
      <c r="AB127" s="38"/>
      <c r="AC127" s="38"/>
      <c r="AD127" s="46"/>
      <c r="AE127" s="38"/>
      <c r="NY127" s="11"/>
      <c r="NZ127" s="11"/>
    </row>
    <row r="128" spans="19:390" s="14" customFormat="1" ht="18.75" customHeight="1">
      <c r="S128" s="46"/>
      <c r="T128" s="38"/>
      <c r="X128" s="38"/>
      <c r="Z128" s="38"/>
      <c r="AA128" s="46"/>
      <c r="AB128" s="38"/>
      <c r="AC128" s="38"/>
      <c r="AD128" s="46"/>
      <c r="AE128" s="38"/>
      <c r="NY128" s="11"/>
      <c r="NZ128" s="11"/>
    </row>
    <row r="129" spans="19:390" s="14" customFormat="1" ht="18.75" customHeight="1">
      <c r="S129" s="46"/>
      <c r="T129" s="38"/>
      <c r="X129" s="38"/>
      <c r="Z129" s="38"/>
      <c r="AA129" s="46"/>
      <c r="AB129" s="38"/>
      <c r="AC129" s="38"/>
      <c r="AD129" s="46"/>
      <c r="AE129" s="38"/>
      <c r="NY129" s="11"/>
      <c r="NZ129" s="11"/>
    </row>
    <row r="130" spans="19:390" s="14" customFormat="1" ht="18.75" customHeight="1">
      <c r="S130" s="46"/>
      <c r="T130" s="38"/>
      <c r="X130" s="38"/>
      <c r="Z130" s="38"/>
      <c r="AA130" s="46"/>
      <c r="AB130" s="38"/>
      <c r="AC130" s="38"/>
      <c r="AD130" s="46"/>
      <c r="AE130" s="38"/>
      <c r="NY130" s="11"/>
      <c r="NZ130" s="11"/>
    </row>
    <row r="131" spans="19:390" s="14" customFormat="1" ht="18.75" customHeight="1">
      <c r="S131" s="46"/>
      <c r="T131" s="38"/>
      <c r="X131" s="38"/>
      <c r="Z131" s="38"/>
      <c r="AA131" s="46"/>
      <c r="AB131" s="38"/>
      <c r="AC131" s="38"/>
      <c r="AD131" s="46"/>
      <c r="AE131" s="38"/>
      <c r="NY131" s="11"/>
      <c r="NZ131" s="11"/>
    </row>
    <row r="132" spans="19:390" s="14" customFormat="1" ht="18.75" customHeight="1">
      <c r="S132" s="46"/>
      <c r="T132" s="38"/>
      <c r="X132" s="38"/>
      <c r="Z132" s="38"/>
      <c r="AA132" s="46"/>
      <c r="AB132" s="38"/>
      <c r="AC132" s="38"/>
      <c r="AD132" s="46"/>
      <c r="AE132" s="38"/>
      <c r="NY132" s="11"/>
      <c r="NZ132" s="11"/>
    </row>
    <row r="133" spans="19:390" s="14" customFormat="1" ht="18.75" customHeight="1">
      <c r="S133" s="46"/>
      <c r="T133" s="38"/>
      <c r="X133" s="38"/>
      <c r="Z133" s="38"/>
      <c r="AA133" s="46"/>
      <c r="AB133" s="38"/>
      <c r="AC133" s="38"/>
      <c r="AD133" s="46"/>
      <c r="AE133" s="38"/>
      <c r="NY133" s="11"/>
      <c r="NZ133" s="11"/>
    </row>
    <row r="134" spans="19:390" s="14" customFormat="1" ht="18.75" customHeight="1">
      <c r="S134" s="46"/>
      <c r="T134" s="38"/>
      <c r="X134" s="38"/>
      <c r="Z134" s="38"/>
      <c r="AA134" s="46"/>
      <c r="AB134" s="38"/>
      <c r="AC134" s="38"/>
      <c r="AD134" s="46"/>
      <c r="AE134" s="38"/>
      <c r="NY134" s="11"/>
      <c r="NZ134" s="11"/>
    </row>
    <row r="135" spans="19:390" s="14" customFormat="1" ht="18.75" customHeight="1">
      <c r="S135" s="46"/>
      <c r="T135" s="38"/>
      <c r="X135" s="38"/>
      <c r="Z135" s="38"/>
      <c r="AA135" s="46"/>
      <c r="AB135" s="38"/>
      <c r="AC135" s="38"/>
      <c r="AD135" s="46"/>
      <c r="AE135" s="38"/>
      <c r="NY135" s="11"/>
      <c r="NZ135" s="11"/>
    </row>
    <row r="136" spans="19:390" s="14" customFormat="1" ht="18.75" customHeight="1">
      <c r="S136" s="46"/>
      <c r="T136" s="38"/>
      <c r="X136" s="38"/>
      <c r="Z136" s="38"/>
      <c r="AA136" s="46"/>
      <c r="AB136" s="38"/>
      <c r="AC136" s="38"/>
      <c r="AD136" s="46"/>
      <c r="AE136" s="38"/>
      <c r="NY136" s="11"/>
      <c r="NZ136" s="11"/>
    </row>
    <row r="137" spans="19:390" s="14" customFormat="1" ht="18.75" customHeight="1">
      <c r="S137" s="46"/>
      <c r="T137" s="38"/>
      <c r="X137" s="38"/>
      <c r="Z137" s="38"/>
      <c r="AA137" s="46"/>
      <c r="AB137" s="38"/>
      <c r="AC137" s="38"/>
      <c r="AD137" s="46"/>
      <c r="AE137" s="38"/>
      <c r="NY137" s="11"/>
      <c r="NZ137" s="11"/>
    </row>
    <row r="138" spans="19:390" s="14" customFormat="1" ht="18.75" customHeight="1">
      <c r="S138" s="46"/>
      <c r="T138" s="38"/>
      <c r="X138" s="38"/>
      <c r="Z138" s="38"/>
      <c r="AA138" s="46"/>
      <c r="AB138" s="38"/>
      <c r="AC138" s="38"/>
      <c r="AD138" s="46"/>
      <c r="AE138" s="38"/>
      <c r="EI138"/>
      <c r="EL138"/>
      <c r="JH138"/>
      <c r="NY138" s="11"/>
      <c r="NZ138" s="11"/>
    </row>
    <row r="139" spans="19:390" s="14" customFormat="1" ht="18.75" customHeight="1">
      <c r="S139" s="46"/>
      <c r="T139" s="38"/>
      <c r="X139" s="38"/>
      <c r="Z139" s="38"/>
      <c r="AA139" s="46"/>
      <c r="AB139" s="38"/>
      <c r="AC139" s="38"/>
      <c r="AD139" s="46"/>
      <c r="AE139" s="38"/>
      <c r="EI139"/>
      <c r="EL139"/>
      <c r="JH139"/>
      <c r="NY139" s="11"/>
      <c r="NZ139" s="11"/>
    </row>
    <row r="140" spans="19:390" s="14" customFormat="1" ht="18.75" customHeight="1">
      <c r="S140" s="46"/>
      <c r="T140" s="38"/>
      <c r="X140" s="38"/>
      <c r="Z140" s="38"/>
      <c r="AA140" s="46"/>
      <c r="AB140" s="38"/>
      <c r="AC140" s="38"/>
      <c r="AD140" s="46"/>
      <c r="AE140" s="38"/>
      <c r="EI140"/>
      <c r="EL140"/>
      <c r="JH140"/>
      <c r="NY140" s="11"/>
      <c r="NZ140" s="11"/>
    </row>
    <row r="141" spans="19:390" s="14" customFormat="1" ht="18.75" customHeight="1">
      <c r="S141" s="46"/>
      <c r="T141" s="38"/>
      <c r="X141" s="38"/>
      <c r="Z141" s="38"/>
      <c r="AA141" s="46"/>
      <c r="AB141" s="38"/>
      <c r="AC141" s="38"/>
      <c r="AD141" s="46"/>
      <c r="AE141" s="38"/>
      <c r="EI141"/>
      <c r="EL141"/>
      <c r="JH141"/>
      <c r="NY141" s="11"/>
      <c r="NZ141" s="11"/>
    </row>
    <row r="142" spans="19:390" s="14" customFormat="1" ht="18.75" customHeight="1">
      <c r="S142" s="46"/>
      <c r="T142" s="38"/>
      <c r="X142" s="38"/>
      <c r="Z142" s="38"/>
      <c r="AA142" s="46"/>
      <c r="AB142" s="38"/>
      <c r="AC142" s="38"/>
      <c r="AD142" s="46"/>
      <c r="AE142" s="38"/>
      <c r="EI142"/>
      <c r="EL142"/>
      <c r="JH142"/>
      <c r="NY142" s="11"/>
      <c r="NZ142" s="11"/>
    </row>
    <row r="143" spans="19:390" s="14" customFormat="1" ht="18.75" customHeight="1">
      <c r="S143" s="46"/>
      <c r="T143" s="38"/>
      <c r="X143" s="38"/>
      <c r="Z143" s="38"/>
      <c r="AA143" s="46"/>
      <c r="AB143" s="38"/>
      <c r="AC143" s="38"/>
      <c r="AD143" s="46"/>
      <c r="AE143" s="38"/>
      <c r="EI143"/>
      <c r="EL143"/>
      <c r="JH143"/>
      <c r="NY143" s="11"/>
      <c r="NZ143" s="11"/>
    </row>
    <row r="144" spans="19:390" s="14" customFormat="1" ht="18.75" customHeight="1">
      <c r="S144" s="46"/>
      <c r="T144" s="38"/>
      <c r="X144" s="38"/>
      <c r="Z144" s="38"/>
      <c r="AA144" s="46"/>
      <c r="AB144" s="38"/>
      <c r="AC144" s="38"/>
      <c r="AD144" s="46"/>
      <c r="AE144" s="38"/>
      <c r="EI144"/>
      <c r="EL144"/>
      <c r="JH144"/>
      <c r="NY144" s="11"/>
      <c r="NZ144" s="11"/>
    </row>
    <row r="145" spans="19:390" s="14" customFormat="1" ht="18.75" customHeight="1">
      <c r="S145" s="46"/>
      <c r="T145" s="38"/>
      <c r="X145" s="38"/>
      <c r="Z145" s="38"/>
      <c r="AA145" s="46"/>
      <c r="AB145" s="38"/>
      <c r="AC145" s="38"/>
      <c r="AD145" s="46"/>
      <c r="AE145" s="38"/>
      <c r="EI145"/>
      <c r="EL145"/>
      <c r="JH145"/>
      <c r="NY145" s="11"/>
      <c r="NZ145" s="11"/>
    </row>
    <row r="146" spans="19:390" s="14" customFormat="1" ht="18.75" customHeight="1">
      <c r="S146" s="46"/>
      <c r="T146" s="38"/>
      <c r="X146" s="38"/>
      <c r="Z146" s="38"/>
      <c r="AA146" s="46"/>
      <c r="AB146" s="38"/>
      <c r="AC146" s="38"/>
      <c r="AD146" s="46"/>
      <c r="AE146" s="38"/>
      <c r="EI146"/>
      <c r="EL146"/>
      <c r="JH146"/>
      <c r="NY146" s="11"/>
      <c r="NZ146" s="11"/>
    </row>
    <row r="147" spans="19:390" s="14" customFormat="1" ht="18.75" customHeight="1">
      <c r="S147" s="46"/>
      <c r="T147" s="38"/>
      <c r="X147" s="38"/>
      <c r="Z147" s="38"/>
      <c r="AA147" s="46"/>
      <c r="AB147" s="38"/>
      <c r="AC147" s="38"/>
      <c r="AD147" s="46"/>
      <c r="AE147" s="38"/>
      <c r="EI147"/>
      <c r="EL147"/>
      <c r="JH147"/>
      <c r="NY147" s="11"/>
      <c r="NZ147" s="11"/>
    </row>
    <row r="148" spans="19:390" s="14" customFormat="1" ht="18.75" customHeight="1">
      <c r="S148" s="46"/>
      <c r="T148" s="38"/>
      <c r="X148" s="38"/>
      <c r="Z148" s="38"/>
      <c r="AA148" s="46"/>
      <c r="AB148" s="38"/>
      <c r="AC148" s="38"/>
      <c r="AD148" s="46"/>
      <c r="AE148" s="38"/>
      <c r="EI148"/>
      <c r="EL148"/>
      <c r="JH148"/>
      <c r="NY148" s="11"/>
      <c r="NZ148" s="11"/>
    </row>
    <row r="149" spans="19:390" s="14" customFormat="1" ht="18.75" customHeight="1">
      <c r="S149" s="46"/>
      <c r="T149" s="38"/>
      <c r="X149" s="38"/>
      <c r="Z149" s="38"/>
      <c r="AA149" s="46"/>
      <c r="AB149" s="38"/>
      <c r="AC149" s="38"/>
      <c r="AD149" s="46"/>
      <c r="AE149" s="38"/>
      <c r="EI149"/>
      <c r="EL149"/>
      <c r="JH149"/>
      <c r="NY149" s="11"/>
      <c r="NZ149" s="11"/>
    </row>
    <row r="150" spans="19:390" s="14" customFormat="1" ht="18.75" customHeight="1">
      <c r="S150" s="46"/>
      <c r="T150" s="38"/>
      <c r="X150" s="38"/>
      <c r="Z150" s="38"/>
      <c r="AA150" s="46"/>
      <c r="AB150" s="38"/>
      <c r="AC150" s="38"/>
      <c r="AD150" s="46"/>
      <c r="AE150" s="38"/>
      <c r="EI150"/>
      <c r="EL150"/>
      <c r="JH150"/>
      <c r="NY150" s="11"/>
      <c r="NZ150" s="11"/>
    </row>
    <row r="151" spans="19:390" s="14" customFormat="1" ht="18.75" customHeight="1">
      <c r="S151" s="46"/>
      <c r="T151" s="38"/>
      <c r="X151" s="38"/>
      <c r="Z151" s="38"/>
      <c r="AA151" s="46"/>
      <c r="AB151" s="38"/>
      <c r="AC151" s="38"/>
      <c r="AD151" s="46"/>
      <c r="AE151" s="38"/>
      <c r="EI151"/>
      <c r="EL151"/>
      <c r="JH151"/>
      <c r="NY151" s="11"/>
      <c r="NZ151" s="11"/>
    </row>
    <row r="152" spans="19:390" s="14" customFormat="1" ht="18.75" customHeight="1">
      <c r="S152" s="46"/>
      <c r="T152" s="38"/>
      <c r="X152" s="38"/>
      <c r="Z152" s="38"/>
      <c r="AA152" s="46"/>
      <c r="AB152" s="38"/>
      <c r="AC152" s="38"/>
      <c r="AD152" s="46"/>
      <c r="AE152" s="38"/>
      <c r="EI152"/>
      <c r="EL152"/>
      <c r="JH152"/>
      <c r="NY152" s="11"/>
      <c r="NZ152" s="11"/>
    </row>
    <row r="153" spans="19:390" s="14" customFormat="1" ht="18.75" customHeight="1">
      <c r="S153" s="46"/>
      <c r="T153" s="38"/>
      <c r="X153" s="38"/>
      <c r="Z153" s="38"/>
      <c r="AA153" s="46"/>
      <c r="AB153" s="38"/>
      <c r="AC153" s="38"/>
      <c r="AD153" s="46"/>
      <c r="AE153" s="38"/>
      <c r="EI153"/>
      <c r="EL153"/>
      <c r="JH153"/>
      <c r="NY153" s="11"/>
      <c r="NZ153" s="11"/>
    </row>
    <row r="154" spans="19:390" s="14" customFormat="1" ht="18.75" customHeight="1">
      <c r="S154" s="46"/>
      <c r="T154" s="38"/>
      <c r="X154" s="38"/>
      <c r="Z154" s="38"/>
      <c r="AA154" s="46"/>
      <c r="AB154" s="38"/>
      <c r="AC154" s="38"/>
      <c r="AD154" s="46"/>
      <c r="AE154" s="38"/>
      <c r="EI154"/>
      <c r="EL154"/>
      <c r="JH154"/>
      <c r="NY154" s="11"/>
      <c r="NZ154" s="11"/>
    </row>
    <row r="155" spans="19:390" s="14" customFormat="1" ht="18.75" customHeight="1">
      <c r="S155" s="46"/>
      <c r="T155" s="38"/>
      <c r="X155" s="38"/>
      <c r="Z155" s="38"/>
      <c r="AA155" s="46"/>
      <c r="AB155" s="38"/>
      <c r="AC155" s="38"/>
      <c r="AD155" s="46"/>
      <c r="AE155" s="38"/>
      <c r="EI155"/>
      <c r="EL155"/>
      <c r="JH155"/>
      <c r="NY155" s="11"/>
      <c r="NZ155" s="11"/>
    </row>
    <row r="156" spans="19:390" s="14" customFormat="1" ht="18.75" customHeight="1">
      <c r="S156" s="46"/>
      <c r="T156" s="38"/>
      <c r="X156" s="38"/>
      <c r="Z156" s="38"/>
      <c r="AA156" s="46"/>
      <c r="AB156" s="38"/>
      <c r="AC156" s="38"/>
      <c r="AD156" s="46"/>
      <c r="AE156" s="38"/>
      <c r="EI156"/>
      <c r="EL156"/>
      <c r="JH156"/>
      <c r="NY156" s="11"/>
      <c r="NZ156" s="11"/>
    </row>
    <row r="157" spans="19:390" s="14" customFormat="1" ht="18.75" customHeight="1">
      <c r="S157" s="46"/>
      <c r="T157" s="38"/>
      <c r="X157" s="38"/>
      <c r="Z157" s="38"/>
      <c r="AA157" s="46"/>
      <c r="AB157" s="38"/>
      <c r="AC157" s="38"/>
      <c r="AD157" s="46"/>
      <c r="AE157" s="38"/>
      <c r="EI157"/>
      <c r="EL157"/>
      <c r="JH157"/>
      <c r="NY157" s="11"/>
      <c r="NZ157" s="11"/>
    </row>
    <row r="158" spans="19:390" s="14" customFormat="1" ht="18.75" customHeight="1">
      <c r="S158" s="46"/>
      <c r="T158" s="38"/>
      <c r="X158" s="38"/>
      <c r="Z158" s="38"/>
      <c r="AA158" s="46"/>
      <c r="AB158" s="38"/>
      <c r="AC158" s="38"/>
      <c r="AD158" s="46"/>
      <c r="AE158" s="38"/>
      <c r="EI158"/>
      <c r="EL158"/>
      <c r="JH158"/>
      <c r="NY158" s="11"/>
      <c r="NZ158" s="11"/>
    </row>
    <row r="159" spans="19:390" s="14" customFormat="1" ht="18.75" customHeight="1">
      <c r="S159" s="46"/>
      <c r="T159" s="38"/>
      <c r="X159" s="38"/>
      <c r="Z159" s="38"/>
      <c r="AA159" s="46"/>
      <c r="AB159" s="38"/>
      <c r="AC159" s="38"/>
      <c r="AD159" s="46"/>
      <c r="AE159" s="38"/>
      <c r="EI159"/>
      <c r="EL159"/>
      <c r="JH159"/>
      <c r="NY159" s="11"/>
      <c r="NZ159" s="11"/>
    </row>
    <row r="160" spans="19:390" s="14" customFormat="1" ht="18.75" customHeight="1">
      <c r="S160" s="46"/>
      <c r="T160" s="38"/>
      <c r="X160" s="38"/>
      <c r="Z160" s="38"/>
      <c r="AA160" s="46"/>
      <c r="AB160" s="38"/>
      <c r="AC160" s="38"/>
      <c r="AD160" s="46"/>
      <c r="AE160" s="38"/>
      <c r="EI160"/>
      <c r="EL160"/>
      <c r="JH160"/>
      <c r="NY160" s="11"/>
      <c r="NZ160" s="11"/>
    </row>
    <row r="161" spans="19:390" s="14" customFormat="1" ht="18.75" customHeight="1">
      <c r="S161" s="46"/>
      <c r="T161" s="38"/>
      <c r="X161" s="38"/>
      <c r="Z161" s="38"/>
      <c r="AA161" s="46"/>
      <c r="AB161" s="38"/>
      <c r="AC161" s="38"/>
      <c r="AD161" s="46"/>
      <c r="AE161" s="38"/>
      <c r="EI161"/>
      <c r="EL161"/>
      <c r="JH161"/>
      <c r="NY161" s="11"/>
      <c r="NZ161" s="11"/>
    </row>
    <row r="162" spans="19:390" s="14" customFormat="1" ht="18.75" customHeight="1">
      <c r="S162" s="46"/>
      <c r="T162" s="38"/>
      <c r="X162" s="38"/>
      <c r="Z162" s="38"/>
      <c r="AA162" s="46"/>
      <c r="AB162" s="38"/>
      <c r="AC162" s="38"/>
      <c r="AD162" s="46"/>
      <c r="AE162" s="38"/>
      <c r="EI162"/>
      <c r="EL162"/>
      <c r="JH162"/>
      <c r="NY162" s="11"/>
      <c r="NZ162" s="11"/>
    </row>
    <row r="163" spans="19:390" s="14" customFormat="1" ht="18.75" customHeight="1">
      <c r="S163" s="46"/>
      <c r="T163" s="38"/>
      <c r="X163" s="38"/>
      <c r="Z163" s="38"/>
      <c r="AA163" s="46"/>
      <c r="AB163" s="38"/>
      <c r="AC163" s="38"/>
      <c r="AD163" s="46"/>
      <c r="AE163" s="38"/>
      <c r="EI163"/>
      <c r="EL163"/>
      <c r="JH163"/>
      <c r="NY163" s="11"/>
      <c r="NZ163" s="11"/>
    </row>
    <row r="164" spans="19:390" s="14" customFormat="1" ht="18.75" customHeight="1">
      <c r="S164" s="46"/>
      <c r="T164" s="38"/>
      <c r="X164" s="38"/>
      <c r="Z164" s="38"/>
      <c r="AA164" s="46"/>
      <c r="AB164" s="38"/>
      <c r="AC164" s="38"/>
      <c r="AD164" s="46"/>
      <c r="AE164" s="38"/>
      <c r="EI164"/>
      <c r="EL164"/>
      <c r="JH164"/>
      <c r="NY164" s="11"/>
      <c r="NZ164" s="11"/>
    </row>
    <row r="165" spans="19:390" s="14" customFormat="1" ht="18.75" customHeight="1">
      <c r="S165" s="46"/>
      <c r="T165" s="38"/>
      <c r="X165" s="38"/>
      <c r="Z165" s="38"/>
      <c r="AA165" s="46"/>
      <c r="AB165" s="38"/>
      <c r="AC165" s="38"/>
      <c r="AD165" s="46"/>
      <c r="AE165" s="38"/>
      <c r="EI165"/>
      <c r="EL165"/>
      <c r="JH165"/>
      <c r="NY165" s="11"/>
      <c r="NZ165" s="11"/>
    </row>
    <row r="166" spans="19:390" s="14" customFormat="1" ht="18.75" customHeight="1">
      <c r="S166" s="46"/>
      <c r="T166" s="38"/>
      <c r="X166" s="38"/>
      <c r="Z166" s="38"/>
      <c r="AA166" s="46"/>
      <c r="AB166" s="38"/>
      <c r="AC166" s="38"/>
      <c r="AD166" s="46"/>
      <c r="AE166" s="38"/>
      <c r="EI166"/>
      <c r="EL166"/>
      <c r="JH166"/>
      <c r="NY166" s="11"/>
      <c r="NZ166" s="11"/>
    </row>
    <row r="167" spans="19:390" s="14" customFormat="1" ht="18.75" customHeight="1">
      <c r="S167" s="46"/>
      <c r="T167" s="38"/>
      <c r="X167" s="38"/>
      <c r="Z167" s="38"/>
      <c r="AA167" s="46"/>
      <c r="AB167" s="38"/>
      <c r="AC167" s="38"/>
      <c r="AD167" s="46"/>
      <c r="AE167" s="38"/>
      <c r="EI167"/>
      <c r="EL167"/>
      <c r="JH167"/>
      <c r="NY167" s="11"/>
      <c r="NZ167" s="11"/>
    </row>
    <row r="168" spans="19:390" s="14" customFormat="1" ht="18.75" customHeight="1">
      <c r="S168" s="46"/>
      <c r="T168" s="38"/>
      <c r="X168" s="38"/>
      <c r="Z168" s="38"/>
      <c r="AA168" s="46"/>
      <c r="AB168" s="38"/>
      <c r="AC168" s="38"/>
      <c r="AD168" s="46"/>
      <c r="AE168" s="38"/>
      <c r="EI168"/>
      <c r="EL168"/>
      <c r="JH168"/>
      <c r="NY168" s="11"/>
      <c r="NZ168" s="11"/>
    </row>
    <row r="169" spans="19:390" s="14" customFormat="1" ht="18.75" customHeight="1">
      <c r="S169" s="46"/>
      <c r="T169" s="38"/>
      <c r="X169" s="38"/>
      <c r="Z169" s="38"/>
      <c r="AA169" s="46"/>
      <c r="AB169" s="38"/>
      <c r="AC169" s="38"/>
      <c r="AD169" s="46"/>
      <c r="AE169" s="38"/>
      <c r="EI169"/>
      <c r="EL169"/>
      <c r="JH169"/>
      <c r="NY169" s="11"/>
      <c r="NZ169" s="11"/>
    </row>
    <row r="170" spans="19:390" s="14" customFormat="1" ht="18.75" customHeight="1">
      <c r="S170" s="46"/>
      <c r="T170" s="38"/>
      <c r="X170" s="38"/>
      <c r="Z170" s="38"/>
      <c r="AA170" s="46"/>
      <c r="AB170" s="38"/>
      <c r="AC170" s="38"/>
      <c r="AD170" s="46"/>
      <c r="AE170" s="38"/>
      <c r="EI170"/>
      <c r="EL170"/>
      <c r="JH170"/>
      <c r="NY170" s="11"/>
      <c r="NZ170" s="11"/>
    </row>
    <row r="171" spans="19:390" s="14" customFormat="1" ht="18.75" customHeight="1">
      <c r="S171" s="46"/>
      <c r="T171" s="38"/>
      <c r="X171" s="38"/>
      <c r="Z171" s="38"/>
      <c r="AA171" s="46"/>
      <c r="AB171" s="38"/>
      <c r="AC171" s="38"/>
      <c r="AD171" s="46"/>
      <c r="AE171" s="38"/>
      <c r="EI171"/>
      <c r="EL171"/>
      <c r="JH171"/>
      <c r="NY171" s="11"/>
      <c r="NZ171" s="11"/>
    </row>
    <row r="172" spans="19:390" s="14" customFormat="1" ht="18.75" customHeight="1">
      <c r="S172" s="46"/>
      <c r="T172" s="38"/>
      <c r="X172" s="38"/>
      <c r="Z172" s="38"/>
      <c r="AA172" s="46"/>
      <c r="AB172" s="38"/>
      <c r="AC172" s="38"/>
      <c r="AD172" s="46"/>
      <c r="AE172" s="38"/>
      <c r="EI172"/>
      <c r="EL172"/>
      <c r="JH172"/>
      <c r="NY172" s="11"/>
      <c r="NZ172" s="11"/>
    </row>
    <row r="173" spans="19:390" s="14" customFormat="1" ht="18.75" customHeight="1">
      <c r="S173" s="46"/>
      <c r="T173" s="38"/>
      <c r="X173" s="38"/>
      <c r="Z173" s="38"/>
      <c r="AA173" s="46"/>
      <c r="AB173" s="38"/>
      <c r="AC173" s="38"/>
      <c r="AD173" s="46"/>
      <c r="AE173" s="38"/>
      <c r="EI173"/>
      <c r="EL173"/>
      <c r="JH173"/>
      <c r="NY173" s="11"/>
      <c r="NZ173" s="11"/>
    </row>
    <row r="174" spans="19:390" s="14" customFormat="1" ht="18.75" customHeight="1">
      <c r="S174" s="46"/>
      <c r="T174" s="38"/>
      <c r="X174" s="38"/>
      <c r="Z174" s="38"/>
      <c r="AA174" s="46"/>
      <c r="AB174" s="38"/>
      <c r="AC174" s="38"/>
      <c r="AD174" s="46"/>
      <c r="AE174" s="38"/>
      <c r="EI174"/>
      <c r="EL174"/>
      <c r="JH174"/>
      <c r="NY174" s="11"/>
      <c r="NZ174" s="11"/>
    </row>
    <row r="175" spans="19:390" s="14" customFormat="1" ht="18.75" customHeight="1">
      <c r="S175" s="46"/>
      <c r="T175" s="38"/>
      <c r="X175" s="38"/>
      <c r="Z175" s="38"/>
      <c r="AA175" s="46"/>
      <c r="AB175" s="38"/>
      <c r="AC175" s="38"/>
      <c r="AD175" s="46"/>
      <c r="AE175" s="38"/>
      <c r="EI175"/>
      <c r="EL175"/>
      <c r="JH175"/>
      <c r="NY175" s="11"/>
      <c r="NZ175" s="11"/>
    </row>
    <row r="176" spans="19:390" s="14" customFormat="1" ht="18.75" customHeight="1">
      <c r="S176" s="46"/>
      <c r="T176" s="38"/>
      <c r="X176" s="38"/>
      <c r="Z176" s="38"/>
      <c r="AA176" s="46"/>
      <c r="AB176" s="38"/>
      <c r="AC176" s="38"/>
      <c r="AD176" s="46"/>
      <c r="AE176" s="38"/>
      <c r="EI176"/>
      <c r="EL176"/>
      <c r="JH176"/>
      <c r="NY176" s="11"/>
      <c r="NZ176" s="11"/>
    </row>
    <row r="177" spans="19:390" s="14" customFormat="1" ht="18.75" customHeight="1">
      <c r="S177" s="46"/>
      <c r="T177" s="38"/>
      <c r="X177" s="38"/>
      <c r="Z177" s="38"/>
      <c r="AA177" s="46"/>
      <c r="AB177" s="38"/>
      <c r="AC177" s="38"/>
      <c r="AD177" s="46"/>
      <c r="AE177" s="38"/>
      <c r="EI177"/>
      <c r="EL177"/>
      <c r="JH177"/>
      <c r="NY177" s="11"/>
      <c r="NZ177" s="11"/>
    </row>
    <row r="178" spans="19:390" s="14" customFormat="1" ht="18.75" customHeight="1">
      <c r="S178" s="46"/>
      <c r="T178" s="38"/>
      <c r="X178" s="38"/>
      <c r="Z178" s="38"/>
      <c r="AA178" s="46"/>
      <c r="AB178" s="38"/>
      <c r="AC178" s="38"/>
      <c r="AD178" s="46"/>
      <c r="AE178" s="38"/>
      <c r="EI178"/>
      <c r="EL178"/>
      <c r="JH178"/>
      <c r="NY178" s="11"/>
      <c r="NZ178" s="11"/>
    </row>
    <row r="179" spans="19:390" s="14" customFormat="1" ht="18.75" customHeight="1">
      <c r="S179" s="46"/>
      <c r="T179" s="38"/>
      <c r="X179" s="38"/>
      <c r="Z179" s="38"/>
      <c r="AA179" s="46"/>
      <c r="AB179" s="38"/>
      <c r="AC179" s="38"/>
      <c r="AD179" s="46"/>
      <c r="AE179" s="38"/>
      <c r="EI179"/>
      <c r="EL179"/>
      <c r="JH179"/>
      <c r="NY179" s="11"/>
      <c r="NZ179" s="11"/>
    </row>
    <row r="180" spans="19:390" s="14" customFormat="1" ht="18.75" customHeight="1">
      <c r="S180" s="46"/>
      <c r="T180" s="38"/>
      <c r="X180" s="38"/>
      <c r="Z180" s="38"/>
      <c r="AA180" s="46"/>
      <c r="AB180" s="38"/>
      <c r="AC180" s="38"/>
      <c r="AD180" s="46"/>
      <c r="AE180" s="38"/>
      <c r="EI180"/>
      <c r="EL180"/>
      <c r="JH180"/>
      <c r="NY180" s="11"/>
      <c r="NZ180" s="11"/>
    </row>
    <row r="181" spans="19:390" s="14" customFormat="1" ht="18.75" customHeight="1">
      <c r="S181" s="46"/>
      <c r="T181" s="38"/>
      <c r="X181" s="38"/>
      <c r="Z181" s="38"/>
      <c r="AA181" s="46"/>
      <c r="AB181" s="38"/>
      <c r="AC181" s="38"/>
      <c r="AD181" s="46"/>
      <c r="AE181" s="38"/>
      <c r="EI181"/>
      <c r="EL181"/>
      <c r="JH181"/>
      <c r="NY181" s="11"/>
      <c r="NZ181" s="11"/>
    </row>
    <row r="182" spans="19:390" s="14" customFormat="1" ht="18.75" customHeight="1">
      <c r="S182" s="46"/>
      <c r="T182" s="38"/>
      <c r="X182" s="38"/>
      <c r="Z182" s="38"/>
      <c r="AA182" s="46"/>
      <c r="AB182" s="38"/>
      <c r="AC182" s="38"/>
      <c r="AD182" s="46"/>
      <c r="AE182" s="38"/>
      <c r="EI182"/>
      <c r="EL182"/>
      <c r="JH182"/>
      <c r="NY182" s="11"/>
      <c r="NZ182" s="11"/>
    </row>
  </sheetData>
  <phoneticPr fontId="4" type="noConversion"/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'[1]Color Coding'!#REF!</xm:f>
          </x14:formula1>
          <xm:sqref>CC26:CE26 JV48:JZ52 IF48:IJ52 DR48:DU52 KC48:KG52 DX48:EB52 EE48:EH52 BT45:BX45 MG48:MK52 CO48:CS52 KQ48:KU52 MN48:MR52 EM48:EP52 GP46:GT52 HK48:HO52 LL48:LP52 JA48:JE52 EZ48:FC52 EM45:EP45 AG48:AH52 AK48:AO52 AY3:BC10 BM48:BQ52 BF48:BJ52 AY48:BC52 EQ48:EY50 BT48:BX52 AY11:BB12 CA48:CE52 CH48:CL52 JI24:JL52 FN24:FR52 FV48:FY52 CV48:CZ52 AR48:AV52 IF3:IJ8 JV3:JZ11 DR3:DU16 DN5:DN10 DJ51:DN52 BT35:BX39 CH26:CL43 FW22:FY43 FV22:FV44 CV23:CZ43 AK27:AO43 DR34:DU43 CA27:CE33 CR46:CR47 BV46:BV47 EZ46:FA47 EH44:EH47 CK45:CK47 CE45:CE47 CH46:CI47 NZ53:OA1048576 NZ19:NZ20 BM41:BQ43 KC47:KF47 JL23 JI23:JJ23 JZ12 JX13:JZ13 EJ48:EK50 DQ33:DU33 IH9:IJ9 AL26:AO26 OE22 NX8 JV46 DQ45:DU45 DQ43 DX45:EB45 EU51:EW51 ES52:EW52 ES51 DQ17:DU17 DQ35 CV22 CH25:CI25 CK25:CL25 BV44 CA44 BT3:BX33 CA3:CE5 CB6:CD6 BO44 DN33 FD48:FD50 CX22:CZ22 DQ10 JV12:JW13 DN16:DN17 DQ7 CA26 FN23:FP23 FY44 HY52:IC52 EE45:EG45 BG15:BJ15 AG44 AG46 AU46 BC12 BF3:BJ14 BT41:BX43 BM45:BQ45 CA8:CE25 CA35:CE43 AY13:BC43 AG3:AH43 BF16:BJ43 CH44 AR3:AV43 BM3:BQ39 FV3:FY21 FN3:FR22 JI3:JL22 JV14:JZ43 HY3:IC50 ES3:EW47 AK3:AO25 EZ3:FC43 JA3:JE43 LL3:LP43 HK3:HO43 GP3:GT44 EM3:EP43 MN3:MR43 KQ3:KU43 CO3:CS43 MG3:MK43 CV3:CZ21 EE3:EH43 DX3:EB43 KC3:KG46 HD3:HH52 OD3:OD1048576 NP3:NT1048576 NI3:NM1048576 NW3:NW1048576 MU3:MY1048576 OA3:OA52 NB3:NF1048576 DJ3:DM50 DC3:DG52 LE3:LI52 FG3:FK52 GB3:GF52 GI3:GM52 KX3:LB52 LZ3:MD52 GW3:HA52 HR3:HV52 IM3:IQ52 IT3:IX52 LS3:LW52 JO3:JS52 KJ3:KN52 DR18:DU32 IF10:IJ43 CA6:CA7 CB7:CE7 BO46 CC44:CD44 CH3:CL24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6334456DB8A44B25109ED743CE625" ma:contentTypeVersion="" ma:contentTypeDescription="Create a new document." ma:contentTypeScope="" ma:versionID="2c8ff12fac57de9ee2ca5a53f40c8a97">
  <xsd:schema xmlns:xsd="http://www.w3.org/2001/XMLSchema" xmlns:xs="http://www.w3.org/2001/XMLSchema" xmlns:p="http://schemas.microsoft.com/office/2006/metadata/properties" xmlns:ns2="20a07476-32e1-4c4d-8ad3-c09b858853d7" xmlns:ns3="dff67e8a-f17a-4c01-a41c-404c2362aa11" xmlns:ns4="5bbb131c-04b6-4057-aab7-68f6be00e557" targetNamespace="http://schemas.microsoft.com/office/2006/metadata/properties" ma:root="true" ma:fieldsID="a6a649edd33a3e4527fb509f857a81ea" ns2:_="" ns3:_="" ns4:_="">
    <xsd:import namespace="20a07476-32e1-4c4d-8ad3-c09b858853d7"/>
    <xsd:import namespace="dff67e8a-f17a-4c01-a41c-404c2362aa11"/>
    <xsd:import namespace="5bbb131c-04b6-4057-aab7-68f6be00e55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07476-32e1-4c4d-8ad3-c09b858853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67e8a-f17a-4c01-a41c-404c2362aa11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b131c-04b6-4057-aab7-68f6be00e5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593F84-4A87-4DEE-AB92-1F83C8ACA9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D53929-715D-4707-99F5-8833D9DB9F7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0CFBDF-56EC-4073-AB10-A5C619212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a07476-32e1-4c4d-8ad3-c09b858853d7"/>
    <ds:schemaRef ds:uri="dff67e8a-f17a-4c01-a41c-404c2362aa11"/>
    <ds:schemaRef ds:uri="5bbb131c-04b6-4057-aab7-68f6be00e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Color Coding</vt:lpstr>
      <vt:lpstr>Jan</vt:lpstr>
      <vt:lpstr>Master </vt:lpstr>
      <vt:lpstr>Feb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Any year perpetual calendar (vertical)</dc:title>
  <dc:subject/>
  <dc:creator>HR Intern</dc:creator>
  <cp:keywords/>
  <dc:description/>
  <cp:lastModifiedBy>可兵 谢</cp:lastModifiedBy>
  <cp:revision/>
  <dcterms:created xsi:type="dcterms:W3CDTF">2016-09-12T16:31:14Z</dcterms:created>
  <dcterms:modified xsi:type="dcterms:W3CDTF">2020-03-02T17:43:53Z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TC102695999990</vt:lpwstr>
  </property>
  <property fmtid="{D5CDD505-2E9C-101B-9397-08002B2CF9AE}" pid="3" name="ContentTypeId">
    <vt:lpwstr>0x0101008CD6334456DB8A44B25109ED743CE625</vt:lpwstr>
  </property>
  <property fmtid="{D5CDD505-2E9C-101B-9397-08002B2CF9AE}" pid="4" name="AuthorIds_UIVersion_98304">
    <vt:lpwstr>26</vt:lpwstr>
  </property>
</Properties>
</file>